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5 Establecimientos Públicos\"/>
    </mc:Choice>
  </mc:AlternateContent>
  <bookViews>
    <workbookView xWindow="0" yWindow="0" windowWidth="28800" windowHeight="12420" tabRatio="888"/>
  </bookViews>
  <sheets>
    <sheet name="aud" sheetId="28" r:id="rId1"/>
    <sheet name="con" sheetId="1" r:id="rId2"/>
    <sheet name="uni" sheetId="2" r:id="rId3"/>
    <sheet name="ipe" sheetId="3" r:id="rId4"/>
    <sheet name="ffd" sheetId="4" r:id="rId5"/>
    <sheet name="fop" sheetId="6" r:id="rId6"/>
    <sheet name="idu" sheetId="7" r:id="rId7"/>
    <sheet name="fon" sheetId="18" r:id="rId8"/>
    <sheet name="cvp" sheetId="19" r:id="rId9"/>
    <sheet name="idr" sheetId="20" r:id="rId10"/>
    <sheet name="idp" sheetId="21" r:id="rId11"/>
    <sheet name="idi" sheetId="22" r:id="rId12"/>
    <sheet name="fga" sheetId="23" r:id="rId13"/>
    <sheet name="orq" sheetId="8" r:id="rId14"/>
    <sheet name="fvs" sheetId="9" r:id="rId15"/>
    <sheet name="jar" sheetId="10" r:id="rId16"/>
    <sheet name="ide" sheetId="11" r:id="rId17"/>
    <sheet name="idt" sheetId="13" r:id="rId18"/>
    <sheet name="art" sheetId="14" r:id="rId19"/>
    <sheet name="com" sheetId="12" r:id="rId20"/>
    <sheet name="cat" sheetId="15" r:id="rId21"/>
    <sheet name="via" sheetId="16" r:id="rId22"/>
    <sheet name="ues" sheetId="17" r:id="rId23"/>
    <sheet name="ent" sheetId="36" r:id="rId24"/>
    <sheet name="ctas" sheetId="37" r:id="rId25"/>
    <sheet name="Hoja1" sheetId="42" state="hidden" r:id="rId26"/>
    <sheet name="Hoja2" sheetId="43" state="hidden" r:id="rId27"/>
    <sheet name="todo esta pu" sheetId="29" state="hidden" r:id="rId28"/>
  </sheets>
  <definedNames>
    <definedName name="_xlnm._FilterDatabase" localSheetId="27" hidden="1">'todo esta pu'!$A$1:$N$1721</definedName>
    <definedName name="_xlnm.Print_Titles" localSheetId="24">ctas!$1:$6</definedName>
  </definedNames>
  <calcPr calcId="152511"/>
  <pivotCaches>
    <pivotCache cacheId="0" r:id="rId29"/>
    <pivotCache cacheId="1" r:id="rId3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3" i="29" l="1"/>
  <c r="J1723" i="29"/>
  <c r="F1723" i="29"/>
  <c r="J4" i="1" l="1"/>
  <c r="O161" i="37" l="1"/>
  <c r="M450" i="37" l="1"/>
  <c r="L450" i="37"/>
  <c r="I450" i="37"/>
  <c r="J450" i="37" s="1"/>
  <c r="H450" i="37"/>
  <c r="F450" i="37"/>
  <c r="M449" i="37"/>
  <c r="L449" i="37"/>
  <c r="M448" i="37"/>
  <c r="L448" i="37"/>
  <c r="M447" i="37"/>
  <c r="L447" i="37"/>
  <c r="M446" i="37"/>
  <c r="L446" i="37"/>
  <c r="M445" i="37"/>
  <c r="L445" i="37"/>
  <c r="M444" i="37"/>
  <c r="L444" i="37"/>
  <c r="M443" i="37"/>
  <c r="L443" i="37"/>
  <c r="M442" i="37"/>
  <c r="L442" i="37"/>
  <c r="M441" i="37"/>
  <c r="L441" i="37"/>
  <c r="M440" i="37"/>
  <c r="L440" i="37"/>
  <c r="M439" i="37"/>
  <c r="L439" i="37"/>
  <c r="M438" i="37"/>
  <c r="L438" i="37"/>
  <c r="M437" i="37"/>
  <c r="L437" i="37"/>
  <c r="M436" i="37"/>
  <c r="L436" i="37"/>
  <c r="M435" i="37"/>
  <c r="L435" i="37"/>
  <c r="M434" i="37"/>
  <c r="L434" i="37"/>
  <c r="M433" i="37"/>
  <c r="L433" i="37"/>
  <c r="M432" i="37"/>
  <c r="L432" i="37"/>
  <c r="M431" i="37"/>
  <c r="L431" i="37"/>
  <c r="M430" i="37"/>
  <c r="L430" i="37"/>
  <c r="M429" i="37"/>
  <c r="L429" i="37"/>
  <c r="M428" i="37"/>
  <c r="L428" i="37"/>
  <c r="M427" i="37"/>
  <c r="L427" i="37"/>
  <c r="M426" i="37"/>
  <c r="L426" i="37"/>
  <c r="M425" i="37"/>
  <c r="L425" i="37"/>
  <c r="M424" i="37"/>
  <c r="L424" i="37"/>
  <c r="M423" i="37"/>
  <c r="L423" i="37"/>
  <c r="M422" i="37"/>
  <c r="L422" i="37"/>
  <c r="M421" i="37"/>
  <c r="L421" i="37"/>
  <c r="M420" i="37"/>
  <c r="L420" i="37"/>
  <c r="M419" i="37"/>
  <c r="L419" i="37"/>
  <c r="M418" i="37"/>
  <c r="L418" i="37"/>
  <c r="M417" i="37"/>
  <c r="L417" i="37"/>
  <c r="M416" i="37"/>
  <c r="L416" i="37"/>
  <c r="M415" i="37"/>
  <c r="L415" i="37"/>
  <c r="M414" i="37"/>
  <c r="L414" i="37"/>
  <c r="M413" i="37"/>
  <c r="L413" i="37"/>
  <c r="M412" i="37"/>
  <c r="L412" i="37"/>
  <c r="M411" i="37"/>
  <c r="L411" i="37"/>
  <c r="M410" i="37"/>
  <c r="L410" i="37"/>
  <c r="M409" i="37"/>
  <c r="L409" i="37"/>
  <c r="M408" i="37"/>
  <c r="L408" i="37"/>
  <c r="M407" i="37"/>
  <c r="L407" i="37"/>
  <c r="M406" i="37"/>
  <c r="L406" i="37"/>
  <c r="M405" i="37"/>
  <c r="L405" i="37"/>
  <c r="M404" i="37"/>
  <c r="L404" i="37"/>
  <c r="M403" i="37"/>
  <c r="L403" i="37"/>
  <c r="M402" i="37"/>
  <c r="L402" i="37"/>
  <c r="M401" i="37"/>
  <c r="L401" i="37"/>
  <c r="M400" i="37"/>
  <c r="L400" i="37"/>
  <c r="M399" i="37"/>
  <c r="L399" i="37"/>
  <c r="M398" i="37"/>
  <c r="L398" i="37"/>
  <c r="M397" i="37"/>
  <c r="L397" i="37"/>
  <c r="M396" i="37"/>
  <c r="L396" i="37"/>
  <c r="M395" i="37"/>
  <c r="L395" i="37"/>
  <c r="M394" i="37"/>
  <c r="L394" i="37"/>
  <c r="M393" i="37"/>
  <c r="L393" i="37"/>
  <c r="M392" i="37"/>
  <c r="L392" i="37"/>
  <c r="M391" i="37"/>
  <c r="L391" i="37"/>
  <c r="M390" i="37"/>
  <c r="L390" i="37"/>
  <c r="M389" i="37"/>
  <c r="L389" i="37"/>
  <c r="M388" i="37"/>
  <c r="L388" i="37"/>
  <c r="M387" i="37"/>
  <c r="L387" i="37"/>
  <c r="M386" i="37"/>
  <c r="L386" i="37"/>
  <c r="M385" i="37"/>
  <c r="L385" i="37"/>
  <c r="M384" i="37"/>
  <c r="L384" i="37"/>
  <c r="M383" i="37"/>
  <c r="L383" i="37"/>
  <c r="M382" i="37"/>
  <c r="L382" i="37"/>
  <c r="M381" i="37"/>
  <c r="L381" i="37"/>
  <c r="M380" i="37"/>
  <c r="L380" i="37"/>
  <c r="M379" i="37"/>
  <c r="L379" i="37"/>
  <c r="M378" i="37"/>
  <c r="L378" i="37"/>
  <c r="M377" i="37"/>
  <c r="L377" i="37"/>
  <c r="M376" i="37"/>
  <c r="L376" i="37"/>
  <c r="M375" i="37"/>
  <c r="L375" i="37"/>
  <c r="M374" i="37"/>
  <c r="L374" i="37"/>
  <c r="M373" i="37"/>
  <c r="L373" i="37"/>
  <c r="M372" i="37"/>
  <c r="L372" i="37"/>
  <c r="M371" i="37"/>
  <c r="L371" i="37"/>
  <c r="M370" i="37"/>
  <c r="L370" i="37"/>
  <c r="M369" i="37"/>
  <c r="L369" i="37"/>
  <c r="M368" i="37"/>
  <c r="L368" i="37"/>
  <c r="M367" i="37"/>
  <c r="L367" i="37"/>
  <c r="M366" i="37"/>
  <c r="L366" i="37"/>
  <c r="M365" i="37"/>
  <c r="L365" i="37"/>
  <c r="M364" i="37"/>
  <c r="L364" i="37"/>
  <c r="M363" i="37"/>
  <c r="L363" i="37"/>
  <c r="M362" i="37"/>
  <c r="L362" i="37"/>
  <c r="M361" i="37"/>
  <c r="L361" i="37"/>
  <c r="M360" i="37"/>
  <c r="L360" i="37"/>
  <c r="M359" i="37"/>
  <c r="L359" i="37"/>
  <c r="M358" i="37"/>
  <c r="L358" i="37"/>
  <c r="M357" i="37"/>
  <c r="L357" i="37"/>
  <c r="M356" i="37"/>
  <c r="L356" i="37"/>
  <c r="M355" i="37"/>
  <c r="L355" i="37"/>
  <c r="M354" i="37"/>
  <c r="L354" i="37"/>
  <c r="M353" i="37"/>
  <c r="L353" i="37"/>
  <c r="M352" i="37"/>
  <c r="L352" i="37"/>
  <c r="M351" i="37"/>
  <c r="L351" i="37"/>
  <c r="M350" i="37"/>
  <c r="L350" i="37"/>
  <c r="M349" i="37"/>
  <c r="L349" i="37"/>
  <c r="M348" i="37"/>
  <c r="L348" i="37"/>
  <c r="M347" i="37"/>
  <c r="L347" i="37"/>
  <c r="M346" i="37"/>
  <c r="L346" i="37"/>
  <c r="M345" i="37"/>
  <c r="L345" i="37"/>
  <c r="M344" i="37"/>
  <c r="L344" i="37"/>
  <c r="M343" i="37"/>
  <c r="L343" i="37"/>
  <c r="M342" i="37"/>
  <c r="L342" i="37"/>
  <c r="M341" i="37"/>
  <c r="L341" i="37"/>
  <c r="M340" i="37"/>
  <c r="L340" i="37"/>
  <c r="M339" i="37"/>
  <c r="L339" i="37"/>
  <c r="M338" i="37"/>
  <c r="L338" i="37"/>
  <c r="M337" i="37"/>
  <c r="L337" i="37"/>
  <c r="M336" i="37"/>
  <c r="L336" i="37"/>
  <c r="M335" i="37"/>
  <c r="L335" i="37"/>
  <c r="M334" i="37"/>
  <c r="L334" i="37"/>
  <c r="M333" i="37"/>
  <c r="L333" i="37"/>
  <c r="M332" i="37"/>
  <c r="L332" i="37"/>
  <c r="M331" i="37"/>
  <c r="L331" i="37"/>
  <c r="M330" i="37"/>
  <c r="L330" i="37"/>
  <c r="M329" i="37"/>
  <c r="L329" i="37"/>
  <c r="M328" i="37"/>
  <c r="L328" i="37"/>
  <c r="M327" i="37"/>
  <c r="L327" i="37"/>
  <c r="M326" i="37"/>
  <c r="L326" i="37"/>
  <c r="M325" i="37"/>
  <c r="L325" i="37"/>
  <c r="M324" i="37"/>
  <c r="L324" i="37"/>
  <c r="M323" i="37"/>
  <c r="L323" i="37"/>
  <c r="M322" i="37"/>
  <c r="L322" i="37"/>
  <c r="M321" i="37"/>
  <c r="L321" i="37"/>
  <c r="M320" i="37"/>
  <c r="L320" i="37"/>
  <c r="M319" i="37"/>
  <c r="L319" i="37"/>
  <c r="M318" i="37"/>
  <c r="L318" i="37"/>
  <c r="M317" i="37"/>
  <c r="L317" i="37"/>
  <c r="M316" i="37"/>
  <c r="L316" i="37"/>
  <c r="M315" i="37"/>
  <c r="L315" i="37"/>
  <c r="M314" i="37"/>
  <c r="L314" i="37"/>
  <c r="M313" i="37"/>
  <c r="L313" i="37"/>
  <c r="M312" i="37"/>
  <c r="L312" i="37"/>
  <c r="M311" i="37"/>
  <c r="L311" i="37"/>
  <c r="M310" i="37"/>
  <c r="L310" i="37"/>
  <c r="M309" i="37"/>
  <c r="L309" i="37"/>
  <c r="M308" i="37"/>
  <c r="L308" i="37"/>
  <c r="M307" i="37"/>
  <c r="L307" i="37"/>
  <c r="M306" i="37"/>
  <c r="L306" i="37"/>
  <c r="M305" i="37"/>
  <c r="L305" i="37"/>
  <c r="M304" i="37"/>
  <c r="L304" i="37"/>
  <c r="M303" i="37"/>
  <c r="L303" i="37"/>
  <c r="M302" i="37"/>
  <c r="L302" i="37"/>
  <c r="M301" i="37"/>
  <c r="L301" i="37"/>
  <c r="M300" i="37"/>
  <c r="L300" i="37"/>
  <c r="M299" i="37"/>
  <c r="L299" i="37"/>
  <c r="M298" i="37"/>
  <c r="L298" i="37"/>
  <c r="M297" i="37"/>
  <c r="L297" i="37"/>
  <c r="M296" i="37"/>
  <c r="L296" i="37"/>
  <c r="M295" i="37"/>
  <c r="L295" i="37"/>
  <c r="M294" i="37"/>
  <c r="L294" i="37"/>
  <c r="M293" i="37"/>
  <c r="L293" i="37"/>
  <c r="M292" i="37"/>
  <c r="L292" i="37"/>
  <c r="M291" i="37"/>
  <c r="L291" i="37"/>
  <c r="M290" i="37"/>
  <c r="L290" i="37"/>
  <c r="M289" i="37"/>
  <c r="L289" i="37"/>
  <c r="M288" i="37"/>
  <c r="L288" i="37"/>
  <c r="M287" i="37"/>
  <c r="L287" i="37"/>
  <c r="M286" i="37"/>
  <c r="L286" i="37"/>
  <c r="M285" i="37"/>
  <c r="L285" i="37"/>
  <c r="M284" i="37"/>
  <c r="L284" i="37"/>
  <c r="M283" i="37"/>
  <c r="L283" i="37"/>
  <c r="M282" i="37"/>
  <c r="L282" i="37"/>
  <c r="M281" i="37"/>
  <c r="L281" i="37"/>
  <c r="M280" i="37"/>
  <c r="L280" i="37"/>
  <c r="M279" i="37"/>
  <c r="L279" i="37"/>
  <c r="M278" i="37"/>
  <c r="L278" i="37"/>
  <c r="M277" i="37"/>
  <c r="L277" i="37"/>
  <c r="M276" i="37"/>
  <c r="L276" i="37"/>
  <c r="M275" i="37"/>
  <c r="L275" i="37"/>
  <c r="M274" i="37"/>
  <c r="L274" i="37"/>
  <c r="M273" i="37"/>
  <c r="L273" i="37"/>
  <c r="M272" i="37"/>
  <c r="L272" i="37"/>
  <c r="M271" i="37"/>
  <c r="L271" i="37"/>
  <c r="M270" i="37"/>
  <c r="L270" i="37"/>
  <c r="M269" i="37"/>
  <c r="L269" i="37"/>
  <c r="M268" i="37"/>
  <c r="L268" i="37"/>
  <c r="M267" i="37"/>
  <c r="L267" i="37"/>
  <c r="M266" i="37"/>
  <c r="L266" i="37"/>
  <c r="M265" i="37"/>
  <c r="L265" i="37"/>
  <c r="M264" i="37"/>
  <c r="L264" i="37"/>
  <c r="M263" i="37"/>
  <c r="L263" i="37"/>
  <c r="M262" i="37"/>
  <c r="L262" i="37"/>
  <c r="M261" i="37"/>
  <c r="L261" i="37"/>
  <c r="M260" i="37"/>
  <c r="L260" i="37"/>
  <c r="M259" i="37"/>
  <c r="L259" i="37"/>
  <c r="M258" i="37"/>
  <c r="L258" i="37"/>
  <c r="M257" i="37"/>
  <c r="L257" i="37"/>
  <c r="M256" i="37"/>
  <c r="L256" i="37"/>
  <c r="M255" i="37"/>
  <c r="L255" i="37"/>
  <c r="M254" i="37"/>
  <c r="L254" i="37"/>
  <c r="M253" i="37"/>
  <c r="L253" i="37"/>
  <c r="M252" i="37"/>
  <c r="L252" i="37"/>
  <c r="M251" i="37"/>
  <c r="L251" i="37"/>
  <c r="M250" i="37"/>
  <c r="L250" i="37"/>
  <c r="M249" i="37"/>
  <c r="L249" i="37"/>
  <c r="M248" i="37"/>
  <c r="L248" i="37"/>
  <c r="M247" i="37"/>
  <c r="L247" i="37"/>
  <c r="M246" i="37"/>
  <c r="L246" i="37"/>
  <c r="M245" i="37"/>
  <c r="L245" i="37"/>
  <c r="M244" i="37"/>
  <c r="L244" i="37"/>
  <c r="M243" i="37"/>
  <c r="L243" i="37"/>
  <c r="M242" i="37"/>
  <c r="L242" i="37"/>
  <c r="M241" i="37"/>
  <c r="L241" i="37"/>
  <c r="M240" i="37"/>
  <c r="L240" i="37"/>
  <c r="M239" i="37"/>
  <c r="L239" i="37"/>
  <c r="M238" i="37"/>
  <c r="L238" i="37"/>
  <c r="M237" i="37"/>
  <c r="L237" i="37"/>
  <c r="M236" i="37"/>
  <c r="L236" i="37"/>
  <c r="M235" i="37"/>
  <c r="L235" i="37"/>
  <c r="M234" i="37"/>
  <c r="L234" i="37"/>
  <c r="M233" i="37"/>
  <c r="L233" i="37"/>
  <c r="M232" i="37"/>
  <c r="L232" i="37"/>
  <c r="M231" i="37"/>
  <c r="L231" i="37"/>
  <c r="M230" i="37"/>
  <c r="L230" i="37"/>
  <c r="M229" i="37"/>
  <c r="L229" i="37"/>
  <c r="M228" i="37"/>
  <c r="L228" i="37"/>
  <c r="M227" i="37"/>
  <c r="L227" i="37"/>
  <c r="M226" i="37"/>
  <c r="L226" i="37"/>
  <c r="M225" i="37"/>
  <c r="L225" i="37"/>
  <c r="M224" i="37"/>
  <c r="L224" i="37"/>
  <c r="M223" i="37"/>
  <c r="L223" i="37"/>
  <c r="M222" i="37"/>
  <c r="L222" i="37"/>
  <c r="M221" i="37"/>
  <c r="L221" i="37"/>
  <c r="M220" i="37"/>
  <c r="L220" i="37"/>
  <c r="M219" i="37"/>
  <c r="L219" i="37"/>
  <c r="M218" i="37"/>
  <c r="L218" i="37"/>
  <c r="M217" i="37"/>
  <c r="L217" i="37"/>
  <c r="M216" i="37"/>
  <c r="L216" i="37"/>
  <c r="M215" i="37"/>
  <c r="L215" i="37"/>
  <c r="M214" i="37"/>
  <c r="L214" i="37"/>
  <c r="M213" i="37"/>
  <c r="L213" i="37"/>
  <c r="M212" i="37"/>
  <c r="L212" i="37"/>
  <c r="M211" i="37"/>
  <c r="L211" i="37"/>
  <c r="M210" i="37"/>
  <c r="L210" i="37"/>
  <c r="M209" i="37"/>
  <c r="L209" i="37"/>
  <c r="M208" i="37"/>
  <c r="L208" i="37"/>
  <c r="M207" i="37"/>
  <c r="L207" i="37"/>
  <c r="M206" i="37"/>
  <c r="L206" i="37"/>
  <c r="M205" i="37"/>
  <c r="L205" i="37"/>
  <c r="M204" i="37"/>
  <c r="L204" i="37"/>
  <c r="M203" i="37"/>
  <c r="L203" i="37"/>
  <c r="M202" i="37"/>
  <c r="L202" i="37"/>
  <c r="M201" i="37"/>
  <c r="L201" i="37"/>
  <c r="M200" i="37"/>
  <c r="L200" i="37"/>
  <c r="M199" i="37"/>
  <c r="L199" i="37"/>
  <c r="M198" i="37"/>
  <c r="L198" i="37"/>
  <c r="M197" i="37"/>
  <c r="L197" i="37"/>
  <c r="M196" i="37"/>
  <c r="L196" i="37"/>
  <c r="M195" i="37"/>
  <c r="L195" i="37"/>
  <c r="M194" i="37"/>
  <c r="L194" i="37"/>
  <c r="M193" i="37"/>
  <c r="L193" i="37"/>
  <c r="M192" i="37"/>
  <c r="L192" i="37"/>
  <c r="M191" i="37"/>
  <c r="L191" i="37"/>
  <c r="M190" i="37"/>
  <c r="L190" i="37"/>
  <c r="M189" i="37"/>
  <c r="L189" i="37"/>
  <c r="M188" i="37"/>
  <c r="L188" i="37"/>
  <c r="M187" i="37"/>
  <c r="L187" i="37"/>
  <c r="M186" i="37"/>
  <c r="L186" i="37"/>
  <c r="M185" i="37"/>
  <c r="L185" i="37"/>
  <c r="M184" i="37"/>
  <c r="L184" i="37"/>
  <c r="M183" i="37"/>
  <c r="L183" i="37"/>
  <c r="M182" i="37"/>
  <c r="L182" i="37"/>
  <c r="M181" i="37"/>
  <c r="L181" i="37"/>
  <c r="M180" i="37"/>
  <c r="L180" i="37"/>
  <c r="M179" i="37"/>
  <c r="L179" i="37"/>
  <c r="M178" i="37"/>
  <c r="L178" i="37"/>
  <c r="M177" i="37"/>
  <c r="L177" i="37"/>
  <c r="M176" i="37"/>
  <c r="L176" i="37"/>
  <c r="M175" i="37"/>
  <c r="L175" i="37"/>
  <c r="M174" i="37"/>
  <c r="L174" i="37"/>
  <c r="M173" i="37"/>
  <c r="L173" i="37"/>
  <c r="M172" i="37"/>
  <c r="L172" i="37"/>
  <c r="M171" i="37"/>
  <c r="L171" i="37"/>
  <c r="M170" i="37"/>
  <c r="L170" i="37"/>
  <c r="M169" i="37"/>
  <c r="L169" i="37"/>
  <c r="M168" i="37"/>
  <c r="L168" i="37"/>
  <c r="M167" i="37"/>
  <c r="L167" i="37"/>
  <c r="M166" i="37"/>
  <c r="L166" i="37"/>
  <c r="M165" i="37"/>
  <c r="L165" i="37"/>
  <c r="M164" i="37"/>
  <c r="L164" i="37"/>
  <c r="M163" i="37"/>
  <c r="L163" i="37"/>
  <c r="M162" i="37"/>
  <c r="L162" i="37"/>
  <c r="M161" i="37"/>
  <c r="L161" i="37"/>
  <c r="M160" i="37"/>
  <c r="L160" i="37"/>
  <c r="M159" i="37"/>
  <c r="L159" i="37"/>
  <c r="M158" i="37"/>
  <c r="L158" i="37"/>
  <c r="M157" i="37"/>
  <c r="L157" i="37"/>
  <c r="M156" i="37"/>
  <c r="L156" i="37"/>
  <c r="M155" i="37"/>
  <c r="L155" i="37"/>
  <c r="M154" i="37"/>
  <c r="L154" i="37"/>
  <c r="M153" i="37"/>
  <c r="L153" i="37"/>
  <c r="M152" i="37"/>
  <c r="L152" i="37"/>
  <c r="M151" i="37"/>
  <c r="L151" i="37"/>
  <c r="M150" i="37"/>
  <c r="L150" i="37"/>
  <c r="M149" i="37"/>
  <c r="L149" i="37"/>
  <c r="M148" i="37"/>
  <c r="L148" i="37"/>
  <c r="M147" i="37"/>
  <c r="L147" i="37"/>
  <c r="M146" i="37"/>
  <c r="L146" i="37"/>
  <c r="M145" i="37"/>
  <c r="L145" i="37"/>
  <c r="M144" i="37"/>
  <c r="L144" i="37"/>
  <c r="M143" i="37"/>
  <c r="L143" i="37"/>
  <c r="M142" i="37"/>
  <c r="L142" i="37"/>
  <c r="M141" i="37"/>
  <c r="L141" i="37"/>
  <c r="M140" i="37"/>
  <c r="L140" i="37"/>
  <c r="M139" i="37"/>
  <c r="L139" i="37"/>
  <c r="M138" i="37"/>
  <c r="L138" i="37"/>
  <c r="M137" i="37"/>
  <c r="L137" i="37"/>
  <c r="M136" i="37"/>
  <c r="L136" i="37"/>
  <c r="M135" i="37"/>
  <c r="L135" i="37"/>
  <c r="M134" i="37"/>
  <c r="L134" i="37"/>
  <c r="M133" i="37"/>
  <c r="L133" i="37"/>
  <c r="M132" i="37"/>
  <c r="L132" i="37"/>
  <c r="M131" i="37"/>
  <c r="L131" i="37"/>
  <c r="M130" i="37"/>
  <c r="L130" i="37"/>
  <c r="M129" i="37"/>
  <c r="L129" i="37"/>
  <c r="M128" i="37"/>
  <c r="L128" i="37"/>
  <c r="M127" i="37"/>
  <c r="L127" i="37"/>
  <c r="M126" i="37"/>
  <c r="L126" i="37"/>
  <c r="M125" i="37"/>
  <c r="L125" i="37"/>
  <c r="M124" i="37"/>
  <c r="L124" i="37"/>
  <c r="M123" i="37"/>
  <c r="L123" i="37"/>
  <c r="M122" i="37"/>
  <c r="L122" i="37"/>
  <c r="M121" i="37"/>
  <c r="L121" i="37"/>
  <c r="M120" i="37"/>
  <c r="L120" i="37"/>
  <c r="M119" i="37"/>
  <c r="L119" i="37"/>
  <c r="M118" i="37"/>
  <c r="L118" i="37"/>
  <c r="M117" i="37"/>
  <c r="L117" i="37"/>
  <c r="M116" i="37"/>
  <c r="L116" i="37"/>
  <c r="M115" i="37"/>
  <c r="L115" i="37"/>
  <c r="M114" i="37"/>
  <c r="L114" i="37"/>
  <c r="M113" i="37"/>
  <c r="L113" i="37"/>
  <c r="M112" i="37"/>
  <c r="L112" i="37"/>
  <c r="M111" i="37"/>
  <c r="L111" i="37"/>
  <c r="M110" i="37"/>
  <c r="L110" i="37"/>
  <c r="M109" i="37"/>
  <c r="L109" i="37"/>
  <c r="M108" i="37"/>
  <c r="L108" i="37"/>
  <c r="M107" i="37"/>
  <c r="L107" i="37"/>
  <c r="M106" i="37"/>
  <c r="L106" i="37"/>
  <c r="M105" i="37"/>
  <c r="L105" i="37"/>
  <c r="M104" i="37"/>
  <c r="L104" i="37"/>
  <c r="M103" i="37"/>
  <c r="L103" i="37"/>
  <c r="M102" i="37"/>
  <c r="L102" i="37"/>
  <c r="M101" i="37"/>
  <c r="L101" i="37"/>
  <c r="M100" i="37"/>
  <c r="L100" i="37"/>
  <c r="M99" i="37"/>
  <c r="L99" i="37"/>
  <c r="M98" i="37"/>
  <c r="L98" i="37"/>
  <c r="M97" i="37"/>
  <c r="L97" i="37"/>
  <c r="M96" i="37"/>
  <c r="L96" i="37"/>
  <c r="M95" i="37"/>
  <c r="L95" i="37"/>
  <c r="M94" i="37"/>
  <c r="L94" i="37"/>
  <c r="M93" i="37"/>
  <c r="L93" i="37"/>
  <c r="M92" i="37"/>
  <c r="L92" i="37"/>
  <c r="M91" i="37"/>
  <c r="L91" i="37"/>
  <c r="M90" i="37"/>
  <c r="L90" i="37"/>
  <c r="M89" i="37"/>
  <c r="L89" i="37"/>
  <c r="M88" i="37"/>
  <c r="L88" i="37"/>
  <c r="M87" i="37"/>
  <c r="L87" i="37"/>
  <c r="M86" i="37"/>
  <c r="L86" i="37"/>
  <c r="M85" i="37"/>
  <c r="L85" i="37"/>
  <c r="M84" i="37"/>
  <c r="L84" i="37"/>
  <c r="M83" i="37"/>
  <c r="L83" i="37"/>
  <c r="M82" i="37"/>
  <c r="L82" i="37"/>
  <c r="M81" i="37"/>
  <c r="L81" i="37"/>
  <c r="M80" i="37"/>
  <c r="L80" i="37"/>
  <c r="M79" i="37"/>
  <c r="L79" i="37"/>
  <c r="M78" i="37"/>
  <c r="L78" i="37"/>
  <c r="M77" i="37"/>
  <c r="L77" i="37"/>
  <c r="M76" i="37"/>
  <c r="L76" i="37"/>
  <c r="M75" i="37"/>
  <c r="L75" i="37"/>
  <c r="M74" i="37"/>
  <c r="L74" i="37"/>
  <c r="M73" i="37"/>
  <c r="L73" i="37"/>
  <c r="M72" i="37"/>
  <c r="L72" i="37"/>
  <c r="M71" i="37"/>
  <c r="L71" i="37"/>
  <c r="M70" i="37"/>
  <c r="L70" i="37"/>
  <c r="M69" i="37"/>
  <c r="L69" i="37"/>
  <c r="M68" i="37"/>
  <c r="L68" i="37"/>
  <c r="M67" i="37"/>
  <c r="L67" i="37"/>
  <c r="M66" i="37"/>
  <c r="L66" i="37"/>
  <c r="M65" i="37"/>
  <c r="L65" i="37"/>
  <c r="M64" i="37"/>
  <c r="L64" i="37"/>
  <c r="M63" i="37"/>
  <c r="L63" i="37"/>
  <c r="M62" i="37"/>
  <c r="L62" i="37"/>
  <c r="M61" i="37"/>
  <c r="L61" i="37"/>
  <c r="M60" i="37"/>
  <c r="L60" i="37"/>
  <c r="M59" i="37"/>
  <c r="L59" i="37"/>
  <c r="M58" i="37"/>
  <c r="L58" i="37"/>
  <c r="M57" i="37"/>
  <c r="L57" i="37"/>
  <c r="M56" i="37"/>
  <c r="L56" i="37"/>
  <c r="M55" i="37"/>
  <c r="L55" i="37"/>
  <c r="M54" i="37"/>
  <c r="L54" i="37"/>
  <c r="M53" i="37"/>
  <c r="L53" i="37"/>
  <c r="M52" i="37"/>
  <c r="L52" i="37"/>
  <c r="M51" i="37"/>
  <c r="L51" i="37"/>
  <c r="M50" i="37"/>
  <c r="L50" i="37"/>
  <c r="M49" i="37"/>
  <c r="L49" i="37"/>
  <c r="M48" i="37"/>
  <c r="L48" i="37"/>
  <c r="M47" i="37"/>
  <c r="L47" i="37"/>
  <c r="M46" i="37"/>
  <c r="L46" i="37"/>
  <c r="M45" i="37"/>
  <c r="L45" i="37"/>
  <c r="M44" i="37"/>
  <c r="L44" i="37"/>
  <c r="M43" i="37"/>
  <c r="L43" i="37"/>
  <c r="M42" i="37"/>
  <c r="L42" i="37"/>
  <c r="M41" i="37"/>
  <c r="L41" i="37"/>
  <c r="M40" i="37"/>
  <c r="L40" i="37"/>
  <c r="M39" i="37"/>
  <c r="L39" i="37"/>
  <c r="M38" i="37"/>
  <c r="L38" i="37"/>
  <c r="M37" i="37"/>
  <c r="L37" i="37"/>
  <c r="M36" i="37"/>
  <c r="L36" i="37"/>
  <c r="M35" i="37"/>
  <c r="L35" i="37"/>
  <c r="M34" i="37"/>
  <c r="L34" i="37"/>
  <c r="M33" i="37"/>
  <c r="L33" i="37"/>
  <c r="M32" i="37"/>
  <c r="L32" i="37"/>
  <c r="M31" i="37"/>
  <c r="L31" i="37"/>
  <c r="M30" i="37"/>
  <c r="L30" i="37"/>
  <c r="M29" i="37"/>
  <c r="L29" i="37"/>
  <c r="M28" i="37"/>
  <c r="L28" i="37"/>
  <c r="M27" i="37"/>
  <c r="L27" i="37"/>
  <c r="M26" i="37"/>
  <c r="L26" i="37"/>
  <c r="M25" i="37"/>
  <c r="L25" i="37"/>
  <c r="M24" i="37"/>
  <c r="L24" i="37"/>
  <c r="M23" i="37"/>
  <c r="L23" i="37"/>
  <c r="M22" i="37"/>
  <c r="L22" i="37"/>
  <c r="M21" i="37"/>
  <c r="L21" i="37"/>
  <c r="M20" i="37"/>
  <c r="L20" i="37"/>
  <c r="M19" i="37"/>
  <c r="L19" i="37"/>
  <c r="M18" i="37"/>
  <c r="L18" i="37"/>
  <c r="M17" i="37"/>
  <c r="L17" i="37"/>
  <c r="M16" i="37"/>
  <c r="L16" i="37"/>
  <c r="M15" i="37"/>
  <c r="L15" i="37"/>
  <c r="M14" i="37"/>
  <c r="L14" i="37"/>
  <c r="M13" i="37"/>
  <c r="L13" i="37"/>
  <c r="M12" i="37"/>
  <c r="L12" i="37"/>
  <c r="M11" i="37"/>
  <c r="L11" i="37"/>
  <c r="M10" i="37"/>
  <c r="L10" i="37"/>
  <c r="M9" i="37"/>
  <c r="L9" i="37"/>
  <c r="M8" i="37"/>
  <c r="L8" i="37"/>
  <c r="I449" i="37"/>
  <c r="J449" i="37" s="1"/>
  <c r="H449" i="37"/>
  <c r="I448" i="37"/>
  <c r="J448" i="37" s="1"/>
  <c r="H448" i="37"/>
  <c r="I447" i="37"/>
  <c r="J447" i="37" s="1"/>
  <c r="H447" i="37"/>
  <c r="I446" i="37"/>
  <c r="J446" i="37" s="1"/>
  <c r="H446" i="37"/>
  <c r="I445" i="37"/>
  <c r="J445" i="37" s="1"/>
  <c r="H445" i="37"/>
  <c r="I444" i="37"/>
  <c r="J444" i="37" s="1"/>
  <c r="H444" i="37"/>
  <c r="I443" i="37"/>
  <c r="J443" i="37" s="1"/>
  <c r="H443" i="37"/>
  <c r="I442" i="37"/>
  <c r="J442" i="37" s="1"/>
  <c r="H442" i="37"/>
  <c r="I441" i="37"/>
  <c r="J441" i="37" s="1"/>
  <c r="H441" i="37"/>
  <c r="I440" i="37"/>
  <c r="J440" i="37" s="1"/>
  <c r="H440" i="37"/>
  <c r="I439" i="37"/>
  <c r="J439" i="37" s="1"/>
  <c r="H439" i="37"/>
  <c r="I438" i="37"/>
  <c r="J438" i="37" s="1"/>
  <c r="H438" i="37"/>
  <c r="I437" i="37"/>
  <c r="J437" i="37" s="1"/>
  <c r="H437" i="37"/>
  <c r="J436" i="37"/>
  <c r="I436" i="37"/>
  <c r="H436" i="37"/>
  <c r="I435" i="37"/>
  <c r="J435" i="37" s="1"/>
  <c r="H435" i="37"/>
  <c r="I434" i="37"/>
  <c r="J434" i="37" s="1"/>
  <c r="H434" i="37"/>
  <c r="J433" i="37"/>
  <c r="I433" i="37"/>
  <c r="H433" i="37"/>
  <c r="I432" i="37"/>
  <c r="J432" i="37" s="1"/>
  <c r="H432" i="37"/>
  <c r="I431" i="37"/>
  <c r="J431" i="37" s="1"/>
  <c r="H431" i="37"/>
  <c r="I430" i="37"/>
  <c r="J430" i="37" s="1"/>
  <c r="H430" i="37"/>
  <c r="I429" i="37"/>
  <c r="J429" i="37" s="1"/>
  <c r="H429" i="37"/>
  <c r="I428" i="37"/>
  <c r="J428" i="37" s="1"/>
  <c r="H428" i="37"/>
  <c r="I427" i="37"/>
  <c r="J427" i="37" s="1"/>
  <c r="H427" i="37"/>
  <c r="I426" i="37"/>
  <c r="J426" i="37" s="1"/>
  <c r="H426" i="37"/>
  <c r="I425" i="37"/>
  <c r="J425" i="37" s="1"/>
  <c r="H425" i="37"/>
  <c r="I424" i="37"/>
  <c r="J424" i="37" s="1"/>
  <c r="H424" i="37"/>
  <c r="I423" i="37"/>
  <c r="J423" i="37" s="1"/>
  <c r="H423" i="37"/>
  <c r="I422" i="37"/>
  <c r="J422" i="37" s="1"/>
  <c r="H422" i="37"/>
  <c r="I421" i="37"/>
  <c r="J421" i="37" s="1"/>
  <c r="H421" i="37"/>
  <c r="J420" i="37"/>
  <c r="I420" i="37"/>
  <c r="H420" i="37"/>
  <c r="I419" i="37"/>
  <c r="J419" i="37" s="1"/>
  <c r="H419" i="37"/>
  <c r="I418" i="37"/>
  <c r="J418" i="37" s="1"/>
  <c r="H418" i="37"/>
  <c r="J417" i="37"/>
  <c r="I417" i="37"/>
  <c r="H417" i="37"/>
  <c r="I416" i="37"/>
  <c r="J416" i="37" s="1"/>
  <c r="H416" i="37"/>
  <c r="I415" i="37"/>
  <c r="J415" i="37" s="1"/>
  <c r="H415" i="37"/>
  <c r="I414" i="37"/>
  <c r="J414" i="37" s="1"/>
  <c r="H414" i="37"/>
  <c r="I413" i="37"/>
  <c r="J413" i="37" s="1"/>
  <c r="H413" i="37"/>
  <c r="I412" i="37"/>
  <c r="J412" i="37" s="1"/>
  <c r="H412" i="37"/>
  <c r="I411" i="37"/>
  <c r="J411" i="37" s="1"/>
  <c r="H411" i="37"/>
  <c r="I410" i="37"/>
  <c r="J410" i="37" s="1"/>
  <c r="H410" i="37"/>
  <c r="I409" i="37"/>
  <c r="J409" i="37" s="1"/>
  <c r="H409" i="37"/>
  <c r="I408" i="37"/>
  <c r="J408" i="37" s="1"/>
  <c r="H408" i="37"/>
  <c r="I407" i="37"/>
  <c r="J407" i="37" s="1"/>
  <c r="H407" i="37"/>
  <c r="I406" i="37"/>
  <c r="J406" i="37" s="1"/>
  <c r="H406" i="37"/>
  <c r="I405" i="37"/>
  <c r="J405" i="37" s="1"/>
  <c r="H405" i="37"/>
  <c r="J404" i="37"/>
  <c r="I404" i="37"/>
  <c r="H404" i="37"/>
  <c r="I403" i="37"/>
  <c r="J403" i="37" s="1"/>
  <c r="H403" i="37"/>
  <c r="I402" i="37"/>
  <c r="J402" i="37" s="1"/>
  <c r="H402" i="37"/>
  <c r="J401" i="37"/>
  <c r="I401" i="37"/>
  <c r="H401" i="37"/>
  <c r="I400" i="37"/>
  <c r="J400" i="37" s="1"/>
  <c r="H400" i="37"/>
  <c r="I399" i="37"/>
  <c r="J399" i="37" s="1"/>
  <c r="H399" i="37"/>
  <c r="I398" i="37"/>
  <c r="J398" i="37" s="1"/>
  <c r="H398" i="37"/>
  <c r="I397" i="37"/>
  <c r="J397" i="37" s="1"/>
  <c r="H397" i="37"/>
  <c r="I396" i="37"/>
  <c r="J396" i="37" s="1"/>
  <c r="H396" i="37"/>
  <c r="I395" i="37"/>
  <c r="J395" i="37" s="1"/>
  <c r="H395" i="37"/>
  <c r="I394" i="37"/>
  <c r="J394" i="37" s="1"/>
  <c r="H394" i="37"/>
  <c r="I393" i="37"/>
  <c r="J393" i="37" s="1"/>
  <c r="H393" i="37"/>
  <c r="I392" i="37"/>
  <c r="J392" i="37" s="1"/>
  <c r="H392" i="37"/>
  <c r="I391" i="37"/>
  <c r="J391" i="37" s="1"/>
  <c r="H391" i="37"/>
  <c r="I390" i="37"/>
  <c r="J390" i="37" s="1"/>
  <c r="H390" i="37"/>
  <c r="I389" i="37"/>
  <c r="J389" i="37" s="1"/>
  <c r="H389" i="37"/>
  <c r="J388" i="37"/>
  <c r="I388" i="37"/>
  <c r="H388" i="37"/>
  <c r="I387" i="37"/>
  <c r="J387" i="37" s="1"/>
  <c r="H387" i="37"/>
  <c r="I386" i="37"/>
  <c r="J386" i="37" s="1"/>
  <c r="H386" i="37"/>
  <c r="J385" i="37"/>
  <c r="I385" i="37"/>
  <c r="H385" i="37"/>
  <c r="I384" i="37"/>
  <c r="J384" i="37" s="1"/>
  <c r="H384" i="37"/>
  <c r="I383" i="37"/>
  <c r="J383" i="37" s="1"/>
  <c r="H383" i="37"/>
  <c r="I382" i="37"/>
  <c r="J382" i="37" s="1"/>
  <c r="H382" i="37"/>
  <c r="I381" i="37"/>
  <c r="J381" i="37" s="1"/>
  <c r="H381" i="37"/>
  <c r="I380" i="37"/>
  <c r="J380" i="37" s="1"/>
  <c r="H380" i="37"/>
  <c r="I379" i="37"/>
  <c r="J379" i="37" s="1"/>
  <c r="H379" i="37"/>
  <c r="I378" i="37"/>
  <c r="J378" i="37" s="1"/>
  <c r="H378" i="37"/>
  <c r="I377" i="37"/>
  <c r="J377" i="37" s="1"/>
  <c r="H377" i="37"/>
  <c r="I376" i="37"/>
  <c r="J376" i="37" s="1"/>
  <c r="H376" i="37"/>
  <c r="I375" i="37"/>
  <c r="J375" i="37" s="1"/>
  <c r="H375" i="37"/>
  <c r="I374" i="37"/>
  <c r="J374" i="37" s="1"/>
  <c r="H374" i="37"/>
  <c r="I373" i="37"/>
  <c r="J373" i="37" s="1"/>
  <c r="H373" i="37"/>
  <c r="J372" i="37"/>
  <c r="I372" i="37"/>
  <c r="H372" i="37"/>
  <c r="I371" i="37"/>
  <c r="J371" i="37" s="1"/>
  <c r="H371" i="37"/>
  <c r="I370" i="37"/>
  <c r="J370" i="37" s="1"/>
  <c r="H370" i="37"/>
  <c r="J369" i="37"/>
  <c r="I369" i="37"/>
  <c r="H369" i="37"/>
  <c r="I368" i="37"/>
  <c r="J368" i="37" s="1"/>
  <c r="H368" i="37"/>
  <c r="I367" i="37"/>
  <c r="J367" i="37" s="1"/>
  <c r="H367" i="37"/>
  <c r="I366" i="37"/>
  <c r="J366" i="37" s="1"/>
  <c r="H366" i="37"/>
  <c r="I365" i="37"/>
  <c r="J365" i="37" s="1"/>
  <c r="H365" i="37"/>
  <c r="I364" i="37"/>
  <c r="J364" i="37" s="1"/>
  <c r="H364" i="37"/>
  <c r="I363" i="37"/>
  <c r="J363" i="37" s="1"/>
  <c r="H363" i="37"/>
  <c r="I362" i="37"/>
  <c r="J362" i="37" s="1"/>
  <c r="H362" i="37"/>
  <c r="I361" i="37"/>
  <c r="J361" i="37" s="1"/>
  <c r="H361" i="37"/>
  <c r="I360" i="37"/>
  <c r="J360" i="37" s="1"/>
  <c r="H360" i="37"/>
  <c r="I359" i="37"/>
  <c r="J359" i="37" s="1"/>
  <c r="H359" i="37"/>
  <c r="I358" i="37"/>
  <c r="J358" i="37" s="1"/>
  <c r="H358" i="37"/>
  <c r="I357" i="37"/>
  <c r="J357" i="37" s="1"/>
  <c r="H357" i="37"/>
  <c r="J356" i="37"/>
  <c r="I356" i="37"/>
  <c r="H356" i="37"/>
  <c r="I355" i="37"/>
  <c r="J355" i="37" s="1"/>
  <c r="H355" i="37"/>
  <c r="I354" i="37"/>
  <c r="J354" i="37" s="1"/>
  <c r="H354" i="37"/>
  <c r="J353" i="37"/>
  <c r="I353" i="37"/>
  <c r="H353" i="37"/>
  <c r="I352" i="37"/>
  <c r="J352" i="37" s="1"/>
  <c r="H352" i="37"/>
  <c r="I351" i="37"/>
  <c r="J351" i="37" s="1"/>
  <c r="H351" i="37"/>
  <c r="I350" i="37"/>
  <c r="J350" i="37" s="1"/>
  <c r="H350" i="37"/>
  <c r="I349" i="37"/>
  <c r="J349" i="37" s="1"/>
  <c r="H349" i="37"/>
  <c r="I348" i="37"/>
  <c r="J348" i="37" s="1"/>
  <c r="H348" i="37"/>
  <c r="I347" i="37"/>
  <c r="J347" i="37" s="1"/>
  <c r="H347" i="37"/>
  <c r="I346" i="37"/>
  <c r="J346" i="37" s="1"/>
  <c r="H346" i="37"/>
  <c r="I345" i="37"/>
  <c r="J345" i="37" s="1"/>
  <c r="H345" i="37"/>
  <c r="I344" i="37"/>
  <c r="J344" i="37" s="1"/>
  <c r="H344" i="37"/>
  <c r="I343" i="37"/>
  <c r="J343" i="37" s="1"/>
  <c r="H343" i="37"/>
  <c r="I342" i="37"/>
  <c r="J342" i="37" s="1"/>
  <c r="H342" i="37"/>
  <c r="I341" i="37"/>
  <c r="J341" i="37" s="1"/>
  <c r="H341" i="37"/>
  <c r="J340" i="37"/>
  <c r="I340" i="37"/>
  <c r="H340" i="37"/>
  <c r="I339" i="37"/>
  <c r="J339" i="37" s="1"/>
  <c r="H339" i="37"/>
  <c r="I338" i="37"/>
  <c r="J338" i="37" s="1"/>
  <c r="H338" i="37"/>
  <c r="J337" i="37"/>
  <c r="I337" i="37"/>
  <c r="H337" i="37"/>
  <c r="I336" i="37"/>
  <c r="J336" i="37" s="1"/>
  <c r="H336" i="37"/>
  <c r="I335" i="37"/>
  <c r="J335" i="37" s="1"/>
  <c r="H335" i="37"/>
  <c r="I334" i="37"/>
  <c r="J334" i="37" s="1"/>
  <c r="H334" i="37"/>
  <c r="I333" i="37"/>
  <c r="J333" i="37" s="1"/>
  <c r="H333" i="37"/>
  <c r="I332" i="37"/>
  <c r="J332" i="37" s="1"/>
  <c r="H332" i="37"/>
  <c r="I331" i="37"/>
  <c r="J331" i="37" s="1"/>
  <c r="H331" i="37"/>
  <c r="I330" i="37"/>
  <c r="J330" i="37" s="1"/>
  <c r="H330" i="37"/>
  <c r="I329" i="37"/>
  <c r="J329" i="37" s="1"/>
  <c r="H329" i="37"/>
  <c r="I328" i="37"/>
  <c r="J328" i="37" s="1"/>
  <c r="H328" i="37"/>
  <c r="I327" i="37"/>
  <c r="J327" i="37" s="1"/>
  <c r="H327" i="37"/>
  <c r="I326" i="37"/>
  <c r="J326" i="37" s="1"/>
  <c r="H326" i="37"/>
  <c r="I325" i="37"/>
  <c r="J325" i="37" s="1"/>
  <c r="H325" i="37"/>
  <c r="J324" i="37"/>
  <c r="I324" i="37"/>
  <c r="H324" i="37"/>
  <c r="I323" i="37"/>
  <c r="J323" i="37" s="1"/>
  <c r="H323" i="37"/>
  <c r="I322" i="37"/>
  <c r="J322" i="37" s="1"/>
  <c r="H322" i="37"/>
  <c r="J321" i="37"/>
  <c r="I321" i="37"/>
  <c r="H321" i="37"/>
  <c r="I320" i="37"/>
  <c r="J320" i="37" s="1"/>
  <c r="H320" i="37"/>
  <c r="I319" i="37"/>
  <c r="J319" i="37" s="1"/>
  <c r="H319" i="37"/>
  <c r="I318" i="37"/>
  <c r="J318" i="37" s="1"/>
  <c r="H318" i="37"/>
  <c r="I317" i="37"/>
  <c r="J317" i="37" s="1"/>
  <c r="H317" i="37"/>
  <c r="I316" i="37"/>
  <c r="J316" i="37" s="1"/>
  <c r="H316" i="37"/>
  <c r="I315" i="37"/>
  <c r="J315" i="37" s="1"/>
  <c r="H315" i="37"/>
  <c r="I314" i="37"/>
  <c r="J314" i="37" s="1"/>
  <c r="H314" i="37"/>
  <c r="I313" i="37"/>
  <c r="J313" i="37" s="1"/>
  <c r="H313" i="37"/>
  <c r="I312" i="37"/>
  <c r="J312" i="37" s="1"/>
  <c r="H312" i="37"/>
  <c r="I311" i="37"/>
  <c r="J311" i="37" s="1"/>
  <c r="H311" i="37"/>
  <c r="I310" i="37"/>
  <c r="J310" i="37" s="1"/>
  <c r="H310" i="37"/>
  <c r="I309" i="37"/>
  <c r="J309" i="37" s="1"/>
  <c r="H309" i="37"/>
  <c r="J308" i="37"/>
  <c r="I308" i="37"/>
  <c r="H308" i="37"/>
  <c r="I307" i="37"/>
  <c r="J307" i="37" s="1"/>
  <c r="H307" i="37"/>
  <c r="I306" i="37"/>
  <c r="J306" i="37" s="1"/>
  <c r="H306" i="37"/>
  <c r="J305" i="37"/>
  <c r="I305" i="37"/>
  <c r="H305" i="37"/>
  <c r="I304" i="37"/>
  <c r="J304" i="37" s="1"/>
  <c r="H304" i="37"/>
  <c r="I303" i="37"/>
  <c r="J303" i="37" s="1"/>
  <c r="H303" i="37"/>
  <c r="I302" i="37"/>
  <c r="J302" i="37" s="1"/>
  <c r="H302" i="37"/>
  <c r="I301" i="37"/>
  <c r="J301" i="37" s="1"/>
  <c r="H301" i="37"/>
  <c r="I300" i="37"/>
  <c r="J300" i="37" s="1"/>
  <c r="H300" i="37"/>
  <c r="I299" i="37"/>
  <c r="J299" i="37" s="1"/>
  <c r="H299" i="37"/>
  <c r="I298" i="37"/>
  <c r="J298" i="37" s="1"/>
  <c r="H298" i="37"/>
  <c r="I297" i="37"/>
  <c r="J297" i="37" s="1"/>
  <c r="H297" i="37"/>
  <c r="I296" i="37"/>
  <c r="J296" i="37" s="1"/>
  <c r="H296" i="37"/>
  <c r="I295" i="37"/>
  <c r="J295" i="37" s="1"/>
  <c r="H295" i="37"/>
  <c r="I294" i="37"/>
  <c r="J294" i="37" s="1"/>
  <c r="H294" i="37"/>
  <c r="I293" i="37"/>
  <c r="J293" i="37" s="1"/>
  <c r="H293" i="37"/>
  <c r="J292" i="37"/>
  <c r="I292" i="37"/>
  <c r="H292" i="37"/>
  <c r="I291" i="37"/>
  <c r="J291" i="37" s="1"/>
  <c r="H291" i="37"/>
  <c r="I290" i="37"/>
  <c r="J290" i="37" s="1"/>
  <c r="H290" i="37"/>
  <c r="J289" i="37"/>
  <c r="I289" i="37"/>
  <c r="H289" i="37"/>
  <c r="I288" i="37"/>
  <c r="J288" i="37" s="1"/>
  <c r="H288" i="37"/>
  <c r="I287" i="37"/>
  <c r="J287" i="37" s="1"/>
  <c r="H287" i="37"/>
  <c r="I286" i="37"/>
  <c r="J286" i="37" s="1"/>
  <c r="H286" i="37"/>
  <c r="I285" i="37"/>
  <c r="J285" i="37" s="1"/>
  <c r="H285" i="37"/>
  <c r="I284" i="37"/>
  <c r="J284" i="37" s="1"/>
  <c r="H284" i="37"/>
  <c r="I283" i="37"/>
  <c r="J283" i="37" s="1"/>
  <c r="H283" i="37"/>
  <c r="I282" i="37"/>
  <c r="J282" i="37" s="1"/>
  <c r="H282" i="37"/>
  <c r="I281" i="37"/>
  <c r="J281" i="37" s="1"/>
  <c r="H281" i="37"/>
  <c r="I280" i="37"/>
  <c r="J280" i="37" s="1"/>
  <c r="H280" i="37"/>
  <c r="I279" i="37"/>
  <c r="J279" i="37" s="1"/>
  <c r="H279" i="37"/>
  <c r="I278" i="37"/>
  <c r="J278" i="37" s="1"/>
  <c r="H278" i="37"/>
  <c r="I277" i="37"/>
  <c r="J277" i="37" s="1"/>
  <c r="H277" i="37"/>
  <c r="J276" i="37"/>
  <c r="I276" i="37"/>
  <c r="H276" i="37"/>
  <c r="I275" i="37"/>
  <c r="J275" i="37" s="1"/>
  <c r="H275" i="37"/>
  <c r="I274" i="37"/>
  <c r="J274" i="37" s="1"/>
  <c r="H274" i="37"/>
  <c r="J273" i="37"/>
  <c r="I273" i="37"/>
  <c r="H273" i="37"/>
  <c r="I272" i="37"/>
  <c r="J272" i="37" s="1"/>
  <c r="H272" i="37"/>
  <c r="I271" i="37"/>
  <c r="J271" i="37" s="1"/>
  <c r="H271" i="37"/>
  <c r="I270" i="37"/>
  <c r="J270" i="37" s="1"/>
  <c r="H270" i="37"/>
  <c r="I269" i="37"/>
  <c r="J269" i="37" s="1"/>
  <c r="H269" i="37"/>
  <c r="I268" i="37"/>
  <c r="J268" i="37" s="1"/>
  <c r="H268" i="37"/>
  <c r="I267" i="37"/>
  <c r="J267" i="37" s="1"/>
  <c r="H267" i="37"/>
  <c r="I266" i="37"/>
  <c r="J266" i="37" s="1"/>
  <c r="H266" i="37"/>
  <c r="I265" i="37"/>
  <c r="J265" i="37" s="1"/>
  <c r="H265" i="37"/>
  <c r="I264" i="37"/>
  <c r="J264" i="37" s="1"/>
  <c r="H264" i="37"/>
  <c r="I263" i="37"/>
  <c r="J263" i="37" s="1"/>
  <c r="H263" i="37"/>
  <c r="I262" i="37"/>
  <c r="J262" i="37" s="1"/>
  <c r="H262" i="37"/>
  <c r="I261" i="37"/>
  <c r="J261" i="37" s="1"/>
  <c r="H261" i="37"/>
  <c r="J260" i="37"/>
  <c r="I260" i="37"/>
  <c r="H260" i="37"/>
  <c r="I259" i="37"/>
  <c r="J259" i="37" s="1"/>
  <c r="H259" i="37"/>
  <c r="I258" i="37"/>
  <c r="J258" i="37" s="1"/>
  <c r="H258" i="37"/>
  <c r="J257" i="37"/>
  <c r="I257" i="37"/>
  <c r="H257" i="37"/>
  <c r="I256" i="37"/>
  <c r="J256" i="37" s="1"/>
  <c r="H256" i="37"/>
  <c r="I255" i="37"/>
  <c r="J255" i="37" s="1"/>
  <c r="H255" i="37"/>
  <c r="I254" i="37"/>
  <c r="J254" i="37" s="1"/>
  <c r="H254" i="37"/>
  <c r="I253" i="37"/>
  <c r="J253" i="37" s="1"/>
  <c r="H253" i="37"/>
  <c r="I252" i="37"/>
  <c r="J252" i="37" s="1"/>
  <c r="H252" i="37"/>
  <c r="I251" i="37"/>
  <c r="J251" i="37" s="1"/>
  <c r="H251" i="37"/>
  <c r="I250" i="37"/>
  <c r="J250" i="37" s="1"/>
  <c r="H250" i="37"/>
  <c r="I249" i="37"/>
  <c r="J249" i="37" s="1"/>
  <c r="H249" i="37"/>
  <c r="I248" i="37"/>
  <c r="J248" i="37" s="1"/>
  <c r="H248" i="37"/>
  <c r="I247" i="37"/>
  <c r="J247" i="37" s="1"/>
  <c r="H247" i="37"/>
  <c r="I246" i="37"/>
  <c r="J246" i="37" s="1"/>
  <c r="H246" i="37"/>
  <c r="I245" i="37"/>
  <c r="J245" i="37" s="1"/>
  <c r="H245" i="37"/>
  <c r="J244" i="37"/>
  <c r="I244" i="37"/>
  <c r="H244" i="37"/>
  <c r="I243" i="37"/>
  <c r="J243" i="37" s="1"/>
  <c r="H243" i="37"/>
  <c r="I242" i="37"/>
  <c r="J242" i="37" s="1"/>
  <c r="H242" i="37"/>
  <c r="J241" i="37"/>
  <c r="I241" i="37"/>
  <c r="H241" i="37"/>
  <c r="I240" i="37"/>
  <c r="J240" i="37" s="1"/>
  <c r="H240" i="37"/>
  <c r="I239" i="37"/>
  <c r="J239" i="37" s="1"/>
  <c r="H239" i="37"/>
  <c r="I238" i="37"/>
  <c r="J238" i="37" s="1"/>
  <c r="H238" i="37"/>
  <c r="I237" i="37"/>
  <c r="J237" i="37" s="1"/>
  <c r="H237" i="37"/>
  <c r="I236" i="37"/>
  <c r="J236" i="37" s="1"/>
  <c r="H236" i="37"/>
  <c r="I235" i="37"/>
  <c r="J235" i="37" s="1"/>
  <c r="H235" i="37"/>
  <c r="I234" i="37"/>
  <c r="J234" i="37" s="1"/>
  <c r="H234" i="37"/>
  <c r="I233" i="37"/>
  <c r="J233" i="37" s="1"/>
  <c r="H233" i="37"/>
  <c r="I232" i="37"/>
  <c r="J232" i="37" s="1"/>
  <c r="H232" i="37"/>
  <c r="I231" i="37"/>
  <c r="J231" i="37" s="1"/>
  <c r="H231" i="37"/>
  <c r="I230" i="37"/>
  <c r="J230" i="37" s="1"/>
  <c r="H230" i="37"/>
  <c r="I229" i="37"/>
  <c r="J229" i="37" s="1"/>
  <c r="H229" i="37"/>
  <c r="J228" i="37"/>
  <c r="I228" i="37"/>
  <c r="H228" i="37"/>
  <c r="I227" i="37"/>
  <c r="J227" i="37" s="1"/>
  <c r="H227" i="37"/>
  <c r="I226" i="37"/>
  <c r="J226" i="37" s="1"/>
  <c r="H226" i="37"/>
  <c r="J225" i="37"/>
  <c r="I225" i="37"/>
  <c r="H225" i="37"/>
  <c r="I224" i="37"/>
  <c r="J224" i="37" s="1"/>
  <c r="H224" i="37"/>
  <c r="I223" i="37"/>
  <c r="J223" i="37" s="1"/>
  <c r="H223" i="37"/>
  <c r="I222" i="37"/>
  <c r="J222" i="37" s="1"/>
  <c r="H222" i="37"/>
  <c r="I221" i="37"/>
  <c r="J221" i="37" s="1"/>
  <c r="H221" i="37"/>
  <c r="I220" i="37"/>
  <c r="J220" i="37" s="1"/>
  <c r="H220" i="37"/>
  <c r="I219" i="37"/>
  <c r="J219" i="37" s="1"/>
  <c r="H219" i="37"/>
  <c r="I218" i="37"/>
  <c r="J218" i="37" s="1"/>
  <c r="H218" i="37"/>
  <c r="I217" i="37"/>
  <c r="J217" i="37" s="1"/>
  <c r="H217" i="37"/>
  <c r="I216" i="37"/>
  <c r="J216" i="37" s="1"/>
  <c r="H216" i="37"/>
  <c r="I215" i="37"/>
  <c r="J215" i="37" s="1"/>
  <c r="H215" i="37"/>
  <c r="I214" i="37"/>
  <c r="J214" i="37" s="1"/>
  <c r="H214" i="37"/>
  <c r="I213" i="37"/>
  <c r="J213" i="37" s="1"/>
  <c r="H213" i="37"/>
  <c r="J212" i="37"/>
  <c r="I212" i="37"/>
  <c r="H212" i="37"/>
  <c r="I211" i="37"/>
  <c r="J211" i="37" s="1"/>
  <c r="H211" i="37"/>
  <c r="I210" i="37"/>
  <c r="J210" i="37" s="1"/>
  <c r="H210" i="37"/>
  <c r="J209" i="37"/>
  <c r="I209" i="37"/>
  <c r="H209" i="37"/>
  <c r="I208" i="37"/>
  <c r="J208" i="37" s="1"/>
  <c r="H208" i="37"/>
  <c r="I207" i="37"/>
  <c r="J207" i="37" s="1"/>
  <c r="H207" i="37"/>
  <c r="I206" i="37"/>
  <c r="J206" i="37" s="1"/>
  <c r="H206" i="37"/>
  <c r="I205" i="37"/>
  <c r="J205" i="37" s="1"/>
  <c r="H205" i="37"/>
  <c r="I204" i="37"/>
  <c r="J204" i="37" s="1"/>
  <c r="H204" i="37"/>
  <c r="I203" i="37"/>
  <c r="J203" i="37" s="1"/>
  <c r="H203" i="37"/>
  <c r="I202" i="37"/>
  <c r="J202" i="37" s="1"/>
  <c r="H202" i="37"/>
  <c r="I201" i="37"/>
  <c r="J201" i="37" s="1"/>
  <c r="H201" i="37"/>
  <c r="I200" i="37"/>
  <c r="J200" i="37" s="1"/>
  <c r="H200" i="37"/>
  <c r="I199" i="37"/>
  <c r="J199" i="37" s="1"/>
  <c r="H199" i="37"/>
  <c r="I198" i="37"/>
  <c r="J198" i="37" s="1"/>
  <c r="H198" i="37"/>
  <c r="I197" i="37"/>
  <c r="J197" i="37" s="1"/>
  <c r="H197" i="37"/>
  <c r="J196" i="37"/>
  <c r="I196" i="37"/>
  <c r="H196" i="37"/>
  <c r="I195" i="37"/>
  <c r="J195" i="37" s="1"/>
  <c r="H195" i="37"/>
  <c r="I194" i="37"/>
  <c r="J194" i="37" s="1"/>
  <c r="H194" i="37"/>
  <c r="J193" i="37"/>
  <c r="I193" i="37"/>
  <c r="H193" i="37"/>
  <c r="I192" i="37"/>
  <c r="J192" i="37" s="1"/>
  <c r="H192" i="37"/>
  <c r="I191" i="37"/>
  <c r="J191" i="37" s="1"/>
  <c r="H191" i="37"/>
  <c r="I190" i="37"/>
  <c r="J190" i="37" s="1"/>
  <c r="H190" i="37"/>
  <c r="I189" i="37"/>
  <c r="J189" i="37" s="1"/>
  <c r="H189" i="37"/>
  <c r="I188" i="37"/>
  <c r="J188" i="37" s="1"/>
  <c r="H188" i="37"/>
  <c r="I187" i="37"/>
  <c r="J187" i="37" s="1"/>
  <c r="H187" i="37"/>
  <c r="I186" i="37"/>
  <c r="J186" i="37" s="1"/>
  <c r="H186" i="37"/>
  <c r="I185" i="37"/>
  <c r="J185" i="37" s="1"/>
  <c r="H185" i="37"/>
  <c r="I184" i="37"/>
  <c r="J184" i="37" s="1"/>
  <c r="H184" i="37"/>
  <c r="I183" i="37"/>
  <c r="J183" i="37" s="1"/>
  <c r="H183" i="37"/>
  <c r="I182" i="37"/>
  <c r="J182" i="37" s="1"/>
  <c r="H182" i="37"/>
  <c r="I181" i="37"/>
  <c r="J181" i="37" s="1"/>
  <c r="H181" i="37"/>
  <c r="J180" i="37"/>
  <c r="I180" i="37"/>
  <c r="H180" i="37"/>
  <c r="I179" i="37"/>
  <c r="J179" i="37" s="1"/>
  <c r="H179" i="37"/>
  <c r="I178" i="37"/>
  <c r="J178" i="37" s="1"/>
  <c r="H178" i="37"/>
  <c r="J177" i="37"/>
  <c r="I177" i="37"/>
  <c r="H177" i="37"/>
  <c r="I176" i="37"/>
  <c r="J176" i="37" s="1"/>
  <c r="H176" i="37"/>
  <c r="I175" i="37"/>
  <c r="J175" i="37" s="1"/>
  <c r="H175" i="37"/>
  <c r="I174" i="37"/>
  <c r="J174" i="37" s="1"/>
  <c r="H174" i="37"/>
  <c r="I173" i="37"/>
  <c r="J173" i="37" s="1"/>
  <c r="H173" i="37"/>
  <c r="I172" i="37"/>
  <c r="J172" i="37" s="1"/>
  <c r="H172" i="37"/>
  <c r="I171" i="37"/>
  <c r="J171" i="37" s="1"/>
  <c r="H171" i="37"/>
  <c r="I170" i="37"/>
  <c r="J170" i="37" s="1"/>
  <c r="H170" i="37"/>
  <c r="I169" i="37"/>
  <c r="J169" i="37" s="1"/>
  <c r="H169" i="37"/>
  <c r="I168" i="37"/>
  <c r="J168" i="37" s="1"/>
  <c r="H168" i="37"/>
  <c r="I167" i="37"/>
  <c r="J167" i="37" s="1"/>
  <c r="H167" i="37"/>
  <c r="I166" i="37"/>
  <c r="J166" i="37" s="1"/>
  <c r="H166" i="37"/>
  <c r="I165" i="37"/>
  <c r="J165" i="37" s="1"/>
  <c r="H165" i="37"/>
  <c r="J164" i="37"/>
  <c r="I164" i="37"/>
  <c r="H164" i="37"/>
  <c r="I163" i="37"/>
  <c r="J163" i="37" s="1"/>
  <c r="H163" i="37"/>
  <c r="I162" i="37"/>
  <c r="J162" i="37" s="1"/>
  <c r="H162" i="37"/>
  <c r="J161" i="37"/>
  <c r="I161" i="37"/>
  <c r="H161" i="37"/>
  <c r="I160" i="37"/>
  <c r="J160" i="37" s="1"/>
  <c r="H160" i="37"/>
  <c r="I159" i="37"/>
  <c r="J159" i="37" s="1"/>
  <c r="H159" i="37"/>
  <c r="I158" i="37"/>
  <c r="J158" i="37" s="1"/>
  <c r="H158" i="37"/>
  <c r="I157" i="37"/>
  <c r="J157" i="37" s="1"/>
  <c r="H157" i="37"/>
  <c r="I156" i="37"/>
  <c r="J156" i="37" s="1"/>
  <c r="H156" i="37"/>
  <c r="I155" i="37"/>
  <c r="J155" i="37" s="1"/>
  <c r="H155" i="37"/>
  <c r="I154" i="37"/>
  <c r="J154" i="37" s="1"/>
  <c r="H154" i="37"/>
  <c r="I153" i="37"/>
  <c r="J153" i="37" s="1"/>
  <c r="H153" i="37"/>
  <c r="I152" i="37"/>
  <c r="J152" i="37" s="1"/>
  <c r="H152" i="37"/>
  <c r="I151" i="37"/>
  <c r="J151" i="37" s="1"/>
  <c r="H151" i="37"/>
  <c r="I150" i="37"/>
  <c r="J150" i="37" s="1"/>
  <c r="H150" i="37"/>
  <c r="I149" i="37"/>
  <c r="J149" i="37" s="1"/>
  <c r="H149" i="37"/>
  <c r="J148" i="37"/>
  <c r="I148" i="37"/>
  <c r="H148" i="37"/>
  <c r="I147" i="37"/>
  <c r="J147" i="37" s="1"/>
  <c r="H147" i="37"/>
  <c r="I146" i="37"/>
  <c r="J146" i="37" s="1"/>
  <c r="H146" i="37"/>
  <c r="J145" i="37"/>
  <c r="I145" i="37"/>
  <c r="H145" i="37"/>
  <c r="I144" i="37"/>
  <c r="J144" i="37" s="1"/>
  <c r="H144" i="37"/>
  <c r="I143" i="37"/>
  <c r="J143" i="37" s="1"/>
  <c r="H143" i="37"/>
  <c r="I142" i="37"/>
  <c r="J142" i="37" s="1"/>
  <c r="H142" i="37"/>
  <c r="I141" i="37"/>
  <c r="J141" i="37" s="1"/>
  <c r="H141" i="37"/>
  <c r="I140" i="37"/>
  <c r="J140" i="37" s="1"/>
  <c r="H140" i="37"/>
  <c r="I139" i="37"/>
  <c r="J139" i="37" s="1"/>
  <c r="H139" i="37"/>
  <c r="I138" i="37"/>
  <c r="J138" i="37" s="1"/>
  <c r="H138" i="37"/>
  <c r="I137" i="37"/>
  <c r="J137" i="37" s="1"/>
  <c r="H137" i="37"/>
  <c r="I136" i="37"/>
  <c r="J136" i="37" s="1"/>
  <c r="H136" i="37"/>
  <c r="I135" i="37"/>
  <c r="J135" i="37" s="1"/>
  <c r="H135" i="37"/>
  <c r="I134" i="37"/>
  <c r="J134" i="37" s="1"/>
  <c r="H134" i="37"/>
  <c r="I133" i="37"/>
  <c r="J133" i="37" s="1"/>
  <c r="H133" i="37"/>
  <c r="J132" i="37"/>
  <c r="I132" i="37"/>
  <c r="H132" i="37"/>
  <c r="I131" i="37"/>
  <c r="J131" i="37" s="1"/>
  <c r="H131" i="37"/>
  <c r="I130" i="37"/>
  <c r="J130" i="37" s="1"/>
  <c r="H130" i="37"/>
  <c r="J129" i="37"/>
  <c r="I129" i="37"/>
  <c r="H129" i="37"/>
  <c r="I128" i="37"/>
  <c r="J128" i="37" s="1"/>
  <c r="H128" i="37"/>
  <c r="I127" i="37"/>
  <c r="J127" i="37" s="1"/>
  <c r="H127" i="37"/>
  <c r="I126" i="37"/>
  <c r="J126" i="37" s="1"/>
  <c r="H126" i="37"/>
  <c r="I125" i="37"/>
  <c r="J125" i="37" s="1"/>
  <c r="H125" i="37"/>
  <c r="I124" i="37"/>
  <c r="J124" i="37" s="1"/>
  <c r="H124" i="37"/>
  <c r="I123" i="37"/>
  <c r="J123" i="37" s="1"/>
  <c r="H123" i="37"/>
  <c r="I122" i="37"/>
  <c r="J122" i="37" s="1"/>
  <c r="H122" i="37"/>
  <c r="I121" i="37"/>
  <c r="J121" i="37" s="1"/>
  <c r="H121" i="37"/>
  <c r="I120" i="37"/>
  <c r="J120" i="37" s="1"/>
  <c r="H120" i="37"/>
  <c r="I119" i="37"/>
  <c r="J119" i="37" s="1"/>
  <c r="H119" i="37"/>
  <c r="I118" i="37"/>
  <c r="J118" i="37" s="1"/>
  <c r="H118" i="37"/>
  <c r="I117" i="37"/>
  <c r="J117" i="37" s="1"/>
  <c r="H117" i="37"/>
  <c r="J116" i="37"/>
  <c r="I116" i="37"/>
  <c r="H116" i="37"/>
  <c r="I115" i="37"/>
  <c r="J115" i="37" s="1"/>
  <c r="H115" i="37"/>
  <c r="I114" i="37"/>
  <c r="J114" i="37" s="1"/>
  <c r="H114" i="37"/>
  <c r="J113" i="37"/>
  <c r="I113" i="37"/>
  <c r="H113" i="37"/>
  <c r="I112" i="37"/>
  <c r="J112" i="37" s="1"/>
  <c r="H112" i="37"/>
  <c r="I111" i="37"/>
  <c r="J111" i="37" s="1"/>
  <c r="H111" i="37"/>
  <c r="I110" i="37"/>
  <c r="J110" i="37" s="1"/>
  <c r="H110" i="37"/>
  <c r="I109" i="37"/>
  <c r="J109" i="37" s="1"/>
  <c r="H109" i="37"/>
  <c r="I108" i="37"/>
  <c r="J108" i="37" s="1"/>
  <c r="H108" i="37"/>
  <c r="I107" i="37"/>
  <c r="J107" i="37" s="1"/>
  <c r="H107" i="37"/>
  <c r="I106" i="37"/>
  <c r="J106" i="37" s="1"/>
  <c r="H106" i="37"/>
  <c r="I105" i="37"/>
  <c r="J105" i="37" s="1"/>
  <c r="H105" i="37"/>
  <c r="I104" i="37"/>
  <c r="J104" i="37" s="1"/>
  <c r="H104" i="37"/>
  <c r="I103" i="37"/>
  <c r="J103" i="37" s="1"/>
  <c r="H103" i="37"/>
  <c r="I102" i="37"/>
  <c r="J102" i="37" s="1"/>
  <c r="H102" i="37"/>
  <c r="I101" i="37"/>
  <c r="J101" i="37" s="1"/>
  <c r="H101" i="37"/>
  <c r="J100" i="37"/>
  <c r="I100" i="37"/>
  <c r="H100" i="37"/>
  <c r="I99" i="37"/>
  <c r="J99" i="37" s="1"/>
  <c r="H99" i="37"/>
  <c r="I98" i="37"/>
  <c r="J98" i="37" s="1"/>
  <c r="H98" i="37"/>
  <c r="J97" i="37"/>
  <c r="I97" i="37"/>
  <c r="H97" i="37"/>
  <c r="I96" i="37"/>
  <c r="J96" i="37" s="1"/>
  <c r="H96" i="37"/>
  <c r="I95" i="37"/>
  <c r="J95" i="37" s="1"/>
  <c r="H95" i="37"/>
  <c r="I94" i="37"/>
  <c r="J94" i="37" s="1"/>
  <c r="H94" i="37"/>
  <c r="I93" i="37"/>
  <c r="J93" i="37" s="1"/>
  <c r="H93" i="37"/>
  <c r="I92" i="37"/>
  <c r="J92" i="37" s="1"/>
  <c r="H92" i="37"/>
  <c r="I91" i="37"/>
  <c r="J91" i="37" s="1"/>
  <c r="H91" i="37"/>
  <c r="I90" i="37"/>
  <c r="J90" i="37" s="1"/>
  <c r="H90" i="37"/>
  <c r="I89" i="37"/>
  <c r="J89" i="37" s="1"/>
  <c r="H89" i="37"/>
  <c r="I88" i="37"/>
  <c r="J88" i="37" s="1"/>
  <c r="H88" i="37"/>
  <c r="I87" i="37"/>
  <c r="J87" i="37" s="1"/>
  <c r="H87" i="37"/>
  <c r="I86" i="37"/>
  <c r="J86" i="37" s="1"/>
  <c r="H86" i="37"/>
  <c r="I85" i="37"/>
  <c r="J85" i="37" s="1"/>
  <c r="H85" i="37"/>
  <c r="J84" i="37"/>
  <c r="I84" i="37"/>
  <c r="H84" i="37"/>
  <c r="I83" i="37"/>
  <c r="J83" i="37" s="1"/>
  <c r="H83" i="37"/>
  <c r="I82" i="37"/>
  <c r="J82" i="37" s="1"/>
  <c r="H82" i="37"/>
  <c r="J81" i="37"/>
  <c r="I81" i="37"/>
  <c r="H81" i="37"/>
  <c r="I80" i="37"/>
  <c r="J80" i="37" s="1"/>
  <c r="H80" i="37"/>
  <c r="I79" i="37"/>
  <c r="J79" i="37" s="1"/>
  <c r="H79" i="37"/>
  <c r="I78" i="37"/>
  <c r="J78" i="37" s="1"/>
  <c r="H78" i="37"/>
  <c r="I77" i="37"/>
  <c r="J77" i="37" s="1"/>
  <c r="H77" i="37"/>
  <c r="I76" i="37"/>
  <c r="J76" i="37" s="1"/>
  <c r="H76" i="37"/>
  <c r="I75" i="37"/>
  <c r="J75" i="37" s="1"/>
  <c r="H75" i="37"/>
  <c r="I74" i="37"/>
  <c r="J74" i="37" s="1"/>
  <c r="H74" i="37"/>
  <c r="I73" i="37"/>
  <c r="J73" i="37" s="1"/>
  <c r="H73" i="37"/>
  <c r="I72" i="37"/>
  <c r="J72" i="37" s="1"/>
  <c r="H72" i="37"/>
  <c r="I71" i="37"/>
  <c r="J71" i="37" s="1"/>
  <c r="H71" i="37"/>
  <c r="I70" i="37"/>
  <c r="J70" i="37" s="1"/>
  <c r="H70" i="37"/>
  <c r="I69" i="37"/>
  <c r="J69" i="37" s="1"/>
  <c r="H69" i="37"/>
  <c r="J68" i="37"/>
  <c r="I68" i="37"/>
  <c r="H68" i="37"/>
  <c r="I67" i="37"/>
  <c r="J67" i="37" s="1"/>
  <c r="H67" i="37"/>
  <c r="I66" i="37"/>
  <c r="J66" i="37" s="1"/>
  <c r="H66" i="37"/>
  <c r="J65" i="37"/>
  <c r="I65" i="37"/>
  <c r="H65" i="37"/>
  <c r="I64" i="37"/>
  <c r="J64" i="37" s="1"/>
  <c r="H64" i="37"/>
  <c r="I63" i="37"/>
  <c r="J63" i="37" s="1"/>
  <c r="H63" i="37"/>
  <c r="I62" i="37"/>
  <c r="J62" i="37" s="1"/>
  <c r="H62" i="37"/>
  <c r="I61" i="37"/>
  <c r="J61" i="37" s="1"/>
  <c r="H61" i="37"/>
  <c r="I60" i="37"/>
  <c r="J60" i="37" s="1"/>
  <c r="H60" i="37"/>
  <c r="I59" i="37"/>
  <c r="J59" i="37" s="1"/>
  <c r="H59" i="37"/>
  <c r="I58" i="37"/>
  <c r="J58" i="37" s="1"/>
  <c r="H58" i="37"/>
  <c r="I57" i="37"/>
  <c r="J57" i="37" s="1"/>
  <c r="H57" i="37"/>
  <c r="I56" i="37"/>
  <c r="J56" i="37" s="1"/>
  <c r="H56" i="37"/>
  <c r="I55" i="37"/>
  <c r="J55" i="37" s="1"/>
  <c r="H55" i="37"/>
  <c r="I54" i="37"/>
  <c r="J54" i="37" s="1"/>
  <c r="H54" i="37"/>
  <c r="I53" i="37"/>
  <c r="J53" i="37" s="1"/>
  <c r="H53" i="37"/>
  <c r="J52" i="37"/>
  <c r="I52" i="37"/>
  <c r="H52" i="37"/>
  <c r="I51" i="37"/>
  <c r="J51" i="37" s="1"/>
  <c r="H51" i="37"/>
  <c r="I50" i="37"/>
  <c r="J50" i="37" s="1"/>
  <c r="H50" i="37"/>
  <c r="J49" i="37"/>
  <c r="I49" i="37"/>
  <c r="H49" i="37"/>
  <c r="I48" i="37"/>
  <c r="J48" i="37" s="1"/>
  <c r="H48" i="37"/>
  <c r="I47" i="37"/>
  <c r="J47" i="37" s="1"/>
  <c r="H47" i="37"/>
  <c r="I46" i="37"/>
  <c r="J46" i="37" s="1"/>
  <c r="H46" i="37"/>
  <c r="I45" i="37"/>
  <c r="J45" i="37" s="1"/>
  <c r="H45" i="37"/>
  <c r="I44" i="37"/>
  <c r="J44" i="37" s="1"/>
  <c r="H44" i="37"/>
  <c r="I43" i="37"/>
  <c r="J43" i="37" s="1"/>
  <c r="H43" i="37"/>
  <c r="I42" i="37"/>
  <c r="J42" i="37" s="1"/>
  <c r="H42" i="37"/>
  <c r="I41" i="37"/>
  <c r="J41" i="37" s="1"/>
  <c r="H41" i="37"/>
  <c r="I40" i="37"/>
  <c r="J40" i="37" s="1"/>
  <c r="H40" i="37"/>
  <c r="I39" i="37"/>
  <c r="J39" i="37" s="1"/>
  <c r="H39" i="37"/>
  <c r="I38" i="37"/>
  <c r="J38" i="37" s="1"/>
  <c r="H38" i="37"/>
  <c r="I37" i="37"/>
  <c r="J37" i="37" s="1"/>
  <c r="H37" i="37"/>
  <c r="J36" i="37"/>
  <c r="I36" i="37"/>
  <c r="H36" i="37"/>
  <c r="J35" i="37"/>
  <c r="I35" i="37"/>
  <c r="H35" i="37"/>
  <c r="J34" i="37"/>
  <c r="I34" i="37"/>
  <c r="H34" i="37"/>
  <c r="I33" i="37"/>
  <c r="J33" i="37" s="1"/>
  <c r="H33" i="37"/>
  <c r="I32" i="37"/>
  <c r="J32" i="37" s="1"/>
  <c r="H32" i="37"/>
  <c r="I31" i="37"/>
  <c r="J31" i="37" s="1"/>
  <c r="H31" i="37"/>
  <c r="I30" i="37"/>
  <c r="J30" i="37" s="1"/>
  <c r="H30" i="37"/>
  <c r="I29" i="37"/>
  <c r="J29" i="37" s="1"/>
  <c r="H29" i="37"/>
  <c r="I28" i="37"/>
  <c r="J28" i="37" s="1"/>
  <c r="H28" i="37"/>
  <c r="J27" i="37"/>
  <c r="I27" i="37"/>
  <c r="H27" i="37"/>
  <c r="I26" i="37"/>
  <c r="J26" i="37" s="1"/>
  <c r="H26" i="37"/>
  <c r="J25" i="37"/>
  <c r="I25" i="37"/>
  <c r="H25" i="37"/>
  <c r="I24" i="37"/>
  <c r="J24" i="37" s="1"/>
  <c r="H24" i="37"/>
  <c r="I23" i="37"/>
  <c r="J23" i="37" s="1"/>
  <c r="H23" i="37"/>
  <c r="I22" i="37"/>
  <c r="J22" i="37" s="1"/>
  <c r="H22" i="37"/>
  <c r="I21" i="37"/>
  <c r="J21" i="37" s="1"/>
  <c r="H21" i="37"/>
  <c r="I20" i="37"/>
  <c r="J20" i="37" s="1"/>
  <c r="H20" i="37"/>
  <c r="I19" i="37"/>
  <c r="J19" i="37" s="1"/>
  <c r="H19" i="37"/>
  <c r="J18" i="37"/>
  <c r="I18" i="37"/>
  <c r="H18" i="37"/>
  <c r="I17" i="37"/>
  <c r="J17" i="37" s="1"/>
  <c r="H17" i="37"/>
  <c r="I16" i="37"/>
  <c r="J16" i="37" s="1"/>
  <c r="H16" i="37"/>
  <c r="I15" i="37"/>
  <c r="J15" i="37" s="1"/>
  <c r="H15" i="37"/>
  <c r="I14" i="37"/>
  <c r="J14" i="37" s="1"/>
  <c r="H14" i="37"/>
  <c r="J13" i="37"/>
  <c r="I13" i="37"/>
  <c r="H13" i="37"/>
  <c r="I12" i="37"/>
  <c r="J12" i="37" s="1"/>
  <c r="H12" i="37"/>
  <c r="I11" i="37"/>
  <c r="J11" i="37" s="1"/>
  <c r="H11" i="37"/>
  <c r="I10" i="37"/>
  <c r="J10" i="37" s="1"/>
  <c r="H10" i="37"/>
  <c r="J9" i="37"/>
  <c r="I9" i="37"/>
  <c r="H9" i="37"/>
  <c r="I8" i="37"/>
  <c r="J8" i="37" s="1"/>
  <c r="H8" i="37"/>
  <c r="F449" i="37"/>
  <c r="F448" i="37"/>
  <c r="F447" i="37"/>
  <c r="F446" i="37"/>
  <c r="F445" i="37"/>
  <c r="F444" i="37"/>
  <c r="F443" i="37"/>
  <c r="F442" i="37"/>
  <c r="F441" i="37"/>
  <c r="F440" i="37"/>
  <c r="F439" i="37"/>
  <c r="F438" i="37"/>
  <c r="F437" i="37"/>
  <c r="F436" i="37"/>
  <c r="F435" i="37"/>
  <c r="F434" i="37"/>
  <c r="F433" i="37"/>
  <c r="F432" i="37"/>
  <c r="F431" i="37"/>
  <c r="F430" i="37"/>
  <c r="F429" i="37"/>
  <c r="F428" i="37"/>
  <c r="F427" i="37"/>
  <c r="F426" i="37"/>
  <c r="F425" i="37"/>
  <c r="F424" i="37"/>
  <c r="F423" i="37"/>
  <c r="F422" i="37"/>
  <c r="F421" i="37"/>
  <c r="F420" i="37"/>
  <c r="F419" i="37"/>
  <c r="F418" i="37"/>
  <c r="F417" i="37"/>
  <c r="F416" i="37"/>
  <c r="F415" i="37"/>
  <c r="F414" i="37"/>
  <c r="F413" i="37"/>
  <c r="F412" i="37"/>
  <c r="F411" i="37"/>
  <c r="F410" i="37"/>
  <c r="F409" i="37"/>
  <c r="F408" i="37"/>
  <c r="F407" i="37"/>
  <c r="F406" i="37"/>
  <c r="F405" i="37"/>
  <c r="F404" i="37"/>
  <c r="F403" i="37"/>
  <c r="F402" i="37"/>
  <c r="F401" i="37"/>
  <c r="F400" i="37"/>
  <c r="F399" i="37"/>
  <c r="F398" i="37"/>
  <c r="F397" i="37"/>
  <c r="F396" i="37"/>
  <c r="F395" i="37"/>
  <c r="F394" i="37"/>
  <c r="F393" i="37"/>
  <c r="F392" i="37"/>
  <c r="F391" i="37"/>
  <c r="F390" i="37"/>
  <c r="F389" i="37"/>
  <c r="F388" i="37"/>
  <c r="F387" i="37"/>
  <c r="F386" i="37"/>
  <c r="F385" i="37"/>
  <c r="F384" i="37"/>
  <c r="F383" i="37"/>
  <c r="F382" i="37"/>
  <c r="F381" i="37"/>
  <c r="F380" i="37"/>
  <c r="F379" i="37"/>
  <c r="F378" i="37"/>
  <c r="F377" i="37"/>
  <c r="F376" i="37"/>
  <c r="F375" i="37"/>
  <c r="F374" i="37"/>
  <c r="F373" i="37"/>
  <c r="F372" i="37"/>
  <c r="F371" i="37"/>
  <c r="F370" i="37"/>
  <c r="F369" i="37"/>
  <c r="F368" i="37"/>
  <c r="F367" i="37"/>
  <c r="F366" i="37"/>
  <c r="F365" i="37"/>
  <c r="F364" i="37"/>
  <c r="F363" i="37"/>
  <c r="F362" i="37"/>
  <c r="F361" i="37"/>
  <c r="F360" i="37"/>
  <c r="F359" i="37"/>
  <c r="F358" i="37"/>
  <c r="F357" i="37"/>
  <c r="F356" i="37"/>
  <c r="F355" i="37"/>
  <c r="F354" i="37"/>
  <c r="F353" i="37"/>
  <c r="F352" i="37"/>
  <c r="F351" i="37"/>
  <c r="F350" i="37"/>
  <c r="F349" i="37"/>
  <c r="F348" i="37"/>
  <c r="F347" i="37"/>
  <c r="F346" i="37"/>
  <c r="F345" i="37"/>
  <c r="F344" i="37"/>
  <c r="F343" i="37"/>
  <c r="F342" i="37"/>
  <c r="F341" i="37"/>
  <c r="F340" i="37"/>
  <c r="F339" i="37"/>
  <c r="F338" i="37"/>
  <c r="F337" i="37"/>
  <c r="F336" i="37"/>
  <c r="F335" i="37"/>
  <c r="F334" i="37"/>
  <c r="F333" i="37"/>
  <c r="F332" i="37"/>
  <c r="F331" i="37"/>
  <c r="F330" i="37"/>
  <c r="F329" i="37"/>
  <c r="F328" i="37"/>
  <c r="F327" i="37"/>
  <c r="F326" i="37"/>
  <c r="F325" i="37"/>
  <c r="F324" i="37"/>
  <c r="F323" i="37"/>
  <c r="F322" i="37"/>
  <c r="F321" i="37"/>
  <c r="F320" i="37"/>
  <c r="F319" i="37"/>
  <c r="F318" i="37"/>
  <c r="F317" i="37"/>
  <c r="F316" i="37"/>
  <c r="F315" i="37"/>
  <c r="F314" i="37"/>
  <c r="F313" i="37"/>
  <c r="F312" i="37"/>
  <c r="F311" i="37"/>
  <c r="F310" i="37"/>
  <c r="F309" i="37"/>
  <c r="F308" i="37"/>
  <c r="F307" i="37"/>
  <c r="F306" i="37"/>
  <c r="F305" i="37"/>
  <c r="F304" i="37"/>
  <c r="F303" i="37"/>
  <c r="F302" i="37"/>
  <c r="F301" i="37"/>
  <c r="F300" i="37"/>
  <c r="F299" i="37"/>
  <c r="F298" i="37"/>
  <c r="F297" i="37"/>
  <c r="F296" i="37"/>
  <c r="F295" i="37"/>
  <c r="F294" i="37"/>
  <c r="F293" i="37"/>
  <c r="F292" i="37"/>
  <c r="F291" i="37"/>
  <c r="F290" i="37"/>
  <c r="F289" i="37"/>
  <c r="F288" i="37"/>
  <c r="F287" i="37"/>
  <c r="F286" i="37"/>
  <c r="F285" i="37"/>
  <c r="F284" i="37"/>
  <c r="F283" i="37"/>
  <c r="F282" i="37"/>
  <c r="F281" i="37"/>
  <c r="F280" i="37"/>
  <c r="F279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M7" i="37"/>
  <c r="L7" i="37"/>
  <c r="I7" i="37"/>
  <c r="J7" i="37" s="1"/>
  <c r="H7" i="37"/>
  <c r="AP31" i="36"/>
  <c r="AP30" i="36"/>
  <c r="AP29" i="36"/>
  <c r="AP28" i="36"/>
  <c r="AP27" i="36"/>
  <c r="AP26" i="36"/>
  <c r="AP25" i="36"/>
  <c r="AP24" i="36"/>
  <c r="AP23" i="36"/>
  <c r="AP22" i="36"/>
  <c r="AP21" i="36"/>
  <c r="AP20" i="36"/>
  <c r="AP19" i="36"/>
  <c r="AP18" i="36"/>
  <c r="AP17" i="36"/>
  <c r="AP16" i="36"/>
  <c r="AP15" i="36"/>
  <c r="AP14" i="36"/>
  <c r="AP13" i="36"/>
  <c r="AP12" i="36"/>
  <c r="AP11" i="36"/>
  <c r="AP10" i="36"/>
  <c r="AP9" i="36"/>
  <c r="AP8" i="36"/>
  <c r="AO31" i="36"/>
  <c r="AO30" i="36"/>
  <c r="AO29" i="36"/>
  <c r="AO27" i="36"/>
  <c r="AO26" i="36"/>
  <c r="AO25" i="36"/>
  <c r="AO24" i="36"/>
  <c r="AO23" i="36"/>
  <c r="AO22" i="36"/>
  <c r="AO21" i="36"/>
  <c r="AO20" i="36"/>
  <c r="AO19" i="36"/>
  <c r="AO18" i="36"/>
  <c r="AO17" i="36"/>
  <c r="AO16" i="36"/>
  <c r="AO15" i="36"/>
  <c r="AO14" i="36"/>
  <c r="AO13" i="36"/>
  <c r="AO12" i="36"/>
  <c r="AO11" i="36"/>
  <c r="AO10" i="36"/>
  <c r="AO9" i="36"/>
  <c r="AO8" i="36"/>
  <c r="AL31" i="36"/>
  <c r="AM31" i="36" s="1"/>
  <c r="AK31" i="36"/>
  <c r="AL30" i="36"/>
  <c r="AM30" i="36" s="1"/>
  <c r="AK30" i="36"/>
  <c r="AL29" i="36"/>
  <c r="AM29" i="36" s="1"/>
  <c r="AK29" i="36"/>
  <c r="AM27" i="36"/>
  <c r="AL27" i="36"/>
  <c r="AK27" i="36"/>
  <c r="AM26" i="36"/>
  <c r="AL26" i="36"/>
  <c r="AK26" i="36"/>
  <c r="AL25" i="36"/>
  <c r="AM25" i="36" s="1"/>
  <c r="AK25" i="36"/>
  <c r="AM24" i="36"/>
  <c r="AL24" i="36"/>
  <c r="AK24" i="36"/>
  <c r="AM23" i="36"/>
  <c r="AL23" i="36"/>
  <c r="AK23" i="36"/>
  <c r="AL22" i="36"/>
  <c r="AM22" i="36" s="1"/>
  <c r="AK22" i="36"/>
  <c r="AL21" i="36"/>
  <c r="AM21" i="36" s="1"/>
  <c r="AK21" i="36"/>
  <c r="AL20" i="36"/>
  <c r="AM20" i="36" s="1"/>
  <c r="AK20" i="36"/>
  <c r="AM19" i="36"/>
  <c r="AL19" i="36"/>
  <c r="AK19" i="36"/>
  <c r="AL18" i="36"/>
  <c r="AM18" i="36" s="1"/>
  <c r="AK18" i="36"/>
  <c r="AL17" i="36"/>
  <c r="AM17" i="36" s="1"/>
  <c r="AK17" i="36"/>
  <c r="AM16" i="36"/>
  <c r="AL16" i="36"/>
  <c r="AK16" i="36"/>
  <c r="AL15" i="36"/>
  <c r="AM15" i="36" s="1"/>
  <c r="AK15" i="36"/>
  <c r="AL14" i="36"/>
  <c r="AM14" i="36" s="1"/>
  <c r="AK14" i="36"/>
  <c r="AL13" i="36"/>
  <c r="AM13" i="36" s="1"/>
  <c r="AK13" i="36"/>
  <c r="AL12" i="36"/>
  <c r="AM12" i="36" s="1"/>
  <c r="AK12" i="36"/>
  <c r="AM11" i="36"/>
  <c r="AL11" i="36"/>
  <c r="AK11" i="36"/>
  <c r="AM10" i="36"/>
  <c r="AL10" i="36"/>
  <c r="AK10" i="36"/>
  <c r="AL9" i="36"/>
  <c r="AM9" i="36" s="1"/>
  <c r="AK9" i="36"/>
  <c r="AM8" i="36"/>
  <c r="AL8" i="36"/>
  <c r="AK8" i="36"/>
  <c r="AI23" i="36"/>
  <c r="AI15" i="36"/>
  <c r="AE31" i="36"/>
  <c r="AE30" i="36"/>
  <c r="AE29" i="36"/>
  <c r="AE27" i="36"/>
  <c r="AE26" i="36"/>
  <c r="AE25" i="36"/>
  <c r="AE24" i="36"/>
  <c r="AE23" i="36"/>
  <c r="AE22" i="36"/>
  <c r="AE21" i="36"/>
  <c r="AE20" i="36"/>
  <c r="AE19" i="36"/>
  <c r="AE18" i="36"/>
  <c r="AE17" i="36"/>
  <c r="AE16" i="36"/>
  <c r="AE15" i="36"/>
  <c r="AE14" i="36"/>
  <c r="AE13" i="36"/>
  <c r="AE12" i="36"/>
  <c r="AE11" i="36"/>
  <c r="AE10" i="36"/>
  <c r="AE9" i="36"/>
  <c r="AE8" i="36"/>
  <c r="AB31" i="36"/>
  <c r="AC31" i="36" s="1"/>
  <c r="AA31" i="36"/>
  <c r="AB30" i="36"/>
  <c r="AC30" i="36" s="1"/>
  <c r="AA30" i="36"/>
  <c r="AB29" i="36"/>
  <c r="AC29" i="36" s="1"/>
  <c r="AA29" i="36"/>
  <c r="AC27" i="36"/>
  <c r="AB27" i="36"/>
  <c r="AA27" i="36"/>
  <c r="AB26" i="36"/>
  <c r="AC26" i="36" s="1"/>
  <c r="AA26" i="36"/>
  <c r="AB25" i="36"/>
  <c r="AC25" i="36" s="1"/>
  <c r="AA25" i="36"/>
  <c r="AB24" i="36"/>
  <c r="AC24" i="36" s="1"/>
  <c r="AA24" i="36"/>
  <c r="AB23" i="36"/>
  <c r="AC23" i="36" s="1"/>
  <c r="AA23" i="36"/>
  <c r="AB22" i="36"/>
  <c r="AC22" i="36" s="1"/>
  <c r="AA22" i="36"/>
  <c r="AB21" i="36"/>
  <c r="AC21" i="36" s="1"/>
  <c r="AA21" i="36"/>
  <c r="AB20" i="36"/>
  <c r="AC20" i="36" s="1"/>
  <c r="AA20" i="36"/>
  <c r="AC19" i="36"/>
  <c r="AB19" i="36"/>
  <c r="AA19" i="36"/>
  <c r="AC18" i="36"/>
  <c r="AB18" i="36"/>
  <c r="AA18" i="36"/>
  <c r="AB17" i="36"/>
  <c r="AC17" i="36" s="1"/>
  <c r="AA17" i="36"/>
  <c r="AB16" i="36"/>
  <c r="AC16" i="36" s="1"/>
  <c r="AA16" i="36"/>
  <c r="AB15" i="36"/>
  <c r="AC15" i="36" s="1"/>
  <c r="AA15" i="36"/>
  <c r="AB14" i="36"/>
  <c r="AC14" i="36" s="1"/>
  <c r="AA14" i="36"/>
  <c r="AB13" i="36"/>
  <c r="AC13" i="36" s="1"/>
  <c r="AA13" i="36"/>
  <c r="AB12" i="36"/>
  <c r="AC12" i="36" s="1"/>
  <c r="AA12" i="36"/>
  <c r="AB11" i="36"/>
  <c r="AC11" i="36" s="1"/>
  <c r="AA11" i="36"/>
  <c r="AC10" i="36"/>
  <c r="AB10" i="36"/>
  <c r="AA10" i="36"/>
  <c r="AB9" i="36"/>
  <c r="AC9" i="36" s="1"/>
  <c r="AA9" i="36"/>
  <c r="AB8" i="36"/>
  <c r="AC8" i="36" s="1"/>
  <c r="AA8" i="36"/>
  <c r="Y21" i="36"/>
  <c r="Y13" i="36"/>
  <c r="R12" i="36"/>
  <c r="S12" i="36" s="1"/>
  <c r="Q12" i="36"/>
  <c r="U12" i="36"/>
  <c r="K31" i="36"/>
  <c r="K30" i="36"/>
  <c r="K29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H31" i="36"/>
  <c r="I31" i="36" s="1"/>
  <c r="G31" i="36"/>
  <c r="H30" i="36"/>
  <c r="I30" i="36" s="1"/>
  <c r="G30" i="36"/>
  <c r="H29" i="36"/>
  <c r="I29" i="36" s="1"/>
  <c r="G29" i="36"/>
  <c r="H28" i="36"/>
  <c r="I28" i="36" s="1"/>
  <c r="I27" i="36"/>
  <c r="H27" i="36"/>
  <c r="G27" i="36"/>
  <c r="H26" i="36"/>
  <c r="I26" i="36" s="1"/>
  <c r="G26" i="36"/>
  <c r="H25" i="36"/>
  <c r="I25" i="36" s="1"/>
  <c r="G25" i="36"/>
  <c r="H24" i="36"/>
  <c r="I24" i="36" s="1"/>
  <c r="G24" i="36"/>
  <c r="H23" i="36"/>
  <c r="I23" i="36" s="1"/>
  <c r="G23" i="36"/>
  <c r="H22" i="36"/>
  <c r="I22" i="36" s="1"/>
  <c r="G22" i="36"/>
  <c r="H21" i="36"/>
  <c r="I21" i="36" s="1"/>
  <c r="G21" i="36"/>
  <c r="H20" i="36"/>
  <c r="I20" i="36" s="1"/>
  <c r="G20" i="36"/>
  <c r="I19" i="36"/>
  <c r="H19" i="36"/>
  <c r="G19" i="36"/>
  <c r="I18" i="36"/>
  <c r="H18" i="36"/>
  <c r="G18" i="36"/>
  <c r="H17" i="36"/>
  <c r="I17" i="36" s="1"/>
  <c r="G17" i="36"/>
  <c r="H16" i="36"/>
  <c r="I16" i="36" s="1"/>
  <c r="G16" i="36"/>
  <c r="H15" i="36"/>
  <c r="I15" i="36" s="1"/>
  <c r="G15" i="36"/>
  <c r="H14" i="36"/>
  <c r="I14" i="36" s="1"/>
  <c r="G14" i="36"/>
  <c r="H13" i="36"/>
  <c r="I13" i="36" s="1"/>
  <c r="G13" i="36"/>
  <c r="H12" i="36"/>
  <c r="I12" i="36" s="1"/>
  <c r="G12" i="36"/>
  <c r="H11" i="36"/>
  <c r="I11" i="36" s="1"/>
  <c r="G11" i="36"/>
  <c r="I10" i="36"/>
  <c r="H10" i="36"/>
  <c r="G10" i="36"/>
  <c r="H9" i="36"/>
  <c r="I9" i="36" s="1"/>
  <c r="G9" i="36"/>
  <c r="K8" i="36"/>
  <c r="H8" i="36"/>
  <c r="I8" i="36" s="1"/>
  <c r="G8" i="36"/>
  <c r="E28" i="36"/>
  <c r="E22" i="36"/>
  <c r="E21" i="36"/>
  <c r="E20" i="36"/>
  <c r="E14" i="36"/>
  <c r="E13" i="36"/>
  <c r="E12" i="36"/>
  <c r="AJ32" i="36"/>
  <c r="AK32" i="36" s="1"/>
  <c r="AH32" i="36"/>
  <c r="W32" i="36"/>
  <c r="V32" i="36"/>
  <c r="T32" i="36"/>
  <c r="F32" i="36"/>
  <c r="G32" i="36" s="1"/>
  <c r="D32" i="36"/>
  <c r="C32" i="36"/>
  <c r="AN28" i="36"/>
  <c r="AL28" i="36" s="1"/>
  <c r="AM28" i="36" s="1"/>
  <c r="AJ28" i="36"/>
  <c r="AK28" i="36" s="1"/>
  <c r="AH28" i="36"/>
  <c r="AI27" i="36" s="1"/>
  <c r="AG28" i="36"/>
  <c r="AG32" i="36" s="1"/>
  <c r="AF28" i="36"/>
  <c r="AF32" i="36" s="1"/>
  <c r="AD28" i="36"/>
  <c r="AE28" i="36" s="1"/>
  <c r="Z28" i="36"/>
  <c r="Z32" i="36" s="1"/>
  <c r="X28" i="36"/>
  <c r="Y25" i="36" s="1"/>
  <c r="W28" i="36"/>
  <c r="V28" i="36"/>
  <c r="T28" i="36"/>
  <c r="U28" i="36" s="1"/>
  <c r="P28" i="36"/>
  <c r="Q28" i="36" s="1"/>
  <c r="N28" i="36"/>
  <c r="N32" i="36" s="1"/>
  <c r="M28" i="36"/>
  <c r="M32" i="36" s="1"/>
  <c r="L28" i="36"/>
  <c r="L32" i="36" s="1"/>
  <c r="J28" i="36"/>
  <c r="K28" i="36" s="1"/>
  <c r="F28" i="36"/>
  <c r="G28" i="36" s="1"/>
  <c r="D28" i="36"/>
  <c r="E26" i="36" s="1"/>
  <c r="C28" i="36"/>
  <c r="B28" i="36"/>
  <c r="B32" i="36" s="1"/>
  <c r="U32" i="36" l="1"/>
  <c r="P32" i="36"/>
  <c r="E11" i="36"/>
  <c r="E19" i="36"/>
  <c r="E27" i="36"/>
  <c r="Y10" i="36"/>
  <c r="Y18" i="36"/>
  <c r="Y26" i="36"/>
  <c r="AI12" i="36"/>
  <c r="AI20" i="36"/>
  <c r="AI28" i="36"/>
  <c r="AI32" i="36" s="1"/>
  <c r="R28" i="36"/>
  <c r="S28" i="36" s="1"/>
  <c r="Y11" i="36"/>
  <c r="Y19" i="36"/>
  <c r="Y27" i="36"/>
  <c r="AA28" i="36"/>
  <c r="AI13" i="36"/>
  <c r="AI21" i="36"/>
  <c r="Y12" i="36"/>
  <c r="Y20" i="36"/>
  <c r="Y28" i="36"/>
  <c r="AB28" i="36"/>
  <c r="AC28" i="36" s="1"/>
  <c r="AI14" i="36"/>
  <c r="AI22" i="36"/>
  <c r="AO28" i="36"/>
  <c r="J32" i="36"/>
  <c r="X32" i="36"/>
  <c r="AA32" i="36" s="1"/>
  <c r="AN32" i="36"/>
  <c r="E15" i="36"/>
  <c r="E23" i="36"/>
  <c r="Y14" i="36"/>
  <c r="Y22" i="36"/>
  <c r="AI8" i="36"/>
  <c r="AI16" i="36"/>
  <c r="AI24" i="36"/>
  <c r="E8" i="36"/>
  <c r="E16" i="36"/>
  <c r="E24" i="36"/>
  <c r="O28" i="36"/>
  <c r="Y15" i="36"/>
  <c r="Y23" i="36"/>
  <c r="AI9" i="36"/>
  <c r="AI17" i="36"/>
  <c r="AI25" i="36"/>
  <c r="O12" i="36"/>
  <c r="AD32" i="36"/>
  <c r="E9" i="36"/>
  <c r="E17" i="36"/>
  <c r="E25" i="36"/>
  <c r="Y8" i="36"/>
  <c r="Y16" i="36"/>
  <c r="Y24" i="36"/>
  <c r="AI10" i="36"/>
  <c r="AI18" i="36"/>
  <c r="AI26" i="36"/>
  <c r="E10" i="36"/>
  <c r="E18" i="36"/>
  <c r="Y9" i="36"/>
  <c r="Y17" i="36"/>
  <c r="AI11" i="36"/>
  <c r="AI19" i="36"/>
  <c r="AE32" i="36" l="1"/>
  <c r="AB32" i="36"/>
  <c r="AC32" i="36" s="1"/>
  <c r="AO32" i="36"/>
  <c r="AL32" i="36"/>
  <c r="AM32" i="36" s="1"/>
  <c r="K32" i="36"/>
  <c r="H32" i="36"/>
  <c r="I32" i="36" s="1"/>
  <c r="R32" i="36"/>
  <c r="S32" i="36" s="1"/>
  <c r="Q32" i="36"/>
  <c r="AP32" i="36"/>
  <c r="K25" i="28" l="1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</calcChain>
</file>

<file path=xl/sharedStrings.xml><?xml version="1.0" encoding="utf-8"?>
<sst xmlns="http://schemas.openxmlformats.org/spreadsheetml/2006/main" count="14487" uniqueCount="1005">
  <si>
    <t>3</t>
  </si>
  <si>
    <t>GASTOS</t>
  </si>
  <si>
    <t>3-1</t>
  </si>
  <si>
    <t>GASTOS DE FUNCIONAMIENTO</t>
  </si>
  <si>
    <t>3-1-1</t>
  </si>
  <si>
    <t>SERVICIOS PERSONALES</t>
  </si>
  <si>
    <t>3-1-1-01</t>
  </si>
  <si>
    <t>3-1-1-01-01</t>
  </si>
  <si>
    <t>Sueldos Personal de Nina</t>
  </si>
  <si>
    <t>3-1-1-01-04</t>
  </si>
  <si>
    <t>Gastos de Representaci</t>
  </si>
  <si>
    <t>3-1-1-01-05</t>
  </si>
  <si>
    <t>3-1-1-01-06</t>
  </si>
  <si>
    <t>Auxilio de Transporte</t>
  </si>
  <si>
    <t>3-1-1-01-07</t>
  </si>
  <si>
    <t>Subsidio de Alimentaci</t>
  </si>
  <si>
    <t>3-1-1-01-08</t>
  </si>
  <si>
    <t>Bonificaci por Servicios Prestados</t>
  </si>
  <si>
    <t>3-1-1-01-11</t>
  </si>
  <si>
    <t>Prima Semestral</t>
  </si>
  <si>
    <t>3-1-1-01-13</t>
  </si>
  <si>
    <t>Prima de Navidad</t>
  </si>
  <si>
    <t>3-1-1-01-14</t>
  </si>
  <si>
    <t>Prima de Vacaciones</t>
  </si>
  <si>
    <t>3-1-1-01-15</t>
  </si>
  <si>
    <t>Prima T馗nica</t>
  </si>
  <si>
    <t>3-1-1-01-16</t>
  </si>
  <si>
    <t>Prima de Antiguedad</t>
  </si>
  <si>
    <t>3-1-1-01-17</t>
  </si>
  <si>
    <t>Prima Secretarial</t>
  </si>
  <si>
    <t>3-1-1-01-21</t>
  </si>
  <si>
    <t>Vacaciones en Dinero</t>
  </si>
  <si>
    <t>3-1-1-01-26</t>
  </si>
  <si>
    <t>Bonificaci Especial de Recreaci</t>
  </si>
  <si>
    <t>3-1-1-01-28</t>
  </si>
  <si>
    <t>3-1-1-02</t>
  </si>
  <si>
    <t>SERVICIOS PERSONALES INDIRECTOS</t>
  </si>
  <si>
    <t>3-1-1-02-03</t>
  </si>
  <si>
    <t>Honorarios</t>
  </si>
  <si>
    <t>3-1-1-02-03-01</t>
  </si>
  <si>
    <t>Honorarios Entidad</t>
  </si>
  <si>
    <t>3-1-1-02-04</t>
  </si>
  <si>
    <t>Remuneraci Servicios T馗nicos</t>
  </si>
  <si>
    <t>3-1-1-02-99</t>
  </si>
  <si>
    <t>Otros Gastos de Personal</t>
  </si>
  <si>
    <t>3-1-1-03</t>
  </si>
  <si>
    <t>3-1-1-03-01</t>
  </si>
  <si>
    <t>Aportes Patronales Sector Privado</t>
  </si>
  <si>
    <t>3-1-1-03-01-01</t>
  </si>
  <si>
    <t>Cesant僘s Fondos Privados</t>
  </si>
  <si>
    <t>3-1-1-03-01-02</t>
  </si>
  <si>
    <t>Pensiones Fondos Privados</t>
  </si>
  <si>
    <t>3-1-1-03-01-03</t>
  </si>
  <si>
    <t>Salud EPS Privadas</t>
  </si>
  <si>
    <t>3-1-1-03-01-04</t>
  </si>
  <si>
    <t>Riesgos Profesionales Sector Privado</t>
  </si>
  <si>
    <t>3-1-1-03-01-05</t>
  </si>
  <si>
    <t>Caja de Compensaci</t>
  </si>
  <si>
    <t>3-1-1-03-02</t>
  </si>
  <si>
    <t>Aportes Patronales Sector P炻lico</t>
  </si>
  <si>
    <t>3-1-1-03-02-01</t>
  </si>
  <si>
    <t>Cesant僘s Fondos P炻licos</t>
  </si>
  <si>
    <t>3-1-1-03-02-02</t>
  </si>
  <si>
    <t>Pensiones Fondos P炻licos</t>
  </si>
  <si>
    <t>3-1-1-03-02-03</t>
  </si>
  <si>
    <t>Salud EPS P炻licas</t>
  </si>
  <si>
    <t>3-1-1-03-02-05</t>
  </si>
  <si>
    <t>ESAP</t>
  </si>
  <si>
    <t>3-1-1-03-02-06</t>
  </si>
  <si>
    <t>ICBF</t>
  </si>
  <si>
    <t>3-1-1-03-02-07</t>
  </si>
  <si>
    <t>SENA</t>
  </si>
  <si>
    <t>3-1-1-03-02-08</t>
  </si>
  <si>
    <t>Institutos T馗nicos</t>
  </si>
  <si>
    <t>3-1-1-03-02-09</t>
  </si>
  <si>
    <t>Comisiones</t>
  </si>
  <si>
    <t>3-1-2</t>
  </si>
  <si>
    <t>GASTOS GENERALES</t>
  </si>
  <si>
    <t>3-1-2-01</t>
  </si>
  <si>
    <t>Adquisici de Bienes</t>
  </si>
  <si>
    <t>3-1-2-01-01</t>
  </si>
  <si>
    <t>Dotaci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</si>
  <si>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</si>
  <si>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</si>
  <si>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</si>
  <si>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</si>
  <si>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</si>
  <si>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</si>
  <si>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3-1-2-01-05</t>
  </si>
  <si>
    <t>Compra de Equipo</t>
  </si>
  <si>
    <t>3-1-2-02</t>
  </si>
  <si>
    <t>Adquisici de Servicios</t>
  </si>
  <si>
    <t>3-1-2-02-01</t>
  </si>
  <si>
    <t>Arrendamientos</t>
  </si>
  <si>
    <t>3-1-2-02-02</t>
  </si>
  <si>
    <t>Vi疸icos y Gastos de Viaje</t>
  </si>
  <si>
    <t>3-1-2-02-03</t>
  </si>
  <si>
    <t>Gastos de Transporte y Comunicaci</t>
  </si>
  <si>
    <t>3-1-2-02-04</t>
  </si>
  <si>
    <t>Impresos y  Publicaciones</t>
  </si>
  <si>
    <t>3-1-2-02-05</t>
  </si>
  <si>
    <t>Mantenimiento y Reparaciones</t>
  </si>
  <si>
    <t>3-1-2-02-05-01</t>
  </si>
  <si>
    <t>Mantenimiento Entidad</t>
  </si>
  <si>
    <t>3-1-2-02-06</t>
  </si>
  <si>
    <t>Seguros</t>
  </si>
  <si>
    <t>3-1-2-02-06-01</t>
  </si>
  <si>
    <t>Seguros Entidad</t>
  </si>
  <si>
    <t>3-1-2-02-08</t>
  </si>
  <si>
    <t>Servicios P炻licos</t>
  </si>
  <si>
    <t>3-1-2-02-08-01</t>
  </si>
  <si>
    <t>Energ僘</t>
  </si>
  <si>
    <t>3-1-2-02-08-02</t>
  </si>
  <si>
    <t>Acueducto y Alcantarillado</t>
  </si>
  <si>
    <t>3-1-2-02-08-03</t>
  </si>
  <si>
    <t>Aseo</t>
  </si>
  <si>
    <t>3-1-2-02-08-04</t>
  </si>
  <si>
    <t>Tel馭ono</t>
  </si>
  <si>
    <t>3-1-2-02-08-05</t>
  </si>
  <si>
    <t>Gas</t>
  </si>
  <si>
    <t>3-1-2-02-09</t>
  </si>
  <si>
    <t>Capacitaci</t>
  </si>
  <si>
    <t>3-1-2-02-09-01</t>
  </si>
  <si>
    <t>Capacitaci Interna</t>
  </si>
  <si>
    <t>3-1-2-02-09-02</t>
  </si>
  <si>
    <t>Capacitaci Externa</t>
  </si>
  <si>
    <t>3-1-2-02-10</t>
  </si>
  <si>
    <t>Bienestar e Incentivos</t>
  </si>
  <si>
    <t>3-1-2-02-11</t>
  </si>
  <si>
    <t>Promoci Institucional</t>
  </si>
  <si>
    <t>3-1-2-02-12</t>
  </si>
  <si>
    <t>Salud Ocupacional</t>
  </si>
  <si>
    <t>3-1-2-02-13</t>
  </si>
  <si>
    <t>3-1-2-02-13-99</t>
  </si>
  <si>
    <t>3-1-2-02-17</t>
  </si>
  <si>
    <t>Informaci</t>
  </si>
  <si>
    <t>3-1-2-02-18</t>
  </si>
  <si>
    <t>Publicidad</t>
  </si>
  <si>
    <t>3-1-2-03</t>
  </si>
  <si>
    <t>Otros Gastos Generales</t>
  </si>
  <si>
    <t>3-1-2-03-02</t>
  </si>
  <si>
    <t>3-3</t>
  </si>
  <si>
    <t>INVERSIﾓN</t>
  </si>
  <si>
    <t>3-3-1</t>
  </si>
  <si>
    <t>DIRECTA</t>
  </si>
  <si>
    <t>3-3-1-14</t>
  </si>
  <si>
    <t>Bogot・Humana</t>
  </si>
  <si>
    <t>3-3-1-14-03</t>
  </si>
  <si>
    <t>3-3-1-14-03-24</t>
  </si>
  <si>
    <t>Bogot・Humana: participa y decide</t>
  </si>
  <si>
    <t>3-3-1-14-03-24-0770</t>
  </si>
  <si>
    <t>Control social a la gesti p炻lica</t>
  </si>
  <si>
    <t>3-3-1-14-03-24-0770-216</t>
  </si>
  <si>
    <t>3-3-1-14-03-26</t>
  </si>
  <si>
    <t>3-3-1-14-03-26-0776</t>
  </si>
  <si>
    <t>3-3-1-14-03-26-0776-222</t>
  </si>
  <si>
    <t>3-1-1-03-02-04</t>
  </si>
  <si>
    <t>Riesgos Profesionales Sector P炻lico</t>
  </si>
  <si>
    <t>3-1-2-03-01</t>
  </si>
  <si>
    <t>Sentencias Judiciales</t>
  </si>
  <si>
    <t>3-1-2-03-01-02</t>
  </si>
  <si>
    <t>Otras Sentencias</t>
  </si>
  <si>
    <t>3-1-3</t>
  </si>
  <si>
    <t>TRANSFERENCIAS PARA FUNCIONAMIENTO</t>
  </si>
  <si>
    <t>3-1-3-02</t>
  </si>
  <si>
    <t>OTRAS TRANSFERENCIAS</t>
  </si>
  <si>
    <t>3-1-3-02-12</t>
  </si>
  <si>
    <t>Servicio de Alumbrado P炻lico</t>
  </si>
  <si>
    <t>3-1-5</t>
  </si>
  <si>
    <t>PASIVOS EXIGIBLES</t>
  </si>
  <si>
    <t>3-3-1-14-01</t>
  </si>
  <si>
    <t>3-3-1-14-01-14</t>
  </si>
  <si>
    <t>3-3-1-14-01-14-0582</t>
  </si>
  <si>
    <t>3-3-1-14-01-14-0582-171</t>
  </si>
  <si>
    <t>3-3-1-14-01-14-0583</t>
  </si>
  <si>
    <t>3-3-1-14-01-14-0583-172</t>
  </si>
  <si>
    <t>3-3-1-14-02</t>
  </si>
  <si>
    <t>3-3-1-14-02-21</t>
  </si>
  <si>
    <t>Basura cero</t>
  </si>
  <si>
    <t>3-3-1-14-02-21-0584</t>
  </si>
  <si>
    <t>3-3-1-14-02-21-0584-203</t>
  </si>
  <si>
    <t>3-3-1-14-02-21-0584-204</t>
  </si>
  <si>
    <t>3-3-1-14-02-21-0584-205</t>
  </si>
  <si>
    <t>3-3-1-14-02-21-0584-206</t>
  </si>
  <si>
    <t>3-3-1-14-02-21-0584-207</t>
  </si>
  <si>
    <t>3-3-1-14-02-21-0584-208</t>
  </si>
  <si>
    <t>3-3-1-14-03-26-0226</t>
  </si>
  <si>
    <t>Ojo ciudadano</t>
  </si>
  <si>
    <t>3-3-1-14-03-26-0226-222</t>
  </si>
  <si>
    <t>222 - Ojo ciudadano</t>
  </si>
  <si>
    <t>3-3-1-14-03-26-0226-223</t>
  </si>
  <si>
    <t>223 - Ojo ciudadano</t>
  </si>
  <si>
    <t>3-3-1-14-03-31</t>
  </si>
  <si>
    <t>3-3-1-14-03-31-0581</t>
  </si>
  <si>
    <t>Gesti institucional</t>
  </si>
  <si>
    <t>3-3-1-14-03-31-0581-235</t>
  </si>
  <si>
    <t>235 - Gesti institucional</t>
  </si>
  <si>
    <t>3-3-4</t>
  </si>
  <si>
    <t>3-1-2-03-03</t>
  </si>
  <si>
    <t>Intereses y Comisiones</t>
  </si>
  <si>
    <t>3-3-1-14-01-12</t>
  </si>
  <si>
    <t>3-3-1-14-01-12-0731</t>
  </si>
  <si>
    <t>3-3-1-14-01-12-0731-163</t>
  </si>
  <si>
    <t>3-3-1-14-01-12-0740</t>
  </si>
  <si>
    <t>3-3-1-14-01-12-0740-164</t>
  </si>
  <si>
    <t>3-3-1-14-03-31-0712</t>
  </si>
  <si>
    <t>3-3-1-14-03-31-0712-235</t>
  </si>
  <si>
    <t>SERVICIOS PERSONALES ASOCIADOS A LA NOMINA</t>
  </si>
  <si>
    <t>Horas Extras, Dominicales, Festivos, Recargo Nocturno y Trabajo Suplementario</t>
  </si>
  <si>
    <t>3-1-1-01-12</t>
  </si>
  <si>
    <t>Prima de Servicios</t>
  </si>
  <si>
    <t>3-1-1-01-20</t>
  </si>
  <si>
    <t>Otras Primas y Bonificaciones</t>
  </si>
  <si>
    <t>3-1-1-01-25</t>
  </si>
  <si>
    <t>Convenciones Colectivas o Convenios</t>
  </si>
  <si>
    <t>3-1-1-01-25-01</t>
  </si>
  <si>
    <t>Personal Administrativo</t>
  </si>
  <si>
    <t>Reconocimiento por Permanencia en el Servicio P炻lico</t>
  </si>
  <si>
    <t>APORTES PATRONALES AL SECTOR PRIVADO Y PﾚBLICO</t>
  </si>
  <si>
    <t>Impuestos, Tasas, Contribuciones, Derechos y Multas</t>
  </si>
  <si>
    <t>Una ciudad que supera la segregaci y la discriminaci: el ser humano en el centro de las preocupaciones del desarrollo</t>
  </si>
  <si>
    <t>3-3-1-14-01-03</t>
  </si>
  <si>
    <t>Construcci de saberes. Educaci incluyente, diversa y de calidad para disfrutar y aprender</t>
  </si>
  <si>
    <t>3-3-1-14-01-03-0919</t>
  </si>
  <si>
    <t>M俍icas de la OFB para la jornada 佖ica</t>
  </si>
  <si>
    <t>3-3-1-14-01-03-0919-115</t>
  </si>
  <si>
    <t>115 - M俍ica de la OFB para la jornada 佖ica</t>
  </si>
  <si>
    <t>3-3-1-14-01-05</t>
  </si>
  <si>
    <t>Lucha contra distintos tipos de discriminaci y violencias por condici, situaci, identidad, diferencia, diversidad o etapa del ciclo vital</t>
  </si>
  <si>
    <t>3-3-1-14-01-05-0920</t>
  </si>
  <si>
    <t>M俍ica sinfica para todos y todas</t>
  </si>
  <si>
    <t>3-3-1-14-01-05-0920-128</t>
  </si>
  <si>
    <t>128 - M俍ica sinfica para todos y todas</t>
  </si>
  <si>
    <t>3-3-1-14-01-08</t>
  </si>
  <si>
    <t>Ejercicio de las libertades culturales y deportivas</t>
  </si>
  <si>
    <t>3-3-1-14-01-08-0450</t>
  </si>
  <si>
    <t>Mantenimiento y sostenimiento de la infraestructura cultural p炻lica</t>
  </si>
  <si>
    <t>3-3-1-14-01-08-0450-144</t>
  </si>
  <si>
    <t>144 - Mantenimiento y sostenimiento de la infraestructura cultural p炻lica</t>
  </si>
  <si>
    <t>3-3-1-14-01-08-0513</t>
  </si>
  <si>
    <t>Fomento de la m俍ica sinfica</t>
  </si>
  <si>
    <t>3-3-1-14-01-08-0513-143</t>
  </si>
  <si>
    <t>143 - Fomento de la m俍ica sinfica</t>
  </si>
  <si>
    <t>3-3-1-14-01-08-0513-144</t>
  </si>
  <si>
    <t>144 - Fomento de la m俍ica sinfica</t>
  </si>
  <si>
    <t>3-3-1-14-01-08-0513-146</t>
  </si>
  <si>
    <t>146 - Fomento de la m俍ica sinfica</t>
  </si>
  <si>
    <t>3-3-1-14-01-08-0513-147</t>
  </si>
  <si>
    <t>147 - Fomento de la m俍ica sinfica</t>
  </si>
  <si>
    <t>Una Bogot・que defiende y fortalece lo p炻lico</t>
  </si>
  <si>
    <t>Transparencia, probidad, lucha contra la corrupci y control social efectivo e incluyente</t>
  </si>
  <si>
    <t>3-3-1-14-03-26-0952</t>
  </si>
  <si>
    <t>Transparencia en la OFB</t>
  </si>
  <si>
    <t>3-3-1-14-03-26-0952-222</t>
  </si>
  <si>
    <t>222 - Transparencia en la OFB</t>
  </si>
  <si>
    <t>Fortalecimiento de la funci administrativa y desarrollo institucional</t>
  </si>
  <si>
    <t>3-3-1-14-03-31-0518</t>
  </si>
  <si>
    <t>Fortalecimiento institucional</t>
  </si>
  <si>
    <t>3-3-1-14-03-31-0518-235</t>
  </si>
  <si>
    <t>235 - Fortalecimiento institucional</t>
  </si>
  <si>
    <t>3-1-1-01-25-02</t>
  </si>
  <si>
    <t>Jornal</t>
  </si>
  <si>
    <t>3-1-1-01-25-03</t>
  </si>
  <si>
    <t>Quinquenio</t>
  </si>
  <si>
    <t>3-1-1-02-02</t>
  </si>
  <si>
    <t>Jornales</t>
  </si>
  <si>
    <t>Un territorio que enfrenta el cambio clim疸ico y se ordena alrededor del agua</t>
  </si>
  <si>
    <t>3-3-1-14-02-19</t>
  </si>
  <si>
    <t>Movilidad Humana</t>
  </si>
  <si>
    <t>3-3-1-14-02-19-0408</t>
  </si>
  <si>
    <t>Recuperaci, rehabilitaci y mantenimiento de la malla vial</t>
  </si>
  <si>
    <t>3-3-1-14-02-19-0408-192</t>
  </si>
  <si>
    <t>192 - Recuperaci, rehabilitaci y mantenimiento de la malla vial</t>
  </si>
  <si>
    <t>3-3-1-14-02-20</t>
  </si>
  <si>
    <t>Gesti integral de riesgos</t>
  </si>
  <si>
    <t>3-3-1-14-02-20-0680</t>
  </si>
  <si>
    <t>Mitigaci de riesgos en zonas alto impacto</t>
  </si>
  <si>
    <t>3-3-1-14-02-20-0680-199</t>
  </si>
  <si>
    <t>199 - Mitigaci de riesgos en zonas alto impacto</t>
  </si>
  <si>
    <t>3-3-1-14-03-31-0398</t>
  </si>
  <si>
    <t>Fortalecimiento y desarrollo institucional</t>
  </si>
  <si>
    <t>3-3-1-14-03-31-0398-235</t>
  </si>
  <si>
    <t>235 - Fortalecimiento y desarrollo institucional</t>
  </si>
  <si>
    <t>3-3-1-14-02-17</t>
  </si>
  <si>
    <t>3-3-1-14-02-17-0863</t>
  </si>
  <si>
    <t>3-3-1-14-02-17-0863-183</t>
  </si>
  <si>
    <t>3-3-1-14-02-17-0864</t>
  </si>
  <si>
    <t>3-3-1-14-02-17-0864-183</t>
  </si>
  <si>
    <t>3-3-1-14-02-17-0865</t>
  </si>
  <si>
    <t>3-3-1-14-02-17-0865-183</t>
  </si>
  <si>
    <t>3-3-1-14-03-31-0866</t>
  </si>
  <si>
    <t>3-3-1-14-03-31-0866-235</t>
  </si>
  <si>
    <t>3-3-1-14-01-09</t>
  </si>
  <si>
    <t>3-3-1-14-01-09-0431</t>
  </si>
  <si>
    <t>3-3-1-14-01-09-0431-152</t>
  </si>
  <si>
    <t>3-3-1-14-01-12-0725</t>
  </si>
  <si>
    <t>3-3-1-14-01-12-0725-161</t>
  </si>
  <si>
    <t>3-3-1-14-01-13</t>
  </si>
  <si>
    <t>Trabajo decente y digno</t>
  </si>
  <si>
    <t>3-3-1-14-01-13-0414</t>
  </si>
  <si>
    <t>Misi Bogot・Humana</t>
  </si>
  <si>
    <t>3-3-1-14-01-13-0414-167</t>
  </si>
  <si>
    <t>167 - Misi Bogot・Humana</t>
  </si>
  <si>
    <t>3-3-1-14-01-13-0604</t>
  </si>
  <si>
    <t>3-3-1-14-01-13-0604-168</t>
  </si>
  <si>
    <t>3-3-1-14-03-26-0947</t>
  </si>
  <si>
    <t>3-3-1-14-03-26-0947-223</t>
  </si>
  <si>
    <t>3-3-1-14-03-31-0611</t>
  </si>
  <si>
    <t>3-3-1-14-03-31-0611-235</t>
  </si>
  <si>
    <t>3-3-1-14-02-19-0543</t>
  </si>
  <si>
    <t>3-3-1-14-02-19-0543-187</t>
  </si>
  <si>
    <t>3-3-1-14-02-19-0543-188</t>
  </si>
  <si>
    <t>3-3-1-14-02-19-0543-189</t>
  </si>
  <si>
    <t>3-3-1-14-02-19-0809</t>
  </si>
  <si>
    <t>3-3-1-14-02-19-0809-192</t>
  </si>
  <si>
    <t>3-3-1-14-02-19-0810</t>
  </si>
  <si>
    <t>3-3-1-14-02-19-0810-194</t>
  </si>
  <si>
    <t>3-3-1-14-02-19-0810-195</t>
  </si>
  <si>
    <t>3-3-1-14-02-20-0762</t>
  </si>
  <si>
    <t>3-3-1-14-02-20-0762-202</t>
  </si>
  <si>
    <t>3-3-1-14-03-26-0955</t>
  </si>
  <si>
    <t>3-3-1-14-03-26-0955-222</t>
  </si>
  <si>
    <t>3-3-1-14-03-31-0232</t>
  </si>
  <si>
    <t>3-3-1-14-03-31-0232-235</t>
  </si>
  <si>
    <t>3-3-1-14-03-31-0232-236</t>
  </si>
  <si>
    <t>3-3-1-14-03-31-0232-237</t>
  </si>
  <si>
    <t>3-3-1-14-03-31-0232-238</t>
  </si>
  <si>
    <t>238 - Fortalecimiento institucional</t>
  </si>
  <si>
    <t>3-3-1-14-03-32</t>
  </si>
  <si>
    <t>3-3-1-14-03-32-0954</t>
  </si>
  <si>
    <t>3-3-1-14-03-32-0954-241</t>
  </si>
  <si>
    <t>Programas y Convenios Institucionales</t>
  </si>
  <si>
    <t>Otros Programas y Convenios Institucionales</t>
  </si>
  <si>
    <t>3-3-1-14-01-03-0928</t>
  </si>
  <si>
    <t>Jornada escolar 40 horas semanales</t>
  </si>
  <si>
    <t>3-3-1-14-01-03-0928-115</t>
  </si>
  <si>
    <t>115 - Jornada escolar 40 horas semanales</t>
  </si>
  <si>
    <t>3-3-1-14-01-05-0847</t>
  </si>
  <si>
    <t>Tiempo libre tiempo activo</t>
  </si>
  <si>
    <t>3-3-1-14-01-05-0847-128</t>
  </si>
  <si>
    <t>128 - Tiempo libre tiempo activo</t>
  </si>
  <si>
    <t>3-3-1-14-01-08-0708</t>
  </si>
  <si>
    <t>Construcci y adecuaci de parques y escenarios para la inclusi</t>
  </si>
  <si>
    <t>3-3-1-14-01-08-0708-145</t>
  </si>
  <si>
    <t>145 - Construcci y adecuaci de parques y escenarios para la inclusi</t>
  </si>
  <si>
    <t>3-3-1-14-01-08-0814</t>
  </si>
  <si>
    <t>Bogot・participactiva</t>
  </si>
  <si>
    <t>3-3-1-14-01-08-0814-145</t>
  </si>
  <si>
    <t>145 - Bogot・participactiva</t>
  </si>
  <si>
    <t>3-3-1-14-01-08-0816</t>
  </si>
  <si>
    <t>Bogot・forjador de campeones</t>
  </si>
  <si>
    <t>3-3-1-14-01-08-0816-145</t>
  </si>
  <si>
    <t>145 - Bogot・forjador de campeones</t>
  </si>
  <si>
    <t>3-3-1-14-01-08-0842</t>
  </si>
  <si>
    <t>Parques inclusivos: f﨎ica, social, econica y ambientalmente</t>
  </si>
  <si>
    <t>3-3-1-14-01-08-0842-145</t>
  </si>
  <si>
    <t>145 - Parques inclusivos: f﨎ica, social, econica y ambientalmente</t>
  </si>
  <si>
    <t>3-3-1-14-01-08-0846</t>
  </si>
  <si>
    <t>Acciones metropolitanas para la convivencia</t>
  </si>
  <si>
    <t>3-3-1-14-01-08-0846-145</t>
  </si>
  <si>
    <t>145 - Acciones metropolitanas para la convivencia</t>
  </si>
  <si>
    <t>3-3-1-14-01-08-0862</t>
  </si>
  <si>
    <t>Bogot・es mi parche</t>
  </si>
  <si>
    <t>3-3-1-14-01-08-0862-146</t>
  </si>
  <si>
    <t>146 - Bogot・es mi parche</t>
  </si>
  <si>
    <t>3-3-1-14-01-08-0867</t>
  </si>
  <si>
    <t>Corredores vitales</t>
  </si>
  <si>
    <t>3-3-1-14-01-08-0867-143</t>
  </si>
  <si>
    <t>143 - Corredores vitales</t>
  </si>
  <si>
    <t>3-3-1-14-02-19-0845</t>
  </si>
  <si>
    <t>Pedalea por Bogot・</t>
  </si>
  <si>
    <t>3-3-1-14-02-19-0845-194</t>
  </si>
  <si>
    <t>194 - Pedalea por Bogot・</t>
  </si>
  <si>
    <t>3-3-1-14-03-26-0949</t>
  </si>
  <si>
    <t>Probidad y transparencia en el IDRD</t>
  </si>
  <si>
    <t>3-3-1-14-03-26-0949-222</t>
  </si>
  <si>
    <t>222 - Probidad y transparencia en el IDRD</t>
  </si>
  <si>
    <t>3-3-1-14-03-31-0818</t>
  </si>
  <si>
    <t>3-3-1-14-03-31-0818-238</t>
  </si>
  <si>
    <t>3-3-1-14-01-03-0911</t>
  </si>
  <si>
    <t>3-3-1-14-01-03-0911-115</t>
  </si>
  <si>
    <t>3-3-1-14-01-05-0439</t>
  </si>
  <si>
    <t>3-3-1-14-01-05-0439-128</t>
  </si>
  <si>
    <t>3-3-1-14-01-08-0498</t>
  </si>
  <si>
    <t>3-3-1-14-01-08-0498-144</t>
  </si>
  <si>
    <t>3-3-1-14-01-08-0746</t>
  </si>
  <si>
    <t>3-3-1-14-01-08-0746-144</t>
  </si>
  <si>
    <t>3-3-1-14-01-16</t>
  </si>
  <si>
    <t>Revitalizaci del centro ampliado</t>
  </si>
  <si>
    <t>3-3-1-14-01-16-0440</t>
  </si>
  <si>
    <t>3-3-1-14-01-16-0440-177</t>
  </si>
  <si>
    <t>3-3-1-14-03-26-0942</t>
  </si>
  <si>
    <t>3-3-1-14-03-26-0942-222</t>
  </si>
  <si>
    <t>3-3-1-14-03-31-0733</t>
  </si>
  <si>
    <t>3-3-1-14-03-31-0733-235</t>
  </si>
  <si>
    <t>3-3-1-14-01-05-0640</t>
  </si>
  <si>
    <t>3-3-1-14-01-05-0640-125</t>
  </si>
  <si>
    <t>3-3-1-14-01-05-0722</t>
  </si>
  <si>
    <t>19,801,319,624.00       9</t>
  </si>
  <si>
    <t>18,261,560,069.00       8</t>
  </si>
  <si>
    <t>3-3-1-14-01-05-0722-125</t>
  </si>
  <si>
    <t>3-3-1-14-01-05-0724</t>
  </si>
  <si>
    <t>3-3-1-14-01-05-0724-125</t>
  </si>
  <si>
    <t>3-3-1-14-01-05-0959</t>
  </si>
  <si>
    <t>3-3-1-14-01-05-0959-125</t>
  </si>
  <si>
    <t>3-3-1-14-01-05-0960</t>
  </si>
  <si>
    <t>3-3-1-14-01-05-0960-125</t>
  </si>
  <si>
    <t>3-3-1-14-01-07</t>
  </si>
  <si>
    <t>3-3-1-14-01-07-0969</t>
  </si>
  <si>
    <t>3-3-1-14-01-07-0969-137</t>
  </si>
  <si>
    <t>3-3-1-14-01-13-0968</t>
  </si>
  <si>
    <t>3-3-1-14-01-13-0968-167</t>
  </si>
  <si>
    <t>3-3-1-14-01-03-0702</t>
  </si>
  <si>
    <t>3-3-1-14-01-03-0702-117</t>
  </si>
  <si>
    <t>3-3-1-14-03-31-0907</t>
  </si>
  <si>
    <t>3-3-1-14-03-31-0907-235</t>
  </si>
  <si>
    <t>3-3-1-14-03-26-0937</t>
  </si>
  <si>
    <t>3-3-1-14-03-26-0937-222</t>
  </si>
  <si>
    <t>3-3-1-14-03-28</t>
  </si>
  <si>
    <t>3-3-1-14-03-28-0383</t>
  </si>
  <si>
    <t>3-3-1-14-03-28-0383-229</t>
  </si>
  <si>
    <t>3-3-1-14-03-28-0681</t>
  </si>
  <si>
    <t>3-3-1-14-03-28-0681-228</t>
  </si>
  <si>
    <t>3-3-1-14-03-28-0682</t>
  </si>
  <si>
    <t>3-3-1-14-03-28-0682-228</t>
  </si>
  <si>
    <t>3-3-1-14-03-28-0683</t>
  </si>
  <si>
    <t>3-3-1-14-03-28-0683-228</t>
  </si>
  <si>
    <t>3-3-1-14-03-31-0684</t>
  </si>
  <si>
    <t>3-3-1-14-03-31-0684-235</t>
  </si>
  <si>
    <t>3-1-3-02-06</t>
  </si>
  <si>
    <t>Fondo de Pensiones P炻licas</t>
  </si>
  <si>
    <t>3-1-3-02-21</t>
  </si>
  <si>
    <t>Cuotas Partes</t>
  </si>
  <si>
    <t>3-1-7</t>
  </si>
  <si>
    <t>PAGO DE CESANTIAS</t>
  </si>
  <si>
    <t>3-1-7-01</t>
  </si>
  <si>
    <t>Pago de Cesant僘s Afiliados</t>
  </si>
  <si>
    <t>3-2</t>
  </si>
  <si>
    <t>SERVICIO DE LA DEUDA</t>
  </si>
  <si>
    <t>3-2-3</t>
  </si>
  <si>
    <t>PENSIONES</t>
  </si>
  <si>
    <t>3-2-3-01</t>
  </si>
  <si>
    <t>Bonos Pensionales</t>
  </si>
  <si>
    <t>3-3-1-14-03-31-0710</t>
  </si>
  <si>
    <t>Gesti Institucional</t>
  </si>
  <si>
    <t>3-3-1-14-03-31-0710-235</t>
  </si>
  <si>
    <t>235 - Gesti Institucional</t>
  </si>
  <si>
    <t>3-3-1-14-01-05-0912</t>
  </si>
  <si>
    <t>Culturas en la diversidad</t>
  </si>
  <si>
    <t>3-3-1-14-01-05-0912-128</t>
  </si>
  <si>
    <t>128 - Culturas en la diversidad</t>
  </si>
  <si>
    <t>3-3-1-14-01-08-0477</t>
  </si>
  <si>
    <t>Formaci para la democracia</t>
  </si>
  <si>
    <t>3-3-1-14-01-08-0477-144</t>
  </si>
  <si>
    <t>144 - Formaci para la democracia</t>
  </si>
  <si>
    <t>3-3-1-14-01-08-0656</t>
  </si>
  <si>
    <t>3-3-1-14-01-08-0656-143</t>
  </si>
  <si>
    <t>3-3-1-14-01-08-0656-144</t>
  </si>
  <si>
    <t>3-3-1-14-01-08-0656-146</t>
  </si>
  <si>
    <t>3-3-1-14-03-26-0958</t>
  </si>
  <si>
    <t>Capital humano y probidad</t>
  </si>
  <si>
    <t>3-3-1-14-03-26-0958-222</t>
  </si>
  <si>
    <t>222 - Capital humano y probidad</t>
  </si>
  <si>
    <t>3-3-1-14-03-26-0958-224</t>
  </si>
  <si>
    <t>224 - Capital humano y probidad</t>
  </si>
  <si>
    <t>3-3-1-14-03-31-0475</t>
  </si>
  <si>
    <t>3-3-1-14-03-31-0475-235</t>
  </si>
  <si>
    <t>3-3-1-14-03-31-7032</t>
  </si>
  <si>
    <t>3-3-1-14-03-31-7032-235</t>
  </si>
  <si>
    <t>3-1-3-02-14</t>
  </si>
  <si>
    <t>Tribunales de ﾉtica</t>
  </si>
  <si>
    <t>3-3-1-14-01-02</t>
  </si>
  <si>
    <t>Territorios saludables y red de salud para la vida desde la diversidad</t>
  </si>
  <si>
    <t>3-3-1-14-01-02-0869</t>
  </si>
  <si>
    <t>Salud para el buen vivir</t>
  </si>
  <si>
    <t>3-3-1-14-01-02-0869-106</t>
  </si>
  <si>
    <t>106 - Salud para el buen vivir</t>
  </si>
  <si>
    <t>3-3-1-14-01-02-0872</t>
  </si>
  <si>
    <t>Conocimiento para la salud</t>
  </si>
  <si>
    <t>3-3-1-14-01-02-0872-106</t>
  </si>
  <si>
    <t>106 - Conocimiento para la salud</t>
  </si>
  <si>
    <t>3-3-1-14-01-02-0874</t>
  </si>
  <si>
    <t>Acceso universal y efectivo a la salud</t>
  </si>
  <si>
    <t>3-3-1-14-01-02-0874-107</t>
  </si>
  <si>
    <t>107 - Acceso universal y efectivo a la salud</t>
  </si>
  <si>
    <t>3-3-1-14-01-02-0875</t>
  </si>
  <si>
    <t>Atenci a la poblaci pobre no asegurada</t>
  </si>
  <si>
    <t>3-3-1-14-01-02-0875-107</t>
  </si>
  <si>
    <t>107 - Atenci a la poblaci pobre no asegurada</t>
  </si>
  <si>
    <t>3-3-1-14-01-02-0876</t>
  </si>
  <si>
    <t>Redes para la salud y la vida</t>
  </si>
  <si>
    <t>3-3-1-14-01-02-0876-108</t>
  </si>
  <si>
    <t>108 - Redes para la salud y la vida</t>
  </si>
  <si>
    <t>3-3-1-14-01-02-0877</t>
  </si>
  <si>
    <t>Calidad de los servicios de salud en Bogot・D.C</t>
  </si>
  <si>
    <t>3-3-1-14-01-02-0877-108</t>
  </si>
  <si>
    <t>108 - Calidad de los servicios de salud en Bogot・D.C</t>
  </si>
  <si>
    <t>3-3-1-14-01-02-0878</t>
  </si>
  <si>
    <t>Hospital San Juan de Dios</t>
  </si>
  <si>
    <t>3-3-1-14-01-02-0878-109</t>
  </si>
  <si>
    <t>109 - Hospital San Juan de Dios</t>
  </si>
  <si>
    <t>3-3-1-14-01-02-0879</t>
  </si>
  <si>
    <t>Ciudad Salud</t>
  </si>
  <si>
    <t>3-3-1-14-01-02-0879-109</t>
  </si>
  <si>
    <t>109 - Ciudad Salud</t>
  </si>
  <si>
    <t>3-3-1-14-01-02-0880</t>
  </si>
  <si>
    <t>Modernizacion e infraestructura de salud</t>
  </si>
  <si>
    <t>3-3-1-14-01-02-0880-110</t>
  </si>
  <si>
    <t>110 - Modernizacion e infraestructura de salud</t>
  </si>
  <si>
    <t>3-3-1-14-01-02-0881</t>
  </si>
  <si>
    <t>Ampliaci y mejoramiento de la atenci prehospitalaria</t>
  </si>
  <si>
    <t>3-3-1-14-01-02-0881-111</t>
  </si>
  <si>
    <t>111 - Ampliaci y mejoramiento de la atenci prehospitalaria</t>
  </si>
  <si>
    <t>3-3-1-14-01-02-0882</t>
  </si>
  <si>
    <t>Centro distrital de ciencia biotecnologia e innovaci para la vida y la salud humana</t>
  </si>
  <si>
    <t>3-3-1-14-01-02-0882-112</t>
  </si>
  <si>
    <t>112 - Centro distrital de ciencia biotecnologia e innovaci para la vida y la salud humana</t>
  </si>
  <si>
    <t>3-3-1-14-01-02-0883</t>
  </si>
  <si>
    <t>Salud en l匤ea</t>
  </si>
  <si>
    <t>3-3-1-14-01-02-0883-113</t>
  </si>
  <si>
    <t>113 - Salud en l匤ea</t>
  </si>
  <si>
    <t>3-3-1-14-01-02-0948</t>
  </si>
  <si>
    <t>Divulgaci y promoci de proyecrtos, programas y acciones de inter駸 p炻lico en salud</t>
  </si>
  <si>
    <t>3-3-1-14-01-02-0948-106</t>
  </si>
  <si>
    <t>106 - Divulgaci y promoci de proyecrtos, programas y acciones de inter駸 p炻lico en salud</t>
  </si>
  <si>
    <t>3-3-1-14-01-13-0884</t>
  </si>
  <si>
    <t>Trabajo digno y decente para los trabajadores de salud</t>
  </si>
  <si>
    <t>3-3-1-14-01-13-0884-166</t>
  </si>
  <si>
    <t>166 - Trabajo digno y decente para los trabajadores de salud</t>
  </si>
  <si>
    <t>3-3-1-14-02-22</t>
  </si>
  <si>
    <t>Bogot・Humana ambientalmente saludable</t>
  </si>
  <si>
    <t>3-3-1-14-02-22-0885</t>
  </si>
  <si>
    <t>Salud ambiental</t>
  </si>
  <si>
    <t>3-3-1-14-02-22-0885-209</t>
  </si>
  <si>
    <t>209 - Salud ambiental</t>
  </si>
  <si>
    <t>3-3-1-14-03-26-0946</t>
  </si>
  <si>
    <t>Transparencia, probidad y lucha contra la corrupci en salud en Bogot・ D.C.</t>
  </si>
  <si>
    <t>3-3-1-14-03-26-0946-222</t>
  </si>
  <si>
    <t>222 - Transparencia, probidad y lucha contra la corrupci en salud en Bogot・ D.C.</t>
  </si>
  <si>
    <t>3-3-1-14-03-30</t>
  </si>
  <si>
    <t>Bogot・decide y protege el derecho fundamental a la salud p炻lica</t>
  </si>
  <si>
    <t>3-3-1-14-03-30-0886</t>
  </si>
  <si>
    <t>Fortalecimiento de la gesti y planeaci para la salud</t>
  </si>
  <si>
    <t>3-3-1-14-03-30-0886-234</t>
  </si>
  <si>
    <t>234 - Fortalecimiento de la gesti y planeaci para la salud</t>
  </si>
  <si>
    <t>3-3-1-14-03-30-0887</t>
  </si>
  <si>
    <t>Bogot・decide en salud</t>
  </si>
  <si>
    <t>3-3-1-14-03-30-0887-233</t>
  </si>
  <si>
    <t>233 - Bogot・decide en salud</t>
  </si>
  <si>
    <t>3-3-2</t>
  </si>
  <si>
    <t>TRANSFERENCIAS PARA INVERSIﾓN</t>
  </si>
  <si>
    <t>3-3-2-02</t>
  </si>
  <si>
    <t>3-3-2-02-99</t>
  </si>
  <si>
    <t>Otras</t>
  </si>
  <si>
    <t>3-3-2-02-99-03</t>
  </si>
  <si>
    <t>Colciencias - Fondo de Investigaciones en Salud</t>
  </si>
  <si>
    <t>3-3-1-14-02-20-0729</t>
  </si>
  <si>
    <t>Generaci y actualizaci del conocimiento en el marco de la gesti del riesgo</t>
  </si>
  <si>
    <t>3-3-1-14-02-20-0729-199</t>
  </si>
  <si>
    <t>199 - Generaci y actualizaci del conocimiento en el marco de la gesti del riesgo</t>
  </si>
  <si>
    <t>3-3-1-14-02-20-0780</t>
  </si>
  <si>
    <t>Mitigaci y manejo de zonas de alto riesgo para su recuperaci e integraci al espacio urbano y rural</t>
  </si>
  <si>
    <t>3-3-1-14-02-20-0780-199</t>
  </si>
  <si>
    <t>199 - Mitigaci y manejo de zonas de alto riesgo para su recuperaci e integraci al espacio urbano y rural</t>
  </si>
  <si>
    <t>3-3-1-14-02-20-0785</t>
  </si>
  <si>
    <t>Optimizaci de la capacidad del Sistema distrital de gesti del riesgo en el manejo de emergencias y desastres</t>
  </si>
  <si>
    <t>3-3-1-14-02-20-0785-201</t>
  </si>
  <si>
    <t>201 -Optimizaci de la capacidad del Sistema distrital de gesti del riesgo en el manejo de emergencias y desastres</t>
  </si>
  <si>
    <t>3-3-1-14-02-20-0788</t>
  </si>
  <si>
    <t>Reducci y manejo integral del riesgo de familias localizadas en zonas de alto riesgo no mitigable</t>
  </si>
  <si>
    <t>3-3-1-14-02-20-0788-200</t>
  </si>
  <si>
    <t>200 - Reducci y manejo integral del riesgo de familias localizadas en zonas de alto riesgo no mitigable</t>
  </si>
  <si>
    <t>3-3-1-14-02-20-0789</t>
  </si>
  <si>
    <t>Fortalecimiento del sistema de informaci de gesti del riesgo - SIRE para la toma de decisiones del Sistema Distrital de Gesti del Riesgo</t>
  </si>
  <si>
    <t>3-3-1-14-02-20-0789-201</t>
  </si>
  <si>
    <t>201 - Fortalecimiento del sistema de informaci de gesti del riesgo - SIRE para la toma de decisiones del Sistema Distrital de Gesti del Riesgo</t>
  </si>
  <si>
    <t>3-3-1-14-02-20-0790</t>
  </si>
  <si>
    <t>Fortalecimiento de capacidades sociales, sectoriales y comunitarias para la gesti integral del riesgo</t>
  </si>
  <si>
    <t>3-3-1-14-02-20-0790-200</t>
  </si>
  <si>
    <t>200 - Fortalecimiento de capacidades sociales, sectoriales y comunitarias para la gesti integral del riesgo</t>
  </si>
  <si>
    <t>3-3-1-14-02-20-0793</t>
  </si>
  <si>
    <t>Consolidar el sistema distrital de gesti del riesgo</t>
  </si>
  <si>
    <t>3-3-1-14-02-20-0793-201</t>
  </si>
  <si>
    <t>201 - Consolidar el sistema distrital de gesti del riesgo</t>
  </si>
  <si>
    <t>3-3-1-14-02-20-0812</t>
  </si>
  <si>
    <t>Recuperaci de la zona declarada suelo de protecci por riesgo en el sector Altos de la Estancia de la localidad de Ciudad Bol咩ar</t>
  </si>
  <si>
    <t>3-3-1-14-02-20-0812-199</t>
  </si>
  <si>
    <t>199 - Recuperaci de la zona declarada suelo de protecci por riesgo en el sector Altos de la Estancia de la localidad de Ciudad Bol咩ar</t>
  </si>
  <si>
    <t>3-3-1-14-02-20-0970</t>
  </si>
  <si>
    <t>Recuperaci de Suelos de Protecci por Riesgo</t>
  </si>
  <si>
    <t>3-3-1-14-02-20-0970-199</t>
  </si>
  <si>
    <t>199 - Recuperaci de Suelos de Protecci por Riesgo</t>
  </si>
  <si>
    <t>3-3-1-14-02-20-7240</t>
  </si>
  <si>
    <t>Atenci de emergencias en el Distrito Capital</t>
  </si>
  <si>
    <t>3-3-1-14-02-20-7240-201</t>
  </si>
  <si>
    <t>201 - Atenci de emergencias en el Distrito Capital</t>
  </si>
  <si>
    <t>3-3-1-14-03-31-0906</t>
  </si>
  <si>
    <t>Fortalecimiento institucional del FOPAE para la gesti del riesgo</t>
  </si>
  <si>
    <t>3-3-1-14-03-31-0906-235</t>
  </si>
  <si>
    <t>235 - Fortalecimiento institucional del FOPAE para la gesti del riesgo</t>
  </si>
  <si>
    <t>3-3-1-14-01-10</t>
  </si>
  <si>
    <t>Ruralidad humana</t>
  </si>
  <si>
    <t>3-3-1-14-01-10-0962</t>
  </si>
  <si>
    <t>Gesti para la Construcci y Mejoramiento de Vivienda Rural</t>
  </si>
  <si>
    <t>3-3-1-14-01-10-0962-155</t>
  </si>
  <si>
    <t>155 - Gesti para la Construcci y Mejoramiento de Vivienda Rural</t>
  </si>
  <si>
    <t>3-3-1-14-01-15</t>
  </si>
  <si>
    <t>Vivienda y h畸itat humanos</t>
  </si>
  <si>
    <t>3-3-1-14-01-15-0208</t>
  </si>
  <si>
    <t>Mejoramiento integral de barrios</t>
  </si>
  <si>
    <t>3-3-1-14-01-15-0208-175</t>
  </si>
  <si>
    <t>175 - Mejoramiento integral de barrios</t>
  </si>
  <si>
    <t>3-3-1-14-01-15-0471</t>
  </si>
  <si>
    <t>Titulaci de predios</t>
  </si>
  <si>
    <t>3-3-1-14-01-15-0471-175</t>
  </si>
  <si>
    <t>175 - Titulaci de predios</t>
  </si>
  <si>
    <t>3-3-1-14-01-15-0691</t>
  </si>
  <si>
    <t>Desarrollo de proyectos de vivienda de inter駸 prioritario</t>
  </si>
  <si>
    <t>3-3-1-14-01-15-0691-174</t>
  </si>
  <si>
    <t>174 - Desarrollo de proyectos de vivienda de inter駸 prioritario</t>
  </si>
  <si>
    <t>3-3-1-14-01-15-7328</t>
  </si>
  <si>
    <t>Mejoramiento de vivienda en sus condiciones f﨎icas</t>
  </si>
  <si>
    <t>3-3-1-14-01-15-7328-175</t>
  </si>
  <si>
    <t>175 - Mejoramiento de vivienda en sus condiciones f﨎icas</t>
  </si>
  <si>
    <t>3-3-1-14-02-20-3075</t>
  </si>
  <si>
    <t>Reasentamiento de hogares localizados en zonas de alto riesgo no mitigable</t>
  </si>
  <si>
    <t>3-3-1-14-02-20-3075-200</t>
  </si>
  <si>
    <t>200 - Reasentamiento de hogares localizados en zonas de alto riesgo no mitigable</t>
  </si>
  <si>
    <t>3-3-1-14-03-26-0943</t>
  </si>
  <si>
    <t>Fortalecimiento institucional para la transparencia, participaci ciudadana, control y responsabilidad social y anticorrupci</t>
  </si>
  <si>
    <t>3-3-1-14-03-26-0943-222</t>
  </si>
  <si>
    <t>222 - Fortalecimiento institucional para la transparencia, participaci ciudadana, control y responsabilidad social y anticorrupci</t>
  </si>
  <si>
    <t>3-3-1-14-03-31-0404</t>
  </si>
  <si>
    <t>Fortalecimiento institucional para aumentar la eficiencia de la gesti</t>
  </si>
  <si>
    <t>3-3-1-14-03-31-0404-235</t>
  </si>
  <si>
    <t>235 - Fortalecimiento institucional para aumentar la eficiencia de la gesti</t>
  </si>
  <si>
    <t>3-3-1-14-03-24-0853</t>
  </si>
  <si>
    <t>3-3-1-14-03-24-0853-216</t>
  </si>
  <si>
    <t>3-3-1-14-03-24-0857</t>
  </si>
  <si>
    <t>3-3-1-14-03-24-0857-218</t>
  </si>
  <si>
    <t>3-3-1-14-03-24-0870</t>
  </si>
  <si>
    <t>3-3-1-14-03-24-0870-215</t>
  </si>
  <si>
    <t>3-3-1-14-03-24-0870-216</t>
  </si>
  <si>
    <t>3-3-1-14-03-24-0870-217</t>
  </si>
  <si>
    <t>3-3-1-14-03-31-0873</t>
  </si>
  <si>
    <t>3-3-1-14-03-31-0873-235</t>
  </si>
  <si>
    <t>3-3-1-14-03-26-0364</t>
  </si>
  <si>
    <t>3-3-1-14-03-26-0364-222</t>
  </si>
  <si>
    <t>3-3-1-14-03-31-0143</t>
  </si>
  <si>
    <t>3-3-1-14-03-31-0143-240</t>
  </si>
  <si>
    <t>3-3-1-14-03-31-0353</t>
  </si>
  <si>
    <t>3-3-1-14-03-31-0353-235</t>
  </si>
  <si>
    <t>3-3-1-14-03-31-0358</t>
  </si>
  <si>
    <t>Censo inmobiliario de Bogot・</t>
  </si>
  <si>
    <t>3-3-1-14-03-31-0358-240</t>
  </si>
  <si>
    <t>240 - Censo inmobiliario de Bogot・</t>
  </si>
  <si>
    <t>3-3-1-14-03-31-0586</t>
  </si>
  <si>
    <t>3-3-1-14-03-31-0586-235</t>
  </si>
  <si>
    <t>3-3-1-14-01-01</t>
  </si>
  <si>
    <t>Garant僘 del desarrollo integral de la primera infancia</t>
  </si>
  <si>
    <t>3-3-1-14-01-01-0914</t>
  </si>
  <si>
    <t>Promoci de la creaci y la apropiaci art﨎tica en nis y nis en primera infancia</t>
  </si>
  <si>
    <t>3-3-1-14-01-01-0914-103</t>
  </si>
  <si>
    <t>103 - Promoci de la creaci y la apropiaci art﨎tica en nis y nis en primera infancia</t>
  </si>
  <si>
    <t>3-3-1-14-01-03-0915</t>
  </si>
  <si>
    <t>Promoci de la formaci, apropiaci y creaci art﨎tica en nis, nis y adolescentes en colegios de Bogot・</t>
  </si>
  <si>
    <t>17,877,002,440.00       9</t>
  </si>
  <si>
    <t>14,731,805,178.00       7</t>
  </si>
  <si>
    <t>3-3-1-14-01-03-0915-115</t>
  </si>
  <si>
    <t>115 - Promoci de la formaci, apropiaci y creaci art﨎tica en nis, nis y adolescentes en colegios de Bogot・</t>
  </si>
  <si>
    <t>3-3-1-14-01-05-0772</t>
  </si>
  <si>
    <t>Reconocimiento de la diversidad y la interculturalidad a trav駸 de las artes</t>
  </si>
  <si>
    <t>3-3-1-14-01-05-0772-126</t>
  </si>
  <si>
    <t>126 - Reconocimiento de la diversidad y la interculturalidad a trav駸 de las artes</t>
  </si>
  <si>
    <t>3-3-1-14-01-05-0772-128</t>
  </si>
  <si>
    <t>128 - Reconocimiento de la diversidad y la interculturalidad a trav駸 de las artes</t>
  </si>
  <si>
    <t>3-3-1-14-01-08-0783</t>
  </si>
  <si>
    <t>Gesti, dotaci, programaci y aprovechamiento econico de los escenarios culturales p炻licos</t>
  </si>
  <si>
    <t>3-3-1-14-01-08-0783-144</t>
  </si>
  <si>
    <t>144 - Gesti, dotaci, programaci y aprovechamiento econico de los escenarios culturales p炻licos</t>
  </si>
  <si>
    <t>3-3-1-14-01-08-0792</t>
  </si>
  <si>
    <t>Adecuaci, mantenimiento y amoblamiento de la infraestructura p炻lica para las artes</t>
  </si>
  <si>
    <t>3-3-1-14-01-08-0792-144</t>
  </si>
  <si>
    <t>144 - Adecuaci, mantenimiento y amoblamiento de la infraestructura p炻lica para las artes</t>
  </si>
  <si>
    <t>3-3-1-14-01-08-0795</t>
  </si>
  <si>
    <t>Fortalecimiento de las pr當ticas art﨎ticas en el Distrito Capital</t>
  </si>
  <si>
    <t>3-3-1-14-01-08-0795-144</t>
  </si>
  <si>
    <t>144 - Fortalecimiento de las pr當ticas art﨎ticas en el Distrito Capital</t>
  </si>
  <si>
    <t>3-3-1-14-01-08-0795-146</t>
  </si>
  <si>
    <t>146 - Fortalecimiento de las pr當ticas art﨎ticas en el Distrito Capital</t>
  </si>
  <si>
    <t>3-3-1-14-01-08-0795-147</t>
  </si>
  <si>
    <t>147 - Fortalecimiento de las pr當ticas art﨎ticas en el Distrito Capital</t>
  </si>
  <si>
    <t>3-3-1-14-01-08-0795-149</t>
  </si>
  <si>
    <t>149 - Fortalecimiento de las pr當ticas art﨎ticas en el Distrito Capital</t>
  </si>
  <si>
    <t>3-3-1-14-01-16-0787</t>
  </si>
  <si>
    <t>Intervenciones urbanas a trav駸 de las artes</t>
  </si>
  <si>
    <t>3-3-1-14-01-16-0787-177</t>
  </si>
  <si>
    <t>177 - Intervenciones urbanas a trav駸 de las artes</t>
  </si>
  <si>
    <t>3-3-1-14-03-26-0944</t>
  </si>
  <si>
    <t>Promoci de la participaci ciudadana y la construcci de probidad</t>
  </si>
  <si>
    <t>3-3-1-14-03-26-0944-222</t>
  </si>
  <si>
    <t>222 - Promoci de la participaci ciudadana y la construcci de probidad</t>
  </si>
  <si>
    <t>3-3-1-14-03-31-0784</t>
  </si>
  <si>
    <t>Fortalecimiento de la gesti institucional del Instituto Distrital de las Artes</t>
  </si>
  <si>
    <t>3-3-1-14-03-31-0784-235</t>
  </si>
  <si>
    <t>235 - Fortalecimiento de la gesti institucional del Instituto Distrital de las Artes</t>
  </si>
  <si>
    <t>3-3-1-14-03-31-0794</t>
  </si>
  <si>
    <t>Gesti de la divulgaci, difusi y las comunicaciones en el Instituto Distrital de las Artes</t>
  </si>
  <si>
    <t>3-3-1-14-03-31-0794-235</t>
  </si>
  <si>
    <t>235 - Gesti de la divulgaci, difusi y las comunicaciones en el Instituto Distrital de las Artes</t>
  </si>
  <si>
    <t>3-1-1-01-24</t>
  </si>
  <si>
    <t>Partida de Incremento Salarial</t>
  </si>
  <si>
    <t>3-1-2-03-99</t>
  </si>
  <si>
    <t>3-1-3-02-07</t>
  </si>
  <si>
    <t>Fondo de Pensiones P炻licas - Universidad Distrital</t>
  </si>
  <si>
    <t>3-1-3-02-99</t>
  </si>
  <si>
    <t>3-3-1-14-01-03-0379</t>
  </si>
  <si>
    <t>Construcci nueva sede universitaria Ciudadela El Porvenir - Bosa</t>
  </si>
  <si>
    <t>3-3-1-14-01-03-0379-116</t>
  </si>
  <si>
    <t>116 - Construcci nueva sede universitaria Ciudadela El Porvenir - Bosa</t>
  </si>
  <si>
    <t>3-3-1-14-01-03-0380</t>
  </si>
  <si>
    <t>Mejoramiento y ampliaci de la infraestructura f﨎ica de la Universidad</t>
  </si>
  <si>
    <t>3-3-1-14-01-03-0380-116</t>
  </si>
  <si>
    <t>116 - Mejoramiento y ampliaci de la infraestructura f﨎ica de la Universidad</t>
  </si>
  <si>
    <t>3-3-1-14-01-03-4149</t>
  </si>
  <si>
    <t>Dotaci de laboratorios Universidad Distrital</t>
  </si>
  <si>
    <t>3-3-1-14-01-03-4149-116</t>
  </si>
  <si>
    <t>116 - Dotaci de laboratorios Universidad Distrital</t>
  </si>
  <si>
    <t>3-3-1-14-01-03-4150</t>
  </si>
  <si>
    <t>Dotaci y actualizaci biblioteca</t>
  </si>
  <si>
    <t>3-3-1-14-01-03-4150-116</t>
  </si>
  <si>
    <t>116 - Dotaci y actualizaci biblioteca</t>
  </si>
  <si>
    <t>3-3-1-14-01-11</t>
  </si>
  <si>
    <t>Ciencia, tecnolog僘 e innovaci para avanzar en el desarrollo de la ciudad</t>
  </si>
  <si>
    <t>3-3-1-14-01-11-0378</t>
  </si>
  <si>
    <t>Promoci de la investigaci y desarrollo cientifico</t>
  </si>
  <si>
    <t>3-3-1-14-01-11-0378-157</t>
  </si>
  <si>
    <t>157 - Promoci de la investigaci y desarrollo cientifico</t>
  </si>
  <si>
    <t>3-3-1-14-01-11-0389</t>
  </si>
  <si>
    <t>Desarrollo y fortalecimiento doctorados y maestr僘s</t>
  </si>
  <si>
    <t>3-3-1-14-01-11-0389-157</t>
  </si>
  <si>
    <t>157 - Desarrollo y fortalecimiento doctorados y maestr僘s</t>
  </si>
  <si>
    <t>TIC para gobierno digital, ciudad inteligente y sociedad del conocimiento y del emprendimiento</t>
  </si>
  <si>
    <t>3-3-1-14-03-32-0188</t>
  </si>
  <si>
    <t>Sistema integrado de informaci</t>
  </si>
  <si>
    <t>3-3-1-14-03-32-0188-241</t>
  </si>
  <si>
    <t>241 - Sistema integrado de informaci</t>
  </si>
  <si>
    <t>3-3-2-02-03</t>
  </si>
  <si>
    <t>Fondo Pr駸tamos de Empleados (Universidad Distrital)</t>
  </si>
  <si>
    <t>3-3-2-02-04</t>
  </si>
  <si>
    <t>Fondo de Vivienda (Universidad Distrital)</t>
  </si>
  <si>
    <t>ENTIDAD</t>
  </si>
  <si>
    <t>CODIGO</t>
  </si>
  <si>
    <t>NOMBRE</t>
  </si>
  <si>
    <t>INICIAL</t>
  </si>
  <si>
    <t>MODIFICA</t>
  </si>
  <si>
    <t>DEFINITIVO</t>
  </si>
  <si>
    <t>SUSPE</t>
  </si>
  <si>
    <t>VIGENTE</t>
  </si>
  <si>
    <t>MES COM</t>
  </si>
  <si>
    <t>TOTAL</t>
  </si>
  <si>
    <t>% EJ</t>
  </si>
  <si>
    <t>MES GIROS</t>
  </si>
  <si>
    <t>GIROS</t>
  </si>
  <si>
    <t>% EJE</t>
  </si>
  <si>
    <t>SERVICIOS PERSONALES ASOCIADOS A LANOMINA</t>
  </si>
  <si>
    <t>Horas Extras, Dominicales, Festivos,Recargo Nocturno y Trabajo Suplementario</t>
  </si>
  <si>
    <t>Reconocimiento por Permanencia en elServicio P炻lico</t>
  </si>
  <si>
    <t>APORTES PATRONALES AL SECTOR PRIVADOYPﾚBLICO</t>
  </si>
  <si>
    <t>Una Bogot・que defiende y fortalece lop炻lico</t>
  </si>
  <si>
    <t>216 - Control social a la gesti p炻lica</t>
  </si>
  <si>
    <t>Transparencia, probidad, lucha contrala corrupci y control social efectivo e incluyente</t>
  </si>
  <si>
    <t>Fortalecimiento de la capacidad institucional para un control fiscal efectivo y transparente</t>
  </si>
  <si>
    <t>222 - Fortalecimiento de la capacidadinstitucional para un control fiscal efectivo y transparente</t>
  </si>
  <si>
    <t/>
  </si>
  <si>
    <t>Una ciudad que supera la segregaciyla discriminaci: el ser humano en el centro de las preocupaciones del desarrollo</t>
  </si>
  <si>
    <t>Fortalecimiento y mejoramiento de lacalidad y cobertura de los servicios p炻licos</t>
  </si>
  <si>
    <t>Gesti para el servicio de alumbradop炻lico en Bogot・ D.C.</t>
  </si>
  <si>
    <t>171 - Gesti para el servicio de alumbrado p炻lico en Bogot・ D.C.</t>
  </si>
  <si>
    <t>Gesti para los servicios funerariosdistritales</t>
  </si>
  <si>
    <t>172 - Gesti para los servicios funerarios distritales</t>
  </si>
  <si>
    <t>Un territorio que enfrenta el cambioclim疸ico y se ordena alrededor del agua</t>
  </si>
  <si>
    <t>Gesti integral de residuos sidos para el Distrito Capital y la regi</t>
  </si>
  <si>
    <t>203 - Gesti integral de residuos sidos para el Distrito Capital y la regi</t>
  </si>
  <si>
    <t>204 - Gesti integral de residuos sidos para el Distrito Capital y la regi</t>
  </si>
  <si>
    <t>205 - Gesti integral de residuos sidos para el Distrito Capital y la regi</t>
  </si>
  <si>
    <t>206 - Gesti integral de residuos sidos para el Distrito Capital y la regi</t>
  </si>
  <si>
    <t>207 - Gesti integral de residuos sidos para el Distrito Capital y la regi</t>
  </si>
  <si>
    <t>208 - Gesti integral de residuos sidos para el Distrito Capital y la regi</t>
  </si>
  <si>
    <t>Confianza ciudadana: Fortalecimientode la experiencia del servicio de Catastro Bogot・</t>
  </si>
  <si>
    <t>222 - Confianza ciudadana: Fortalecimiento de la experiencia del servicio de Catastro Bogot・</t>
  </si>
  <si>
    <t>Consolidaci y fortalecimiento de lainfraestructura de datos especiales de Bogot・IDECA</t>
  </si>
  <si>
    <t>240 - Consolidaci y fortalecimientode la infraestructura de datos especiales de Bogot・IDECA</t>
  </si>
  <si>
    <t>Sostenibilidad, consolidaci y gobernabilidad institucional</t>
  </si>
  <si>
    <t>235 - Sostenibilidad, consolidaci ygobernabilidad institucional</t>
  </si>
  <si>
    <t>Fortalecimiento y modernizaci tecnolica de la UAECD</t>
  </si>
  <si>
    <t>235 - Fortalecimiento y modernizacitecnolica de la UAECD</t>
  </si>
  <si>
    <t>Apoyo a la econom僘 popular, emprendimiento y productividad</t>
  </si>
  <si>
    <t>Desarrollo tur﨎tico social y productivo de Bogot・</t>
  </si>
  <si>
    <t>163 - Desarrollo tur﨎tico social y productivo de Bogot・</t>
  </si>
  <si>
    <t>Bogot・ciudad tur﨎tica para el disfrutede todos</t>
  </si>
  <si>
    <t>164 - Bogot・ciudad tur﨎tica para eldisfrute de todos</t>
  </si>
  <si>
    <t>Sistemas de mejoramiento de la gestiy de la capacidad operativa de las entidades</t>
  </si>
  <si>
    <t>235 - Sistemas de mejoramiento de lagesti y de la capacidad operativa de las entidades</t>
  </si>
  <si>
    <t>Revitalizaci de la organizaci comunal</t>
  </si>
  <si>
    <t>216 - Revitalizaci de la organizacicomunal</t>
  </si>
  <si>
    <t>Comunicaci p炻lica para la movilizaci</t>
  </si>
  <si>
    <t>218 - Comunicaci p炻lica para la movilizaci</t>
  </si>
  <si>
    <t>Planeaci y presupuestaci participativa para la superaci de la segregaci y las discriminaciones</t>
  </si>
  <si>
    <t>215 - Planeaci y presupuestaci participativa para la superaci de la segregaci y las discriminaciones</t>
  </si>
  <si>
    <t>216 - Planeaci y presupuestaci participativa para la superaci de la segregaci y las discriminaciones</t>
  </si>
  <si>
    <t>217 - Planeaci y presupuestaci participativa para la superaci de la segregaci y las discriminaciones</t>
  </si>
  <si>
    <t>Gesti estrat馮ica y fortalecimientoinstitucional</t>
  </si>
  <si>
    <t>235 - Gesti estrat馮ica y fortalecimiento institucional</t>
  </si>
  <si>
    <t>Investigaci e innovaci para la construcci de conocimiento educativo y pedagico</t>
  </si>
  <si>
    <t>117 - Investigaci e innovaci paralaconstrucci de conocimiento educativo y pedagico</t>
  </si>
  <si>
    <t>Recuperaci rehabilitaci y restauraci de la estructura ecolica principal y de los espacios del agua</t>
  </si>
  <si>
    <t>Intervenci territorial para el mejoramiento de la cobertura vegetal del Distrito Capital</t>
  </si>
  <si>
    <t>183 - Intervenci territorial para elmejoramiento de la cobertura vegetal del Distrito Capital</t>
  </si>
  <si>
    <t>Investigaci y conservaci de la floray ecosistemas de la regi capital como estrategia de adaptaci al cambio clim疸ico</t>
  </si>
  <si>
    <t>183 - Investigaci y conservaci delaflora y ecosistemas de la regi capital como estrategia de adaptaci al cambio clim疸ico</t>
  </si>
  <si>
    <t>Armonizaci de las relaciones ecosistema-cultura para disminuir la vulnerabilidad de la regi capital frente a los efectos del cambio clim疸ico</t>
  </si>
  <si>
    <t>183 - Armonizaci de las relacionesecosistema-cultura para disminuir la vulnerabilidad de la regi capital frente a los efectos del cambio clim疸ico</t>
  </si>
  <si>
    <t>Modernizaci y fortalecimiento institucional</t>
  </si>
  <si>
    <t>235 - Modernizaci y fortalecimientoinstitucional</t>
  </si>
  <si>
    <t>SERVICIOS PERSONALES ASOCIADOS ALA NOMINA</t>
  </si>
  <si>
    <t>Reconocimiento por Permanencia enel Servicio P炻lico</t>
  </si>
  <si>
    <t>Impuestos, Tasas, Contribuciones,Derechos y Multas</t>
  </si>
  <si>
    <t>Fortalecimiento de la gesti 騁icainstitucional y lucha contra la corrupci</t>
  </si>
  <si>
    <t>222 - Fortalecimiento de la gesti 騁ica institucional y lucha contra la corrupci</t>
  </si>
  <si>
    <t>Fortalecimiento de la seguridad ciudadana</t>
  </si>
  <si>
    <t>N伹ero 佖ico de seguridad y emergencias (NUSE 123)</t>
  </si>
  <si>
    <t>229 - N伹ero 佖ico de seguridad y emergencias (NUSE 123)</t>
  </si>
  <si>
    <t>Fortalecimiento integral de equipamientos para la seguridad, la defensa y justicia de la ciudad</t>
  </si>
  <si>
    <t>228 - Fortalecimiento integral deequipamientos para la seguridad, la defensa y justicia de la ciudad</t>
  </si>
  <si>
    <t>Adquisici y dotaci de bienes yservicios para el fortalecimiento integral de la seguridad, defensa y justicia en la ciudad</t>
  </si>
  <si>
    <t>228 - Adquisici y dotaci de bienes y servicios para el fortalecimiento integral de la seguridad, defensa y justicia en la ciudad</t>
  </si>
  <si>
    <t>Apoyo log﨎tico especializado destinado a la seguridad, defensa y justicia</t>
  </si>
  <si>
    <t>228 - Apoyo log﨎tico especializado destinado a la seguridad, defensa y justicia</t>
  </si>
  <si>
    <t>Desarrollo y fortalecimiento institucional del FVS</t>
  </si>
  <si>
    <t>235 - Desarrollo y fortalecimiento institucional del FVS</t>
  </si>
  <si>
    <t>Ejercicio de las libertades culturalesy deportivas</t>
  </si>
  <si>
    <t>Realizaci de actividades art﨎ticasyculturales</t>
  </si>
  <si>
    <t>143 - Realizaci de actividades art﨎ticas y culturales</t>
  </si>
  <si>
    <t>144 - Realizaci de actividades art﨎ticas y culturales</t>
  </si>
  <si>
    <t>146 - Realizaci de actividades art﨎ticas y culturales</t>
  </si>
  <si>
    <t>Dotaci, adecuaci y mantenimiento dela infraestructura f﨎ica, t馗nica e inform疸ica</t>
  </si>
  <si>
    <t>235 - Dotaci, adecuaci y mantenimiento de la infraestructura f﨎ica, t馗nica e inform疸ica</t>
  </si>
  <si>
    <t>Modernizaci y fortalecimiento delas tecnolog僘s de informaci y comunicaciones TIC</t>
  </si>
  <si>
    <t>125 - Modernizaci y fortalecimiento de las tecnolog僘s de informaci y comunicaciones TIC</t>
  </si>
  <si>
    <t>Protecci, prevenci y atenci integral a nis, nis, adolescentes y jenes en situaci de vida de y en calle y pandilleros en condici de fragilidad social</t>
  </si>
  <si>
    <t>125 - Protecci, prevenci y atenci integral a nis, nis, adolescentes y jenes en situaci de vida de y en calle y pandilleros en condici de fragilidad social</t>
  </si>
  <si>
    <t>Generaci de ingresos y oportunidades como herramienta de recuperaci para beneficiarios en fragilidad social</t>
  </si>
  <si>
    <t>125 - Generaci de ingresos y oportunidades como herramienta de recuperaci para beneficiarios en fragilidad social</t>
  </si>
  <si>
    <t>Fortalecimiento institucional y de la infraestructura de unidades de protecci integral y dependencias</t>
  </si>
  <si>
    <t>125 - Fortalecimiento institucional y de la infraestructura de unidades de protecci integral y dependencias</t>
  </si>
  <si>
    <t>Protecci Integral a Niz y Juventud en Situaci de Vulneraci de Derechos</t>
  </si>
  <si>
    <t>125 - Protecci Integral a Niz yJuventud en Situaci de Vulneraci de Derechos</t>
  </si>
  <si>
    <t>Bogot・ un territorio que defiende, protege y promueve los derechos humanos</t>
  </si>
  <si>
    <t>Atenci Integral y preventiva a adolescentes en conflicto con la ley</t>
  </si>
  <si>
    <t>137 - Atenci Integral y preventiva a adolescentes en conflicto con la ley</t>
  </si>
  <si>
    <t>Generaci de Ingresos y Oportunidades Misi Bogot・Humana</t>
  </si>
  <si>
    <t>167 - Generaci de Ingresos y Oportunidades Misi Bogot・Humana</t>
  </si>
  <si>
    <t>Jornada educativa 佖ica para la excelencia acad駑ica y la formaci integral</t>
  </si>
  <si>
    <t>115 - Jornada educativa 佖ica para laexcelencia acad駑ica y la formaci integral</t>
  </si>
  <si>
    <t>Memoria histica y patrimonio cultural</t>
  </si>
  <si>
    <t>128 - Memoria histica y patrimoniocultural</t>
  </si>
  <si>
    <t>Gesti e intervenci del patrimoniocultural material del Distrito Capital</t>
  </si>
  <si>
    <t>144 - Gesti e intervenci del patrimonio cultural material del Distrito Capital</t>
  </si>
  <si>
    <t>Circulaci y divulgaci de los valoresdel patrimonio cultural</t>
  </si>
  <si>
    <t>144 - Circulaci y divulgaci de losvalores del patrimonio cultural</t>
  </si>
  <si>
    <t>Revitalizaci del centro tradicionalyde sectores e inmuebles de inter駸 cultural en el Distrito Capital</t>
  </si>
  <si>
    <t>177 - Revitalizaci del centro tradicional y de sectores e inmuebles de inter駸 cultural en el Distrito Capital</t>
  </si>
  <si>
    <t>Transparencia en la gesti institucional</t>
  </si>
  <si>
    <t>222 - Transparencia en la gesti institucional</t>
  </si>
  <si>
    <t>Fortalecimiento y mejoramiento de lagesti institucional</t>
  </si>
  <si>
    <t>235 - Fortalecimiento y mejoramientode la gesti institucional</t>
  </si>
  <si>
    <t>Infraestructura para el sistema integrado de transporte p炻lico</t>
  </si>
  <si>
    <t>187 - Infraestructura para el sistemaintegrado de transporte p炻lico</t>
  </si>
  <si>
    <t>188 - Infraestructura para el sistemaintegrado de transporte p炻lico</t>
  </si>
  <si>
    <t>189 - Infraestructura para el sistemaintegrado de transporte p炻lico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</si>
  <si>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</si>
  <si>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</si>
  <si>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</si>
  <si>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</si>
  <si>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</si>
  <si>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Atenci integral del riesgo al sistemade movilidad y espacio p炻lico frente a la ocurrencia de eventos de emergencia y catastricos</t>
  </si>
  <si>
    <t>202 - Atenci integral del riesgo alsistema de movilidad y espacio p炻lico frente a la ocurrencia de eventos de emergencia y catastricos</t>
  </si>
  <si>
    <t>Transparencia, probidad, lucha contrala corrupci y control social efectivo e incluyente en el IDU</t>
  </si>
  <si>
    <t>222 - Transparencia, probidad, luchacontra la corrupci y control social efectivo e incluyente en el IDU</t>
  </si>
  <si>
    <t>Fortalecimiento institucional para elmejoramiento de la gesti del IDU</t>
  </si>
  <si>
    <t>235 - Fortalecimiento institucionalpara el mejoramiento de la gesti del IDU</t>
  </si>
  <si>
    <t>236 - Fortalecimiento institucionalpara el mejoramiento de la gesti del IDU</t>
  </si>
  <si>
    <t>237 - Fortalecimiento institucionalpara el mejoramiento de la gesti del IDU</t>
  </si>
  <si>
    <t>238 - Fortalecimiento institucionalpara el mejoramiento de la gesti del IDU</t>
  </si>
  <si>
    <t>Fortalecimiento de las tecnolog僘s dela informaci y las comunicaciones - TIC</t>
  </si>
  <si>
    <t>241 - Fortalecimiento de las tecnolog僘s de la informaci y las comunicaciones - TIC</t>
  </si>
  <si>
    <t>Soberan僘 y seguridad alimentaria y nutricional</t>
  </si>
  <si>
    <t>Fortalecimiento del sistema distritalde plazas de mercado</t>
  </si>
  <si>
    <t>152 - Fortalecimiento del sistema distrital de plazas de mercado</t>
  </si>
  <si>
    <t>Desarrollo de iniciativas productivaspara el fortalecimiento de la econom僘 popular</t>
  </si>
  <si>
    <t>161 - Desarrollo de iniciativas productivas para el fortalecimiento de la econom僘 popular</t>
  </si>
  <si>
    <t>Formaci, capacitaci e intermediacipara el trabajo</t>
  </si>
  <si>
    <t>168 - Formaci, capacitaci e intermediaci para el trabajo</t>
  </si>
  <si>
    <t>Fortalecimiento de la participaci ciudadana y de la cultura de la legalidad</t>
  </si>
  <si>
    <t>223 - Fortalecimiento de la participaci ciudadana y de la cultura de la legalidad</t>
  </si>
  <si>
    <t>Etiquetas de fila</t>
  </si>
  <si>
    <t>Total general</t>
  </si>
  <si>
    <t>Suma de INICIAL</t>
  </si>
  <si>
    <t>Suma de MODIFICA</t>
  </si>
  <si>
    <t>Suma de DEFINITIVO</t>
  </si>
  <si>
    <t>Suma de GIROS</t>
  </si>
  <si>
    <t>Suma de TOTAL</t>
  </si>
  <si>
    <t>% PART</t>
  </si>
  <si>
    <t>COMPROMISOS POR PAGAR</t>
  </si>
  <si>
    <t>% EJEC</t>
  </si>
  <si>
    <t>PRESUPUESTO</t>
  </si>
  <si>
    <t>EJECUCIÓN</t>
  </si>
  <si>
    <t>INVERSIÓN</t>
  </si>
  <si>
    <t>TOTAL GASTOS E INVERSIÓN</t>
  </si>
  <si>
    <t>SALDO</t>
  </si>
  <si>
    <t>CUENTA</t>
  </si>
  <si>
    <t>235 01 CONTRALORIA</t>
  </si>
  <si>
    <t>230 01 UNIVERSIDAD</t>
  </si>
  <si>
    <t>200 01 IPES</t>
  </si>
  <si>
    <t>201 01 FFDS</t>
  </si>
  <si>
    <t>203 01INDIGER</t>
  </si>
  <si>
    <t>204 01 IDU</t>
  </si>
  <si>
    <t>206 01 FONCEP</t>
  </si>
  <si>
    <t>208 01 CVP</t>
  </si>
  <si>
    <t>211 01 IDRD</t>
  </si>
  <si>
    <t>213 01 IDPC</t>
  </si>
  <si>
    <t>214 01 IDIPRON</t>
  </si>
  <si>
    <t>215 01 FGA</t>
  </si>
  <si>
    <t>216 01 ORQUESTA</t>
  </si>
  <si>
    <t>217 01 FVS</t>
  </si>
  <si>
    <t>218 01 JARDIN</t>
  </si>
  <si>
    <t>219 01 IDEP</t>
  </si>
  <si>
    <t>220 01 COMUNAL</t>
  </si>
  <si>
    <t>221 01 TURISMO</t>
  </si>
  <si>
    <t>222 01 IDARTES</t>
  </si>
  <si>
    <t>226 01 CATASTRO</t>
  </si>
  <si>
    <t>227 01 MTTO VIAL</t>
  </si>
  <si>
    <t>228 01 UAESP</t>
  </si>
  <si>
    <t>235 02 AUDITORIA</t>
  </si>
  <si>
    <t>203 01 INDIGER</t>
  </si>
  <si>
    <t xml:space="preserve"> 226 01 CATASTRO</t>
  </si>
  <si>
    <t>MODIFICACIONES</t>
  </si>
  <si>
    <t xml:space="preserve"> GIROS</t>
  </si>
  <si>
    <t>ESTA. PUBLICOS</t>
  </si>
  <si>
    <t xml:space="preserve"> TOTAL</t>
  </si>
  <si>
    <t>ESTABLECIMIENTOS PÚBLICOS</t>
  </si>
  <si>
    <t>COMPORTAMIENTO PRESUPUESTAL DEL GASTO POR ENTIDAD</t>
  </si>
  <si>
    <t>=BUSCARV(;A13;Hoja6!</t>
  </si>
  <si>
    <t>%PAR</t>
  </si>
  <si>
    <t>%EJE</t>
  </si>
  <si>
    <t>A 31 DE DICIEMBRE DE 2014</t>
  </si>
  <si>
    <t>cuincuenio</t>
  </si>
  <si>
    <t>Adcuisici de Bienes</t>
  </si>
  <si>
    <t>Compra de Ecuipo</t>
  </si>
  <si>
    <t>Adcuisici de Servicios</t>
  </si>
  <si>
    <t>Una ciudad cue supera la segregaciyla discriminaci: el ser humano en el centro de las preocupaciones del desarrollo</t>
  </si>
  <si>
    <t>Bogot・ un territorio cue defiende, protege y promueve los derechos humanos</t>
  </si>
  <si>
    <t>Construcci y adecuaci de parcues y escenarios para la inclusi</t>
  </si>
  <si>
    <t>145 - Construcci y adecuaci de parcues y escenarios para la inclusi</t>
  </si>
  <si>
    <t>Parcues inclusivos: f﨎ica, social, econica y ambientalmente</t>
  </si>
  <si>
    <t>145 - Parcues inclusivos: f﨎ica, social, econica y ambientalmente</t>
  </si>
  <si>
    <t>Un territorio cue enfrenta el cambio clim疸ico y se ordena alrededor del agua</t>
  </si>
  <si>
    <t>Una Bogot・cue defiende y fortalece lop炻lico</t>
  </si>
  <si>
    <t>Fortalecimiento integral de ecuipamientos para la seguridad, la defensa y justicia de la ciudad</t>
  </si>
  <si>
    <t>228 - Fortalecimiento integral deecuipamientos para la seguridad, la defensa y justicia de la ciudad</t>
  </si>
  <si>
    <t>Adcuisici y dotaci de bienes yservicios para el fortalecimiento integral de la seguridad, defensa y justicia en la ciudad</t>
  </si>
  <si>
    <t>228 - Adcuisici y dotaci de bienes y servicios para el fortalecimiento integral de la seguridad, defensa y justicia en la ciudad</t>
  </si>
  <si>
    <t>GASTcS</t>
  </si>
  <si>
    <t>31 de diciembre de 2014</t>
  </si>
  <si>
    <t xml:space="preserve">COMPORTAMIENTO DEL PRESUPUESTO DE GASTOS A </t>
  </si>
  <si>
    <t>MODIFICACIÓN</t>
  </si>
  <si>
    <t>AUDITORIA FISCAL DE LA CONTRALORIA DE BOGOTÁ</t>
  </si>
  <si>
    <t>CONTRALORIA DE BOGOTÁ</t>
  </si>
  <si>
    <t>UNIVERSIDAD DISTRITAL FRANCISCO JOSE DE CALDAS</t>
  </si>
  <si>
    <t>INSTITUTO PARA LA ECONOMÍA SOCIAL</t>
  </si>
  <si>
    <t>FONDO FINANCIERO DISTRITAL DE SALUD</t>
  </si>
  <si>
    <t>INSTITUTO DISTRITAL DE GESTIÓN DE RIESGOS Y CAMBIO CLIMÁTICO</t>
  </si>
  <si>
    <t>INSTITUTO DE DESARROLLO URBANO</t>
  </si>
  <si>
    <t>FONDO DE PRESTACIONES ECONÓMICAS, CESANTÍAS Y PENSIONES</t>
  </si>
  <si>
    <t>CAJA DE LA VIVIENDA POPULAR</t>
  </si>
  <si>
    <t>INSTITUTO DISTRITAL DE RECREACIÓN Y DEPORTE</t>
  </si>
  <si>
    <t>INSTITUTO DISTRITAL DE PATRIMONIO CULTURAL</t>
  </si>
  <si>
    <t>INSTITUTO DISTRITAL PARA LA PROTECCIÓN DE LA NIÑEZ Y LA JUVENTUD</t>
  </si>
  <si>
    <t>FUNDACIÓN GILBERTO ALZATE AVENDAÑO</t>
  </si>
  <si>
    <t>ORQUESTA FILARMÓNICA DE BOGOTÁ</t>
  </si>
  <si>
    <t>FONDO DE VIGILANCIA Y SEGURIDAD</t>
  </si>
  <si>
    <t>JARDÍN BOTÁNICO JOSE CELESTINO MUTIS</t>
  </si>
  <si>
    <t>INSTITUTO LA INVESTIGACIÓN EDUCATIVA Y EL DESARROLLO PEDAGÓGICO</t>
  </si>
  <si>
    <t>INSTITUTO DISTRITAL DE TURISMO</t>
  </si>
  <si>
    <t>INSTITUTO DISTRITAL DE LAS ARTES</t>
  </si>
  <si>
    <t>UNIDAD ADMINISTRATIVA ESPECIAL DE LA PARTICIPACIÓN Y ACCIÓN COMUNAL</t>
  </si>
  <si>
    <t>UNIDAD ADMINISTRATIVA ESPECIAL DE CATASTRO DISTRITAL</t>
  </si>
  <si>
    <t>UNIDAD ADMINISTRATIVA ESPECIAL DE REHABILITACIÓN Y MANTENIMIENTO VÍAL</t>
  </si>
  <si>
    <t>UNIDAD ADMINISTRATIVA ESPECIAL DE SERVICIOS PÚBLICOS</t>
  </si>
  <si>
    <t>ESTABLECIMIENTOS PÚBLICOS Y ENTES</t>
  </si>
  <si>
    <t>COMPORTAMIENTO PRESUPUESTAL DEL GASTO POR CUENTAS</t>
  </si>
  <si>
    <t>CÓDIGO</t>
  </si>
  <si>
    <t>Dirección de Estudios de Economía y Política Pública</t>
  </si>
  <si>
    <t>Subdirección de Estadística y Análisis Presupuestal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</si>
</sst>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3" fontId="1" fillId="0" borderId="17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3" fontId="1" fillId="0" borderId="10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4" fontId="1" fillId="0" borderId="5" xfId="0" applyNumberFormat="1" applyFont="1" applyBorder="1"/>
    <xf numFmtId="3" fontId="2" fillId="0" borderId="10" xfId="0" applyNumberFormat="1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3" fontId="2" fillId="0" borderId="11" xfId="0" applyNumberFormat="1" applyFont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3" fontId="1" fillId="0" borderId="0" xfId="0" applyNumberFormat="1" applyFont="1"/>
    <xf numFmtId="164" fontId="2" fillId="0" borderId="18" xfId="0" applyNumberFormat="1" applyFont="1" applyBorder="1"/>
    <xf numFmtId="164" fontId="2" fillId="0" borderId="17" xfId="0" applyNumberFormat="1" applyFont="1" applyBorder="1"/>
    <xf numFmtId="3" fontId="2" fillId="0" borderId="17" xfId="0" applyNumberFormat="1" applyFont="1" applyBorder="1"/>
    <xf numFmtId="0" fontId="1" fillId="0" borderId="0" xfId="0" applyFont="1" applyAlignment="1">
      <alignment horizontal="center"/>
    </xf>
    <xf numFmtId="3" fontId="2" fillId="0" borderId="16" xfId="0" applyNumberFormat="1" applyFont="1" applyBorder="1"/>
    <xf numFmtId="0" fontId="2" fillId="0" borderId="0" xfId="0" applyFont="1"/>
    <xf numFmtId="3" fontId="2" fillId="0" borderId="18" xfId="0" applyNumberFormat="1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1" fillId="0" borderId="5" xfId="0" applyNumberFormat="1" applyFont="1" applyBorder="1" applyAlignment="1">
      <alignment wrapText="1"/>
    </xf>
    <xf numFmtId="3" fontId="0" fillId="0" borderId="0" xfId="0" applyNumberFormat="1" applyAlignment="1">
      <alignment horizontal="center"/>
    </xf>
    <xf numFmtId="3" fontId="3" fillId="0" borderId="0" xfId="0" applyNumberFormat="1" applyFont="1"/>
    <xf numFmtId="3" fontId="0" fillId="0" borderId="1" xfId="0" applyNumberFormat="1" applyBorder="1"/>
    <xf numFmtId="3" fontId="3" fillId="0" borderId="1" xfId="0" applyNumberFormat="1" applyFont="1" applyBorder="1"/>
    <xf numFmtId="4" fontId="0" fillId="0" borderId="1" xfId="0" applyNumberFormat="1" applyBorder="1"/>
    <xf numFmtId="3" fontId="0" fillId="0" borderId="5" xfId="0" applyNumberForma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3" fontId="3" fillId="0" borderId="8" xfId="0" applyNumberFormat="1" applyFont="1" applyBorder="1"/>
    <xf numFmtId="3" fontId="0" fillId="0" borderId="10" xfId="0" applyNumberForma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0" fillId="0" borderId="13" xfId="0" applyNumberForma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3" fillId="0" borderId="12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wrapText="1"/>
    </xf>
    <xf numFmtId="3" fontId="2" fillId="0" borderId="26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5" xfId="0" applyNumberFormat="1" applyFont="1" applyBorder="1"/>
    <xf numFmtId="3" fontId="1" fillId="0" borderId="19" xfId="0" applyNumberFormat="1" applyFont="1" applyBorder="1"/>
    <xf numFmtId="3" fontId="1" fillId="0" borderId="5" xfId="0" applyNumberFormat="1" applyFont="1" applyBorder="1"/>
    <xf numFmtId="0" fontId="2" fillId="0" borderId="19" xfId="0" applyFont="1" applyBorder="1"/>
    <xf numFmtId="0" fontId="2" fillId="0" borderId="10" xfId="0" applyFont="1" applyBorder="1"/>
    <xf numFmtId="0" fontId="2" fillId="0" borderId="1" xfId="0" applyFont="1" applyBorder="1"/>
    <xf numFmtId="3" fontId="2" fillId="0" borderId="6" xfId="0" applyNumberFormat="1" applyFont="1" applyBorder="1"/>
    <xf numFmtId="3" fontId="2" fillId="0" borderId="8" xfId="0" applyNumberFormat="1" applyFont="1" applyBorder="1" applyAlignment="1">
      <alignment wrapText="1"/>
    </xf>
    <xf numFmtId="3" fontId="2" fillId="0" borderId="8" xfId="0" applyNumberFormat="1" applyFont="1" applyBorder="1"/>
    <xf numFmtId="3" fontId="1" fillId="0" borderId="0" xfId="0" applyNumberFormat="1" applyFont="1" applyAlignment="1">
      <alignment wrapText="1"/>
    </xf>
    <xf numFmtId="3" fontId="2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3" fontId="5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9" fontId="0" fillId="0" borderId="19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4" fontId="0" fillId="0" borderId="5" xfId="0" applyNumberFormat="1" applyBorder="1"/>
    <xf numFmtId="4" fontId="0" fillId="0" borderId="10" xfId="0" applyNumberFormat="1" applyBorder="1"/>
    <xf numFmtId="49" fontId="0" fillId="0" borderId="26" xfId="0" applyNumberFormat="1" applyBorder="1"/>
    <xf numFmtId="0" fontId="0" fillId="0" borderId="18" xfId="0" applyBorder="1"/>
    <xf numFmtId="4" fontId="0" fillId="0" borderId="16" xfId="0" applyNumberFormat="1" applyBorder="1"/>
    <xf numFmtId="0" fontId="0" fillId="0" borderId="17" xfId="0" applyBorder="1"/>
    <xf numFmtId="4" fontId="0" fillId="0" borderId="18" xfId="0" applyNumberFormat="1" applyBorder="1"/>
    <xf numFmtId="0" fontId="0" fillId="0" borderId="16" xfId="0" applyBorder="1"/>
    <xf numFmtId="4" fontId="0" fillId="0" borderId="17" xfId="0" applyNumberFormat="1" applyBorder="1"/>
    <xf numFmtId="164" fontId="0" fillId="0" borderId="17" xfId="0" applyNumberFormat="1" applyBorder="1"/>
    <xf numFmtId="49" fontId="0" fillId="0" borderId="6" xfId="0" applyNumberFormat="1" applyBorder="1"/>
    <xf numFmtId="0" fontId="3" fillId="0" borderId="0" xfId="0" applyFont="1"/>
    <xf numFmtId="0" fontId="3" fillId="0" borderId="9" xfId="0" applyFont="1" applyBorder="1"/>
    <xf numFmtId="0" fontId="3" fillId="0" borderId="3" xfId="0" applyFont="1" applyBorder="1"/>
    <xf numFmtId="4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6" fillId="0" borderId="3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horizontal="center" wrapText="1"/>
    </xf>
    <xf numFmtId="3" fontId="0" fillId="0" borderId="1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164" fontId="0" fillId="0" borderId="7" xfId="0" applyNumberFormat="1" applyBorder="1"/>
    <xf numFmtId="4" fontId="0" fillId="0" borderId="11" xfId="0" applyNumberFormat="1" applyBorder="1"/>
    <xf numFmtId="4" fontId="0" fillId="0" borderId="7" xfId="0" applyNumberFormat="1" applyBorder="1"/>
    <xf numFmtId="4" fontId="0" fillId="0" borderId="8" xfId="0" applyNumberFormat="1" applyBorder="1"/>
    <xf numFmtId="3" fontId="0" fillId="0" borderId="0" xfId="0" pivotButton="1" applyNumberFormat="1"/>
    <xf numFmtId="3" fontId="0" fillId="0" borderId="0" xfId="0" applyNumberFormat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0" xfId="0" applyNumberFormat="1" applyFill="1"/>
    <xf numFmtId="4" fontId="6" fillId="0" borderId="0" xfId="0" applyNumberFormat="1" applyFont="1"/>
    <xf numFmtId="3" fontId="1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27" xfId="0" applyNumberForma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27" xfId="0" applyNumberFormat="1" applyFont="1" applyBorder="1" applyAlignment="1">
      <alignment horizontal="center" wrapText="1"/>
    </xf>
    <xf numFmtId="3" fontId="8" fillId="0" borderId="1" xfId="0" applyNumberFormat="1" applyFont="1" applyBorder="1"/>
    <xf numFmtId="164" fontId="5" fillId="0" borderId="1" xfId="0" applyNumberFormat="1" applyFont="1" applyBorder="1"/>
  </cellXfs>
  <cellStyles count="1">
    <cellStyle name="Normal" xfId="0" builtinId="0"/>
  </cellStyles>
  <dxfs count="1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BEN ANTONIO GONZALEZ GAMBA" refreshedDate="42066.450185300928" createdVersion="5" refreshedVersion="5" minRefreshableVersion="3" recordCount="1921">
  <cacheSource type="worksheet">
    <worksheetSource ref="A1:N1922" sheet="Hoja6"/>
  </cacheSource>
  <cacheFields count="14">
    <cacheField name="ENTIDAD" numFmtId="0">
      <sharedItems/>
    </cacheField>
    <cacheField name="CODIGO" numFmtId="49">
      <sharedItems count="444">
        <s v="3"/>
        <s v="3-1"/>
        <s v="3-1-1"/>
        <s v="3-1-1-01"/>
        <s v="3-1-1-01-01"/>
        <s v="3-1-1-01-04"/>
        <s v="3-1-1-01-05"/>
        <s v="3-1-1-01-08"/>
        <s v="3-1-1-01-11"/>
        <s v="3-1-1-01-13"/>
        <s v="3-1-1-01-14"/>
        <s v="=BUSCARV(;A13;Hoja6!"/>
        <s v="3-1-1-01-16"/>
        <s v="3-1-1-01-17"/>
        <s v="3-1-1-01-21"/>
        <s v="3-1-1-01-26"/>
        <s v="3-1-1-01-28"/>
        <s v="3-1-1-02"/>
        <s v="3-1-1-02-03"/>
        <s v="3-1-1-02-03-01"/>
        <s v="3-1-1-03"/>
        <s v="3-1-1-03-01"/>
        <s v="3-1-1-03-01-01"/>
        <s v="3-1-1-03-01-02"/>
        <s v="3-1-1-03-01-03"/>
        <s v="3-1-1-03-01-04"/>
        <s v="3-1-1-03-01-05"/>
        <s v="3-1-1-03-02"/>
        <s v="3-1-1-03-02-01"/>
        <s v="3-1-1-03-02-02"/>
        <s v="3-1-1-03-02-06"/>
        <s v="3-1-1-03-02-07"/>
        <s v="3-1-1-03-02-09"/>
        <s v="3-1-2"/>
        <s v="3-1-2-01"/>
        <s v="3-1-2-01-02"/>
        <s v="3-1-2-01-03"/>
        <s v="3-1-2-01-04"/>
        <s v="3-1-2-01-05"/>
        <s v="3-1-2-02"/>
        <s v="3-1-2-02-01"/>
        <s v="3-1-2-02-03"/>
        <s v="3-1-2-02-04"/>
        <s v="3-1-2-02-05"/>
        <s v="3-1-2-02-05-01"/>
        <s v="3-1-2-02-06"/>
        <s v="3-1-2-02-06-01"/>
        <s v="3-1-2-02-08"/>
        <s v="3-1-2-02-08-01"/>
        <s v="3-1-2-02-08-02"/>
        <s v="3-1-2-02-08-03"/>
        <s v="3-1-2-02-08-04"/>
        <s v="3-1-2-02-09"/>
        <s v="3-1-2-02-09-01"/>
        <s v="3-1-2-02-10"/>
        <s v="3-1-2-02-12"/>
        <s v="3-1-2-03"/>
        <s v="3-1-2-03-02"/>
        <s v="3-1-2-03-03"/>
        <s v="3-3"/>
        <s v="3-3-1"/>
        <s v="3-3-1-14"/>
        <s v="3-3-1-14-01"/>
        <s v="3-3-1-14-01-09"/>
        <s v="3-3-1-14-01-09-0431"/>
        <s v="3-3-1-14-01-09-0431-152"/>
        <s v="3-3-1-14-01-12"/>
        <s v="3-3-1-14-01-12-0725"/>
        <s v="3-3-1-14-01-12-0725-161"/>
        <s v="3-3-1-14-01-13"/>
        <s v="3-3-1-14-01-13-0414"/>
        <s v="3-3-1-14-01-13-0414-167"/>
        <s v="3-3-1-14-01-13-0604"/>
        <s v="3-3-1-14-01-13-0604-168"/>
        <s v="3-3-1-14-03"/>
        <s v="3-3-1-14-03-26"/>
        <s v="3-3-1-14-03-26-0947"/>
        <s v="3-3-1-14-03-26-0947-223"/>
        <s v="3-3-1-14-03-31"/>
        <s v="3-3-1-14-03-31-0611"/>
        <s v="3-3-1-14-03-31-0611-235"/>
        <s v="3-3-4"/>
        <s v="3-1-2-01-01"/>
        <s v="3-1-2-02-02"/>
        <s v="3-1-2-02-08-05"/>
        <s v="3-1-2-02-11"/>
        <s v="3-1-2-03-01"/>
        <s v="3-1-2-03-01-02"/>
        <s v="3-1-3"/>
        <s v="3-1-3-02"/>
        <s v="3-1-3-02-14"/>
        <s v="3-1-5"/>
        <s v="3-3-1-14-01-02"/>
        <s v="3-3-1-14-01-02-0869"/>
        <s v="3-3-1-14-01-02-0869-106"/>
        <s v="3-3-1-14-01-02-0872"/>
        <s v="3-3-1-14-01-02-0872-106"/>
        <s v="3-3-1-14-01-02-0874"/>
        <s v="3-3-1-14-01-02-0874-107"/>
        <s v="3-3-1-14-01-02-0875"/>
        <s v="3-3-1-14-01-02-0875-107"/>
        <s v="3-3-1-14-01-02-0876"/>
        <s v="3-3-1-14-01-02-0876-108"/>
        <s v="3-3-1-14-01-02-0877"/>
        <s v="3-3-1-14-01-02-0877-108"/>
        <s v="3-3-1-14-01-02-0878"/>
        <s v="3-3-1-14-01-02-0878-109"/>
        <s v="3-3-1-14-01-02-0879"/>
        <s v="3-3-1-14-01-02-0879-109"/>
        <s v="3-3-1-14-01-02-0880"/>
        <s v="3-3-1-14-01-02-0880-110"/>
        <s v="3-3-1-14-01-02-0881"/>
        <s v="3-3-1-14-01-02-0881-111"/>
        <s v="3-3-1-14-01-02-0882"/>
        <s v="3-3-1-14-01-02-0882-112"/>
        <s v="3-3-1-14-01-02-0883"/>
        <s v="3-3-1-14-01-02-0883-113"/>
        <s v="3-3-1-14-01-02-0948"/>
        <s v="3-3-1-14-01-02-0948-106"/>
        <s v="3-3-1-14-01-13-0884"/>
        <s v="3-3-1-14-01-13-0884-166"/>
        <s v="3-3-1-14-02"/>
        <s v="3-3-1-14-02-22"/>
        <s v="3-3-1-14-02-22-0885"/>
        <s v="3-3-1-14-02-22-0885-209"/>
        <s v="3-3-1-14-03-26-0946"/>
        <s v="3-3-1-14-03-26-0946-222"/>
        <s v="3-3-1-14-03-30"/>
        <s v="3-3-1-14-03-30-0886"/>
        <s v="3-3-1-14-03-30-0886-234"/>
        <s v="3-3-1-14-03-30-0887"/>
        <s v="3-3-1-14-03-30-0887-233"/>
        <s v="3-3-2"/>
        <s v="3-3-2-02"/>
        <s v="3-3-2-02-99"/>
        <s v="3-3-2-02-99-03"/>
        <s v="3-1-1-01-15"/>
        <s v="3-3-1-14-02-20"/>
        <s v="3-3-1-14-02-20-0729"/>
        <s v="3-3-1-14-02-20-0729-199"/>
        <s v="3-3-1-14-02-20-0780"/>
        <s v="3-3-1-14-02-20-0780-199"/>
        <s v="3-3-1-14-02-20-0785"/>
        <s v="3-3-1-14-02-20-0785-201"/>
        <s v="3-3-1-14-02-20-0788"/>
        <s v="3-3-1-14-02-20-0788-200"/>
        <s v="3-3-1-14-02-20-0789"/>
        <s v="3-3-1-14-02-20-0789-201"/>
        <s v="3-3-1-14-02-20-0790"/>
        <s v="3-3-1-14-02-20-0790-200"/>
        <s v="3-3-1-14-02-20-0793"/>
        <s v="3-3-1-14-02-20-0793-201"/>
        <s v="3-3-1-14-02-20-0812"/>
        <s v="3-3-1-14-02-20-0812-199"/>
        <s v="3-3-1-14-02-20-0970"/>
        <s v="3-3-1-14-02-20-0970-199"/>
        <s v="3-3-1-14-02-20-7240"/>
        <s v="3-3-1-14-02-20-7240-201"/>
        <s v="3-3-1-14-03-31-0906"/>
        <s v="3-3-1-14-03-31-0906-235"/>
        <s v="3-1-1-01-12"/>
        <s v="3-1-1-02-99"/>
        <s v="3-1-1-03-02-03"/>
        <s v="3-3-1-14-02-19"/>
        <s v="3-3-1-14-02-19-0543"/>
        <s v="3-3-1-14-02-19-0543-187"/>
        <s v="3-3-1-14-02-19-0543-188"/>
        <s v="3-3-1-14-02-19-0543-189"/>
        <s v="3-3-1-14-02-19-0809"/>
        <s v="3-3-1-14-02-19-0809-192"/>
        <s v="3-3-1-14-02-19-0810"/>
        <s v="3-3-1-14-02-19-0810-194"/>
        <s v="3-3-1-14-02-19-0810-195"/>
        <s v="3-3-1-14-02-20-0762"/>
        <s v="3-3-1-14-02-20-0762-202"/>
        <s v="3-3-1-14-03-26-0955"/>
        <s v="3-3-1-14-03-26-0955-222"/>
        <s v="3-3-1-14-03-31-0232"/>
        <s v="3-3-1-14-03-31-0232-235"/>
        <s v="3-3-1-14-03-31-0232-236"/>
        <s v="3-3-1-14-03-31-0232-237"/>
        <s v="3-3-1-14-03-31-0232-238"/>
        <s v="3-3-1-14-03-32"/>
        <s v="3-3-1-14-03-32-0954"/>
        <s v="3-3-1-14-03-32-0954-241"/>
        <s v="3-1-1-01-06"/>
        <s v="3-1-1-01-07"/>
        <s v="3-1-1-02-04"/>
        <s v="3-1-1-03-02-04"/>
        <s v="3-1-3-02-06"/>
        <s v="3-1-3-02-21"/>
        <s v="3-1-7"/>
        <s v="3-1-7-01"/>
        <s v="3-2"/>
        <s v="3-2-3"/>
        <s v="3-2-3-01"/>
        <s v="3-3-1-14-03-31-0710"/>
        <s v="3-3-1-14-03-31-0710-235"/>
        <s v="3-1-1-01-25"/>
        <s v="3-1-1-01-25-01"/>
        <s v="3-1-1-01-25-03"/>
        <s v="3-3-1-14-01-10"/>
        <s v="3-3-1-14-01-10-0962"/>
        <s v="3-3-1-14-01-10-0962-155"/>
        <s v="3-3-1-14-01-15"/>
        <s v="3-3-1-14-01-15-0208"/>
        <s v="3-3-1-14-01-15-0208-175"/>
        <s v="3-3-1-14-01-15-0471"/>
        <s v="3-3-1-14-01-15-0471-175"/>
        <s v="3-3-1-14-01-15-0691"/>
        <s v="3-3-1-14-01-15-0691-174"/>
        <s v="3-3-1-14-01-15-7328"/>
        <s v="3-3-1-14-01-15-7328-175"/>
        <s v="3-3-1-14-02-20-3075"/>
        <s v="3-3-1-14-02-20-3075-200"/>
        <s v="3-3-1-14-03-26-0943"/>
        <s v="3-3-1-14-03-26-0943-222"/>
        <s v="3-3-1-14-03-31-0404"/>
        <s v="3-3-1-14-03-31-0404-235"/>
        <s v="3-1-1-01-20"/>
        <s v="3-1-2-02-13"/>
        <s v="3-1-2-02-13-99"/>
        <s v="3-3-1-14-01-03"/>
        <s v="3-3-1-14-01-03-0928"/>
        <s v="3-3-1-14-01-03-0928-115"/>
        <s v="3-3-1-14-01-05"/>
        <s v="3-3-1-14-01-05-0847"/>
        <s v="3-3-1-14-01-05-0847-128"/>
        <s v="3-3-1-14-01-08"/>
        <s v="3-3-1-14-01-08-0708"/>
        <s v="3-3-1-14-01-08-0708-145"/>
        <s v="3-3-1-14-01-08-0814"/>
        <s v="3-3-1-14-01-08-0814-145"/>
        <s v="3-3-1-14-01-08-0816"/>
        <s v="3-3-1-14-01-08-0816-145"/>
        <s v="3-3-1-14-01-08-0842"/>
        <s v="3-3-1-14-01-08-0842-145"/>
        <s v="3-3-1-14-01-08-0846"/>
        <s v="3-3-1-14-01-08-0846-145"/>
        <s v="3-3-1-14-01-08-0862"/>
        <s v="3-3-1-14-01-08-0862-146"/>
        <s v="3-3-1-14-01-08-0867"/>
        <s v="3-3-1-14-01-08-0867-143"/>
        <s v="3-3-1-14-02-19-0845"/>
        <s v="3-3-1-14-02-19-0845-194"/>
        <s v="3-3-1-14-03-26-0949"/>
        <s v="3-3-1-14-03-26-0949-222"/>
        <s v="3-3-1-14-03-31-0818"/>
        <s v="3-3-1-14-03-31-0818-238"/>
        <s v="3-3-1-14-01-03-0911"/>
        <s v="3-3-1-14-01-03-0911-115"/>
        <s v="3-3-1-14-01-05-0439"/>
        <s v="3-3-1-14-01-05-0439-128"/>
        <s v="3-3-1-14-01-08-0498"/>
        <s v="3-3-1-14-01-08-0498-144"/>
        <s v="3-3-1-14-01-08-0746"/>
        <s v="3-3-1-14-01-08-0746-144"/>
        <s v="3-3-1-14-01-16"/>
        <s v="3-3-1-14-01-16-0440"/>
        <s v="3-3-1-14-01-16-0440-177"/>
        <s v="3-3-1-14-03-26-0942"/>
        <s v="3-3-1-14-03-26-0942-222"/>
        <s v="3-3-1-14-03-31-0733"/>
        <s v="3-3-1-14-03-31-0733-235"/>
        <s v="3-3-1-14-01-05-0640"/>
        <s v="3-3-1-14-01-05-0640-125"/>
        <s v="3-3-1-14-01-05-0722"/>
        <s v="3-3-1-14-01-05-0722-125"/>
        <s v="3-3-1-14-01-05-0724"/>
        <s v="3-3-1-14-01-05-0724-125"/>
        <s v="3-3-1-14-01-05-0959"/>
        <s v="3-3-1-14-01-05-0959-125"/>
        <s v="3-3-1-14-01-05-0960"/>
        <s v="3-3-1-14-01-05-0960-125"/>
        <s v="3-3-1-14-01-07"/>
        <s v="3-3-1-14-01-07-0969"/>
        <s v="3-3-1-14-01-07-0969-137"/>
        <s v="3-3-1-14-01-13-0968"/>
        <s v="3-3-1-14-01-13-0968-167"/>
        <s v="3-3-1-14-01-05-0912"/>
        <s v="3-3-1-14-01-05-0912-128"/>
        <s v="3-3-1-14-01-08-0477"/>
        <s v="3-3-1-14-01-08-0477-144"/>
        <s v="3-3-1-14-01-08-0656"/>
        <s v="3-3-1-14-01-08-0656-143"/>
        <s v="3-3-1-14-01-08-0656-144"/>
        <s v="3-3-1-14-01-08-0656-146"/>
        <s v="3-3-1-14-03-26-0958"/>
        <s v="3-3-1-14-03-26-0958-222"/>
        <s v="3-3-1-14-03-26-0958-224"/>
        <s v="3-3-1-14-03-31-0475"/>
        <s v="3-3-1-14-03-31-0475-235"/>
        <s v="3-3-1-14-03-31-7032"/>
        <s v="3-3-1-14-03-31-7032-235"/>
        <s v="3-3-1-14-01-03-0919"/>
        <s v="3-3-1-14-01-03-0919-115"/>
        <s v="3-3-1-14-01-05-0920"/>
        <s v="3-3-1-14-01-05-0920-128"/>
        <s v="3-3-1-14-01-08-0450"/>
        <s v="3-3-1-14-01-08-0450-144"/>
        <s v="3-3-1-14-01-08-0513"/>
        <s v="3-3-1-14-01-08-0513-143"/>
        <s v="3-3-1-14-01-08-0513-144"/>
        <s v="3-3-1-14-01-08-0513-146"/>
        <s v="3-3-1-14-01-08-0513-147"/>
        <s v="3-3-1-14-03-26-0952"/>
        <s v="3-3-1-14-03-26-0952-222"/>
        <s v="3-3-1-14-03-31-0518"/>
        <s v="3-3-1-14-03-31-0518-235"/>
        <s v="3-3-1-14-03-26-0937"/>
        <s v="3-3-1-14-03-26-0937-222"/>
        <s v="3-3-1-14-03-28"/>
        <s v="3-3-1-14-03-28-0383"/>
        <s v="3-3-1-14-03-28-0383-229"/>
        <s v="3-3-1-14-03-28-0681"/>
        <s v="3-3-1-14-03-28-0681-228"/>
        <s v="3-3-1-14-03-28-0682"/>
        <s v="3-3-1-14-03-28-0682-228"/>
        <s v="3-3-1-14-03-28-0683"/>
        <s v="3-3-1-14-03-28-0683-228"/>
        <s v="3-3-1-14-03-31-0684"/>
        <s v="3-3-1-14-03-31-0684-235"/>
        <s v="3-3-1-14-02-17"/>
        <s v="3-3-1-14-02-17-0863"/>
        <s v="3-3-1-14-02-17-0863-183"/>
        <s v="3-3-1-14-02-17-0864"/>
        <s v="3-3-1-14-02-17-0864-183"/>
        <s v="3-3-1-14-02-17-0865"/>
        <s v="3-3-1-14-02-17-0865-183"/>
        <s v="3-3-1-14-03-31-0866"/>
        <s v="3-3-1-14-03-31-0866-235"/>
        <s v="3-3-1-14-01-03-0702"/>
        <s v="3-3-1-14-01-03-0702-117"/>
        <s v="3-3-1-14-03-31-0907"/>
        <s v="3-3-1-14-03-31-0907-235"/>
        <s v="3-3-1-14-03-24"/>
        <s v="3-3-1-14-03-24-0853"/>
        <s v="3-3-1-14-03-24-0853-216"/>
        <s v="3-3-1-14-03-24-0857"/>
        <s v="3-3-1-14-03-24-0857-218"/>
        <s v="3-3-1-14-03-24-0870"/>
        <s v="3-3-1-14-03-24-0870-215"/>
        <s v="3-3-1-14-03-24-0870-216"/>
        <s v="3-3-1-14-03-24-0870-217"/>
        <s v="3-3-1-14-03-31-0873"/>
        <s v="3-3-1-14-03-31-0873-235"/>
        <s v="3-3-1-14-01-12-0731"/>
        <s v="3-3-1-14-01-12-0731-163"/>
        <s v="3-3-1-14-01-12-0740"/>
        <s v="3-3-1-14-01-12-0740-164"/>
        <s v="3-3-1-14-03-31-0712"/>
        <s v="3-3-1-14-03-31-0712-235"/>
        <s v="3-3-1-14-01-01"/>
        <s v="3-3-1-14-01-01-0914"/>
        <s v="3-3-1-14-01-01-0914-103"/>
        <s v="3-3-1-14-01-03-0915"/>
        <s v="3-3-1-14-01-03-0915-115"/>
        <s v="3-3-1-14-01-05-0772"/>
        <s v="3-3-1-14-01-05-0772-126"/>
        <s v="3-3-1-14-01-05-0772-128"/>
        <s v="3-3-1-14-01-08-0783"/>
        <s v="3-3-1-14-01-08-0783-144"/>
        <s v="3-3-1-14-01-08-0792"/>
        <s v="3-3-1-14-01-08-0792-144"/>
        <s v="3-3-1-14-01-08-0795"/>
        <s v="3-3-1-14-01-08-0795-144"/>
        <s v="3-3-1-14-01-08-0795-146"/>
        <s v="3-3-1-14-01-08-0795-147"/>
        <s v="3-3-1-14-01-08-0795-149"/>
        <s v="3-3-1-14-01-16-0787"/>
        <s v="3-3-1-14-01-16-0787-177"/>
        <s v="3-3-1-14-03-26-0944"/>
        <s v="3-3-1-14-03-26-0944-222"/>
        <s v="3-3-1-14-03-31-0784"/>
        <s v="3-3-1-14-03-31-0784-235"/>
        <s v="3-3-1-14-03-31-0794"/>
        <s v="3-3-1-14-03-31-0794-235"/>
        <s v="3-3-1-14-03-26-0364"/>
        <s v="3-3-1-14-03-26-0364-222"/>
        <s v="3-3-1-14-03-31-0143"/>
        <s v="3-3-1-14-03-31-0143-240"/>
        <s v="3-3-1-14-03-31-0353"/>
        <s v="3-3-1-14-03-31-0353-235"/>
        <s v="3-3-1-14-03-31-0358"/>
        <s v="3-3-1-14-03-31-0358-240"/>
        <s v="3-3-1-14-03-31-0586"/>
        <s v="3-3-1-14-03-31-0586-235"/>
        <s v="3-1-1-01-25-02"/>
        <s v="3-1-1-02-02"/>
        <s v="3-3-1-14-02-19-0408"/>
        <s v="3-3-1-14-02-19-0408-192"/>
        <s v="3-3-1-14-02-20-0680"/>
        <s v="3-3-1-14-02-20-0680-199"/>
        <s v="3-3-1-14-03-31-0398"/>
        <s v="3-3-1-14-03-31-0398-235"/>
        <s v="3-1-3-02-12"/>
        <s v="3-3-1-14-01-14"/>
        <s v="3-3-1-14-01-14-0582"/>
        <s v="3-3-1-14-01-14-0582-171"/>
        <s v="3-3-1-14-01-14-0583"/>
        <s v="3-3-1-14-01-14-0583-172"/>
        <s v="3-3-1-14-02-21"/>
        <s v="3-3-1-14-02-21-0584"/>
        <s v="3-3-1-14-02-21-0584-203"/>
        <s v="3-3-1-14-02-21-0584-204"/>
        <s v="3-3-1-14-02-21-0584-205"/>
        <s v="3-3-1-14-02-21-0584-206"/>
        <s v="3-3-1-14-02-21-0584-207"/>
        <s v="3-3-1-14-02-21-0584-208"/>
        <s v="3-3-1-14-03-26-0226"/>
        <s v="3-3-1-14-03-26-0226-222"/>
        <s v="3-3-1-14-03-26-0226-223"/>
        <s v="3-3-1-14-03-31-0581"/>
        <s v="3-3-1-14-03-31-0581-235"/>
        <s v="3-1-2-02-17"/>
        <s v="3-1-2-03-99"/>
        <s v="3-1-1-03-02-05"/>
        <s v="3-1-1-03-02-08"/>
        <s v="3-1-2-02-09-02"/>
        <s v="3-1-2-02-18"/>
        <s v="3-3-1-14-03-24-0770"/>
        <s v="3-3-1-14-03-24-0770-216"/>
        <s v="3-3-1-14-03-26-0776"/>
        <s v="3-3-1-14-03-26-0776-222"/>
        <s v="3-1-1-01-24"/>
        <s v="3-1-3-02-07"/>
        <s v="3-1-3-02-99"/>
        <s v="3-3-1-14-01-03-0379"/>
        <s v="3-3-1-14-01-03-0379-116"/>
        <s v="3-3-1-14-01-03-0380"/>
        <s v="3-3-1-14-01-03-0380-116"/>
        <s v="3-3-1-14-01-03-4149"/>
        <s v="3-3-1-14-01-03-4149-116"/>
        <s v="3-3-1-14-01-03-4150"/>
        <s v="3-3-1-14-01-03-4150-116"/>
        <s v="3-3-1-14-01-11"/>
        <s v="3-3-1-14-01-11-0378"/>
        <s v="3-3-1-14-01-11-0378-157"/>
        <s v="3-3-1-14-01-11-0389"/>
        <s v="3-3-1-14-01-11-0389-157"/>
        <s v="3-3-1-14-03-32-0188"/>
        <s v="3-3-1-14-03-32-0188-241"/>
        <s v="3-3-2-02-03"/>
        <s v="3-3-2-02-04"/>
      </sharedItems>
    </cacheField>
    <cacheField name="NOMBRE" numFmtId="0">
      <sharedItems/>
    </cacheField>
    <cacheField name="INICIAL" numFmtId="0">
      <sharedItems containsSemiMixedTypes="0" containsString="0" containsNumber="1" containsInteger="1" minValue="0" maxValue="2317229219000"/>
    </cacheField>
    <cacheField name="MODIFICA" numFmtId="0">
      <sharedItems containsString="0" containsBlank="1" containsNumber="1" containsInteger="1" minValue="-434808965401" maxValue="302751962305"/>
    </cacheField>
    <cacheField name="DEFINITIVO" numFmtId="0">
      <sharedItems containsSemiMixedTypes="0" containsString="0" containsNumber="1" containsInteger="1" minValue="0" maxValue="2003395682000"/>
    </cacheField>
    <cacheField name="SUSPE" numFmtId="0">
      <sharedItems containsString="0" containsBlank="1" containsNumber="1" containsInteger="1" minValue="0" maxValue="0"/>
    </cacheField>
    <cacheField name="VIGENTE" numFmtId="0">
      <sharedItems containsSemiMixedTypes="0" containsString="0" containsNumber="1" containsInteger="1" minValue="0" maxValue="2003395682000"/>
    </cacheField>
    <cacheField name="MES COM" numFmtId="0">
      <sharedItems containsString="0" containsBlank="1" containsNumber="1" containsInteger="1" minValue="-118091755" maxValue="399570074133"/>
    </cacheField>
    <cacheField name="TOTAL" numFmtId="0">
      <sharedItems containsBlank="1" containsMixedTypes="1" containsNumber="1" containsInteger="1" minValue="0" maxValue="1602590589412"/>
    </cacheField>
    <cacheField name="% EJ" numFmtId="0">
      <sharedItems containsSemiMixedTypes="0" containsString="0" containsNumber="1" minValue="0" maxValue="100"/>
    </cacheField>
    <cacheField name="MES GIROS" numFmtId="0">
      <sharedItems containsString="0" containsBlank="1" containsNumber="1" containsInteger="1" minValue="-2948392" maxValue="374369971612"/>
    </cacheField>
    <cacheField name="GIROS" numFmtId="0">
      <sharedItems containsBlank="1" containsMixedTypes="1" containsNumber="1" containsInteger="1" minValue="0" maxValue="1392899846565"/>
    </cacheField>
    <cacheField name="% EJE" numFmtId="0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UBEN ANTONIO GONZALEZ GAMBA" refreshedDate="42066.452911805558" createdVersion="5" refreshedVersion="5" minRefreshableVersion="3" recordCount="1720">
  <cacheSource type="worksheet">
    <worksheetSource ref="A1:N1721" sheet="todo esta pu"/>
  </cacheSource>
  <cacheFields count="14">
    <cacheField name="ENTIDAD" numFmtId="0">
      <sharedItems/>
    </cacheField>
    <cacheField name="CODIGO" numFmtId="49">
      <sharedItems count="413">
        <s v="3"/>
        <s v="3-1"/>
        <s v="3-1-1"/>
        <s v="3-1-1-01"/>
        <s v="3-1-1-01-01"/>
        <s v="3-1-1-01-04"/>
        <s v="3-1-1-01-05"/>
        <s v="3-1-1-01-08"/>
        <s v="3-1-1-01-11"/>
        <s v="3-1-1-01-13"/>
        <s v="3-1-1-01-14"/>
        <s v="3-1-1-01-15"/>
        <s v="3-1-1-01-16"/>
        <s v="3-1-1-01-17"/>
        <s v="3-1-1-01-21"/>
        <s v="3-1-1-01-26"/>
        <s v="3-1-1-01-28"/>
        <s v="3-1-1-02"/>
        <s v="3-1-1-02-03"/>
        <s v="3-1-1-02-03-01"/>
        <s v="3-1-1-03"/>
        <s v="3-1-1-03-01"/>
        <s v="3-1-1-03-01-01"/>
        <s v="3-1-1-03-01-02"/>
        <s v="3-1-1-03-01-03"/>
        <s v="3-1-1-03-01-04"/>
        <s v="3-1-1-03-01-05"/>
        <s v="3-1-1-03-02"/>
        <s v="3-1-1-03-02-01"/>
        <s v="3-1-1-03-02-02"/>
        <s v="3-1-1-03-02-06"/>
        <s v="3-1-1-03-02-07"/>
        <s v="3-1-1-03-02-09"/>
        <s v="3-1-2"/>
        <s v="3-1-2-01"/>
        <s v="3-1-2-01-02"/>
        <s v="3-1-2-01-03"/>
        <s v="3-1-2-01-04"/>
        <s v="3-1-2-01-05"/>
        <s v="3-1-2-02"/>
        <s v="3-1-2-02-01"/>
        <s v="3-1-2-02-03"/>
        <s v="3-1-2-02-04"/>
        <s v="3-1-2-02-05"/>
        <s v="3-1-2-02-05-01"/>
        <s v="3-1-2-02-06"/>
        <s v="3-1-2-02-06-01"/>
        <s v="3-1-2-02-08"/>
        <s v="3-1-2-02-08-01"/>
        <s v="3-1-2-02-08-02"/>
        <s v="3-1-2-02-08-03"/>
        <s v="3-1-2-02-08-04"/>
        <s v="3-1-2-02-09"/>
        <s v="3-1-2-02-09-01"/>
        <s v="3-1-2-02-10"/>
        <s v="3-1-2-02-12"/>
        <s v="3-1-2-03"/>
        <s v="3-1-2-03-02"/>
        <s v="3-1-2-03-03"/>
        <s v="3-3"/>
        <s v="3-3-1"/>
        <s v="3-3-1-14"/>
        <s v="3-3-1-14-01"/>
        <s v="3-3-1-14-01-09"/>
        <s v="3-3-1-14-01-09-0431"/>
        <s v="3-3-1-14-01-09-0431-152"/>
        <s v="3-3-1-14-01-12"/>
        <s v="3-3-1-14-01-12-0725"/>
        <s v="3-3-1-14-01-12-0725-161"/>
        <s v="3-3-1-14-01-13"/>
        <s v="3-3-1-14-01-13-0414"/>
        <s v="3-3-1-14-01-13-0414-167"/>
        <s v="3-3-1-14-01-13-0604"/>
        <s v="3-3-1-14-01-13-0604-168"/>
        <s v="3-3-1-14-03"/>
        <s v="3-3-1-14-03-26"/>
        <s v="3-3-1-14-03-26-0947"/>
        <s v="3-3-1-14-03-26-0947-223"/>
        <s v="3-3-1-14-03-31"/>
        <s v="3-3-1-14-03-31-0611"/>
        <s v="3-3-1-14-03-31-0611-235"/>
        <s v="3-3-4"/>
        <s v="3-1-2-01-01"/>
        <s v="3-1-2-02-02"/>
        <s v="3-1-2-02-08-05"/>
        <s v="3-1-2-02-11"/>
        <s v="3-1-2-03-01"/>
        <s v="3-1-2-03-01-02"/>
        <s v="3-1-3"/>
        <s v="3-1-3-02"/>
        <s v="3-1-3-02-14"/>
        <s v="3-1-5"/>
        <s v="3-3-1-14-01-02"/>
        <s v="3-3-1-14-01-02-0869"/>
        <s v="3-3-1-14-01-02-0869-106"/>
        <s v="3-3-1-14-01-02-0872"/>
        <s v="3-3-1-14-01-02-0872-106"/>
        <s v="3-3-1-14-01-02-0874"/>
        <s v="3-3-1-14-01-02-0874-107"/>
        <s v="3-3-1-14-01-02-0875"/>
        <s v="3-3-1-14-01-02-0875-107"/>
        <s v="3-3-1-14-01-02-0876"/>
        <s v="3-3-1-14-01-02-0876-108"/>
        <s v="3-3-1-14-01-02-0877"/>
        <s v="3-3-1-14-01-02-0877-108"/>
        <s v="3-3-1-14-01-02-0878"/>
        <s v="3-3-1-14-01-02-0878-109"/>
        <s v="3-3-1-14-01-02-0879"/>
        <s v="3-3-1-14-01-02-0879-109"/>
        <s v="3-3-1-14-01-02-0880"/>
        <s v="3-3-1-14-01-02-0880-110"/>
        <s v="3-3-1-14-01-02-0881"/>
        <s v="3-3-1-14-01-02-0881-111"/>
        <s v="3-3-1-14-01-02-0882"/>
        <s v="3-3-1-14-01-02-0882-112"/>
        <s v="3-3-1-14-01-02-0883"/>
        <s v="3-3-1-14-01-02-0883-113"/>
        <s v="3-3-1-14-01-02-0948"/>
        <s v="3-3-1-14-01-02-0948-106"/>
        <s v="3-3-1-14-01-13-0884"/>
        <s v="3-3-1-14-01-13-0884-166"/>
        <s v="3-3-1-14-02"/>
        <s v="3-3-1-14-02-22"/>
        <s v="3-3-1-14-02-22-0885"/>
        <s v="3-3-1-14-02-22-0885-209"/>
        <s v="3-3-1-14-03-26-0946"/>
        <s v="3-3-1-14-03-26-0946-222"/>
        <s v="3-3-1-14-03-30"/>
        <s v="3-3-1-14-03-30-0886"/>
        <s v="3-3-1-14-03-30-0886-234"/>
        <s v="3-3-1-14-03-30-0887"/>
        <s v="3-3-1-14-03-30-0887-233"/>
        <s v="3-3-2"/>
        <s v="3-3-2-02"/>
        <s v="3-3-2-02-99"/>
        <s v="3-3-2-02-99-03"/>
        <s v="3-3-1-14-02-20"/>
        <s v="3-3-1-14-02-20-0729"/>
        <s v="3-3-1-14-02-20-0729-199"/>
        <s v="3-3-1-14-02-20-0780"/>
        <s v="3-3-1-14-02-20-0780-199"/>
        <s v="3-3-1-14-02-20-0785"/>
        <s v="3-3-1-14-02-20-0785-201"/>
        <s v="3-3-1-14-02-20-0788"/>
        <s v="3-3-1-14-02-20-0788-200"/>
        <s v="3-3-1-14-02-20-0789"/>
        <s v="3-3-1-14-02-20-0789-201"/>
        <s v="3-3-1-14-02-20-0790"/>
        <s v="3-3-1-14-02-20-0790-200"/>
        <s v="3-3-1-14-02-20-0793"/>
        <s v="3-3-1-14-02-20-0793-201"/>
        <s v="3-3-1-14-02-20-0812"/>
        <s v="3-3-1-14-02-20-0812-199"/>
        <s v="3-3-1-14-02-20-0970"/>
        <s v="3-3-1-14-02-20-0970-199"/>
        <s v="3-3-1-14-02-20-7240"/>
        <s v="3-3-1-14-02-20-7240-201"/>
        <s v="3-3-1-14-03-31-0906"/>
        <s v="3-3-1-14-03-31-0906-235"/>
        <s v="3-1-1-01-12"/>
        <s v="3-1-1-02-99"/>
        <s v="3-1-1-03-02-03"/>
        <s v="3-3-1-14-02-19"/>
        <s v="3-3-1-14-02-19-0543"/>
        <s v="3-3-1-14-02-19-0543-187"/>
        <s v="3-3-1-14-02-19-0543-188"/>
        <s v="3-3-1-14-02-19-0543-189"/>
        <s v="3-3-1-14-02-19-0809"/>
        <s v="3-3-1-14-02-19-0809-192"/>
        <s v="3-3-1-14-02-19-0810"/>
        <s v="3-3-1-14-02-19-0810-194"/>
        <s v="3-3-1-14-02-19-0810-195"/>
        <s v="3-3-1-14-02-20-0762"/>
        <s v="3-3-1-14-02-20-0762-202"/>
        <s v="3-3-1-14-03-26-0955"/>
        <s v="3-3-1-14-03-26-0955-222"/>
        <s v="3-3-1-14-03-31-0232"/>
        <s v="3-3-1-14-03-31-0232-235"/>
        <s v="3-3-1-14-03-31-0232-236"/>
        <s v="3-3-1-14-03-31-0232-237"/>
        <s v="3-3-1-14-03-31-0232-238"/>
        <s v="3-3-1-14-03-32"/>
        <s v="3-3-1-14-03-32-0954"/>
        <s v="3-3-1-14-03-32-0954-241"/>
        <s v="3-1-1-01-06"/>
        <s v="3-1-1-01-07"/>
        <s v="3-1-1-02-04"/>
        <s v="3-1-1-03-02-04"/>
        <s v="3-1-3-02-06"/>
        <s v="3-1-3-02-21"/>
        <s v="3-1-7"/>
        <s v="3-1-7-01"/>
        <s v="3-2"/>
        <s v="3-2-3"/>
        <s v="3-2-3-01"/>
        <s v="3-3-1-14-03-31-0710"/>
        <s v="3-3-1-14-03-31-0710-235"/>
        <s v="3-1-1-01-25"/>
        <s v="3-1-1-01-25-01"/>
        <s v="3-1-1-01-25-03"/>
        <s v="3-3-1-14-01-10"/>
        <s v="3-3-1-14-01-10-0962"/>
        <s v="3-3-1-14-01-10-0962-155"/>
        <s v="3-3-1-14-01-15"/>
        <s v="3-3-1-14-01-15-0208"/>
        <s v="3-3-1-14-01-15-0208-175"/>
        <s v="3-3-1-14-01-15-0471"/>
        <s v="3-3-1-14-01-15-0471-175"/>
        <s v="3-3-1-14-01-15-0691"/>
        <s v="3-3-1-14-01-15-0691-174"/>
        <s v="3-3-1-14-01-15-7328"/>
        <s v="3-3-1-14-01-15-7328-175"/>
        <s v="3-3-1-14-02-20-3075"/>
        <s v="3-3-1-14-02-20-3075-200"/>
        <s v="3-3-1-14-03-26-0943"/>
        <s v="3-3-1-14-03-26-0943-222"/>
        <s v="3-3-1-14-03-31-0404"/>
        <s v="3-3-1-14-03-31-0404-235"/>
        <s v="3-1-1-01-20"/>
        <s v="3-1-2-02-13"/>
        <s v="3-1-2-02-13-99"/>
        <s v="3-3-1-14-01-03"/>
        <s v="3-3-1-14-01-03-0928"/>
        <s v="3-3-1-14-01-03-0928-115"/>
        <s v="3-3-1-14-01-05"/>
        <s v="3-3-1-14-01-05-0847"/>
        <s v="3-3-1-14-01-05-0847-128"/>
        <s v="3-3-1-14-01-08"/>
        <s v="3-3-1-14-01-08-0708"/>
        <s v="3-3-1-14-01-08-0708-145"/>
        <s v="3-3-1-14-01-08-0814"/>
        <s v="3-3-1-14-01-08-0814-145"/>
        <s v="3-3-1-14-01-08-0816"/>
        <s v="3-3-1-14-01-08-0816-145"/>
        <s v="3-3-1-14-01-08-0842"/>
        <s v="3-3-1-14-01-08-0842-145"/>
        <s v="3-3-1-14-01-08-0846"/>
        <s v="3-3-1-14-01-08-0846-145"/>
        <s v="3-3-1-14-01-08-0862"/>
        <s v="3-3-1-14-01-08-0862-146"/>
        <s v="3-3-1-14-01-08-0867"/>
        <s v="3-3-1-14-01-08-0867-143"/>
        <s v="3-3-1-14-02-19-0845"/>
        <s v="3-3-1-14-02-19-0845-194"/>
        <s v="3-3-1-14-03-26-0949"/>
        <s v="3-3-1-14-03-26-0949-222"/>
        <s v="3-3-1-14-03-31-0818"/>
        <s v="3-3-1-14-03-31-0818-238"/>
        <s v="3-3-1-14-01-03-0911"/>
        <s v="3-3-1-14-01-03-0911-115"/>
        <s v="3-3-1-14-01-05-0439"/>
        <s v="3-3-1-14-01-05-0439-128"/>
        <s v="3-3-1-14-01-08-0498"/>
        <s v="3-3-1-14-01-08-0498-144"/>
        <s v="3-3-1-14-01-08-0746"/>
        <s v="3-3-1-14-01-08-0746-144"/>
        <s v="3-3-1-14-01-16"/>
        <s v="3-3-1-14-01-16-0440"/>
        <s v="3-3-1-14-01-16-0440-177"/>
        <s v="3-3-1-14-03-26-0942"/>
        <s v="3-3-1-14-03-26-0942-222"/>
        <s v="3-3-1-14-03-31-0733"/>
        <s v="3-3-1-14-03-31-0733-235"/>
        <s v="3-3-1-14-01-05-0640"/>
        <s v="3-3-1-14-01-05-0640-125"/>
        <s v="3-3-1-14-01-05-0722"/>
        <s v="3-3-1-14-01-05-0722-125"/>
        <s v="3-3-1-14-01-05-0724"/>
        <s v="3-3-1-14-01-05-0724-125"/>
        <s v="3-3-1-14-01-05-0959"/>
        <s v="3-3-1-14-01-05-0959-125"/>
        <s v="3-3-1-14-01-05-0960"/>
        <s v="3-3-1-14-01-05-0960-125"/>
        <s v="3-3-1-14-01-07"/>
        <s v="3-3-1-14-01-07-0969"/>
        <s v="3-3-1-14-01-07-0969-137"/>
        <s v="3-3-1-14-01-13-0968"/>
        <s v="3-3-1-14-01-13-0968-167"/>
        <s v="3-3-1-14-01-05-0912"/>
        <s v="3-3-1-14-01-05-0912-128"/>
        <s v="3-3-1-14-01-08-0477"/>
        <s v="3-3-1-14-01-08-0477-144"/>
        <s v="3-3-1-14-01-08-0656"/>
        <s v="3-3-1-14-01-08-0656-143"/>
        <s v="3-3-1-14-01-08-0656-144"/>
        <s v="3-3-1-14-01-08-0656-146"/>
        <s v="3-3-1-14-03-26-0958"/>
        <s v="3-3-1-14-03-26-0958-222"/>
        <s v="3-3-1-14-03-26-0958-224"/>
        <s v="3-3-1-14-03-31-0475"/>
        <s v="3-3-1-14-03-31-0475-235"/>
        <s v="3-3-1-14-03-31-7032"/>
        <s v="3-3-1-14-03-31-7032-235"/>
        <s v="3-3-1-14-01-03-0919"/>
        <s v="3-3-1-14-01-03-0919-115"/>
        <s v="3-3-1-14-01-05-0920"/>
        <s v="3-3-1-14-01-05-0920-128"/>
        <s v="3-3-1-14-01-08-0450"/>
        <s v="3-3-1-14-01-08-0450-144"/>
        <s v="3-3-1-14-01-08-0513"/>
        <s v="3-3-1-14-01-08-0513-143"/>
        <s v="3-3-1-14-01-08-0513-144"/>
        <s v="3-3-1-14-01-08-0513-146"/>
        <s v="3-3-1-14-01-08-0513-147"/>
        <s v="3-3-1-14-03-26-0952"/>
        <s v="3-3-1-14-03-26-0952-222"/>
        <s v="3-3-1-14-03-31-0518"/>
        <s v="3-3-1-14-03-31-0518-235"/>
        <s v="3-3-1-14-03-26-0937"/>
        <s v="3-3-1-14-03-26-0937-222"/>
        <s v="3-3-1-14-03-28"/>
        <s v="3-3-1-14-03-28-0383"/>
        <s v="3-3-1-14-03-28-0383-229"/>
        <s v="3-3-1-14-03-28-0681"/>
        <s v="3-3-1-14-03-28-0681-228"/>
        <s v="3-3-1-14-03-28-0682"/>
        <s v="3-3-1-14-03-28-0682-228"/>
        <s v="3-3-1-14-03-28-0683"/>
        <s v="3-3-1-14-03-28-0683-228"/>
        <s v="3-3-1-14-03-31-0684"/>
        <s v="3-3-1-14-03-31-0684-235"/>
        <s v="3-3-1-14-02-17"/>
        <s v="3-3-1-14-02-17-0863"/>
        <s v="3-3-1-14-02-17-0863-183"/>
        <s v="3-3-1-14-02-17-0864"/>
        <s v="3-3-1-14-02-17-0864-183"/>
        <s v="3-3-1-14-02-17-0865"/>
        <s v="3-3-1-14-02-17-0865-183"/>
        <s v="3-3-1-14-03-31-0866"/>
        <s v="3-3-1-14-03-31-0866-235"/>
        <s v="3-3-1-14-01-03-0702"/>
        <s v="3-3-1-14-01-03-0702-117"/>
        <s v="3-3-1-14-03-31-0907"/>
        <s v="3-3-1-14-03-31-0907-235"/>
        <s v="3-3-1-14-03-24"/>
        <s v="3-3-1-14-03-24-0853"/>
        <s v="3-3-1-14-03-24-0853-216"/>
        <s v="3-3-1-14-03-24-0857"/>
        <s v="3-3-1-14-03-24-0857-218"/>
        <s v="3-3-1-14-03-24-0870"/>
        <s v="3-3-1-14-03-24-0870-215"/>
        <s v="3-3-1-14-03-24-0870-216"/>
        <s v="3-3-1-14-03-24-0870-217"/>
        <s v="3-3-1-14-03-31-0873"/>
        <s v="3-3-1-14-03-31-0873-235"/>
        <s v="3-3-1-14-01-12-0731"/>
        <s v="3-3-1-14-01-12-0731-163"/>
        <s v="3-3-1-14-01-12-0740"/>
        <s v="3-3-1-14-01-12-0740-164"/>
        <s v="3-3-1-14-03-31-0712"/>
        <s v="3-3-1-14-03-31-0712-235"/>
        <s v="3-3-1-14-01-01"/>
        <s v="3-3-1-14-01-01-0914"/>
        <s v="3-3-1-14-01-01-0914-103"/>
        <s v="3-3-1-14-01-03-0915"/>
        <s v="3-3-1-14-01-03-0915-115"/>
        <s v="3-3-1-14-01-05-0772"/>
        <s v="3-3-1-14-01-05-0772-126"/>
        <s v="3-3-1-14-01-05-0772-128"/>
        <s v="3-3-1-14-01-08-0783"/>
        <s v="3-3-1-14-01-08-0783-144"/>
        <s v="3-3-1-14-01-08-0792"/>
        <s v="3-3-1-14-01-08-0792-144"/>
        <s v="3-3-1-14-01-08-0795"/>
        <s v="3-3-1-14-01-08-0795-144"/>
        <s v="3-3-1-14-01-08-0795-146"/>
        <s v="3-3-1-14-01-08-0795-147"/>
        <s v="3-3-1-14-01-08-0795-149"/>
        <s v="3-3-1-14-01-16-0787"/>
        <s v="3-3-1-14-01-16-0787-177"/>
        <s v="3-3-1-14-03-26-0944"/>
        <s v="3-3-1-14-03-26-0944-222"/>
        <s v="3-3-1-14-03-31-0784"/>
        <s v="3-3-1-14-03-31-0784-235"/>
        <s v="3-3-1-14-03-31-0794"/>
        <s v="3-3-1-14-03-31-0794-235"/>
        <s v="3-3-1-14-03-26-0364"/>
        <s v="3-3-1-14-03-26-0364-222"/>
        <s v="3-3-1-14-03-31-0143"/>
        <s v="3-3-1-14-03-31-0143-240"/>
        <s v="3-3-1-14-03-31-0353"/>
        <s v="3-3-1-14-03-31-0353-235"/>
        <s v="3-3-1-14-03-31-0358"/>
        <s v="3-3-1-14-03-31-0358-240"/>
        <s v="3-3-1-14-03-31-0586"/>
        <s v="3-3-1-14-03-31-0586-235"/>
        <s v="3-1-1-01-25-02"/>
        <s v="3-1-1-02-02"/>
        <s v="3-3-1-14-02-19-0408"/>
        <s v="3-3-1-14-02-19-0408-192"/>
        <s v="3-3-1-14-02-20-0680"/>
        <s v="3-3-1-14-02-20-0680-199"/>
        <s v="3-3-1-14-03-31-0398"/>
        <s v="3-3-1-14-03-31-0398-235"/>
        <s v="3-1-3-02-12"/>
        <s v="3-3-1-14-01-14"/>
        <s v="3-3-1-14-01-14-0582"/>
        <s v="3-3-1-14-01-14-0582-171"/>
        <s v="3-3-1-14-01-14-0583"/>
        <s v="3-3-1-14-01-14-0583-172"/>
        <s v="3-3-1-14-02-21"/>
        <s v="3-3-1-14-02-21-0584"/>
        <s v="3-3-1-14-02-21-0584-203"/>
        <s v="3-3-1-14-02-21-0584-204"/>
        <s v="3-3-1-14-02-21-0584-205"/>
        <s v="3-3-1-14-02-21-0584-206"/>
        <s v="3-3-1-14-02-21-0584-207"/>
        <s v="3-3-1-14-02-21-0584-208"/>
        <s v="3-3-1-14-03-26-0226"/>
        <s v="3-3-1-14-03-26-0226-222"/>
        <s v="3-3-1-14-03-26-0226-223"/>
        <s v="3-3-1-14-03-31-0581"/>
        <s v="3-3-1-14-03-31-0581-235"/>
      </sharedItems>
    </cacheField>
    <cacheField name="NOMBRE" numFmtId="0">
      <sharedItems/>
    </cacheField>
    <cacheField name="INICIAL" numFmtId="3">
      <sharedItems containsSemiMixedTypes="0" containsString="0" containsNumber="1" containsInteger="1" minValue="0" maxValue="2317229219000"/>
    </cacheField>
    <cacheField name="MODIFICA" numFmtId="3">
      <sharedItems containsSemiMixedTypes="0" containsString="0" containsNumber="1" containsInteger="1" minValue="-434808965401" maxValue="302751962305"/>
    </cacheField>
    <cacheField name="DEFINITIVO" numFmtId="3">
      <sharedItems containsSemiMixedTypes="0" containsString="0" containsNumber="1" containsInteger="1" minValue="0" maxValue="2003395682000"/>
    </cacheField>
    <cacheField name="SUSPE" numFmtId="3">
      <sharedItems containsSemiMixedTypes="0" containsString="0" containsNumber="1" containsInteger="1" minValue="0" maxValue="0"/>
    </cacheField>
    <cacheField name="VIGENTE" numFmtId="3">
      <sharedItems containsSemiMixedTypes="0" containsString="0" containsNumber="1" containsInteger="1" minValue="0" maxValue="2003395682000"/>
    </cacheField>
    <cacheField name="MES COM" numFmtId="3">
      <sharedItems containsSemiMixedTypes="0" containsString="0" containsNumber="1" containsInteger="1" minValue="-118091755" maxValue="399570074133"/>
    </cacheField>
    <cacheField name="TOTAL" numFmtId="3">
      <sharedItems containsMixedTypes="1" containsNumber="1" containsInteger="1" minValue="0" maxValue="1602590589412"/>
    </cacheField>
    <cacheField name="% EJ" numFmtId="3">
      <sharedItems containsSemiMixedTypes="0" containsString="0" containsNumber="1" minValue="0" maxValue="100"/>
    </cacheField>
    <cacheField name="MES GIROS" numFmtId="3">
      <sharedItems containsSemiMixedTypes="0" containsString="0" containsNumber="1" containsInteger="1" minValue="-2948392" maxValue="374369971612"/>
    </cacheField>
    <cacheField name="GIROS" numFmtId="3">
      <sharedItems containsMixedTypes="1" containsNumber="1" containsInteger="1" minValue="0" maxValue="1392899846565"/>
    </cacheField>
    <cacheField name="% EJE" numFmtId="3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1">
  <r>
    <s v="200 01 IPES"/>
    <x v="0"/>
    <s v="GASTOS"/>
    <n v="56285525000"/>
    <n v="0"/>
    <n v="56285525000"/>
    <n v="0"/>
    <n v="56285525000"/>
    <n v="14980689788"/>
    <n v="52706030011"/>
    <n v="93.64"/>
    <n v="7394158511"/>
    <n v="31725643109"/>
    <n v="56.37"/>
  </r>
  <r>
    <s v="200 01 IPES"/>
    <x v="1"/>
    <s v="GASTOS DE FUNCIONAMIENTO"/>
    <n v="8547325000"/>
    <n v="0"/>
    <n v="8547325000"/>
    <n v="0"/>
    <n v="8547325000"/>
    <n v="1346160484"/>
    <n v="8115379446"/>
    <n v="94.95"/>
    <n v="1285918781"/>
    <n v="7761782774"/>
    <n v="90.81"/>
  </r>
  <r>
    <s v="200 01 IPES"/>
    <x v="2"/>
    <s v="SERVICIOS PERSONALES"/>
    <n v="6665825000"/>
    <n v="0"/>
    <n v="6665825000"/>
    <n v="0"/>
    <n v="6665825000"/>
    <n v="1090680393"/>
    <n v="6435706206"/>
    <n v="96.55"/>
    <n v="1090680393"/>
    <n v="6435706206"/>
    <n v="96.55"/>
  </r>
  <r>
    <s v="200 01 IPES"/>
    <x v="3"/>
    <s v="SERVICIOS PERSONALES ASOCIADOS A LANOMINA"/>
    <n v="4956607000"/>
    <n v="0"/>
    <n v="4956607000"/>
    <n v="0"/>
    <n v="4956607000"/>
    <n v="758778919"/>
    <n v="4860779529"/>
    <n v="98.07"/>
    <n v="758778919"/>
    <n v="4860779529"/>
    <n v="98.07"/>
  </r>
  <r>
    <s v="200 01 IPES"/>
    <x v="4"/>
    <s v="Sueldos Personal de Nina"/>
    <n v="2881213000"/>
    <n v="-96147711"/>
    <n v="2785065289"/>
    <n v="0"/>
    <n v="2785065289"/>
    <n v="279439363"/>
    <n v="2739320610"/>
    <n v="98.36"/>
    <n v="279439363"/>
    <n v="2739320610"/>
    <n v="98.36"/>
  </r>
  <r>
    <s v="200 01 IPES"/>
    <x v="5"/>
    <s v="Gastos de Representaci"/>
    <n v="171234000"/>
    <n v="0"/>
    <n v="171234000"/>
    <n v="0"/>
    <n v="171234000"/>
    <n v="12445098"/>
    <n v="161493315"/>
    <n v="94.31"/>
    <n v="12445098"/>
    <n v="161493315"/>
    <n v="94.31"/>
  </r>
  <r>
    <s v="200 01 IPES"/>
    <x v="6"/>
    <s v="Horas Extras, Dominicales, Festivos,Recargo Nocturno y Trabajo Suplementario"/>
    <n v="21159000"/>
    <n v="-7500000"/>
    <n v="13659000"/>
    <n v="0"/>
    <n v="13659000"/>
    <n v="326087"/>
    <n v="3018887"/>
    <n v="22.1"/>
    <n v="326087"/>
    <n v="3018887"/>
    <n v="22.1"/>
  </r>
  <r>
    <s v="200 01 IPES"/>
    <x v="7"/>
    <s v="Bonificaci por Servicios Prestados"/>
    <n v="91499000"/>
    <n v="-15000000"/>
    <n v="76499000"/>
    <n v="0"/>
    <n v="76499000"/>
    <n v="2323099"/>
    <n v="74462626"/>
    <n v="97.34"/>
    <n v="2323099"/>
    <n v="74462626"/>
    <n v="97.34"/>
  </r>
  <r>
    <s v="200 01 IPES"/>
    <x v="8"/>
    <s v="Prima Semestral"/>
    <n v="415699000"/>
    <n v="-34505096"/>
    <n v="381193904"/>
    <n v="0"/>
    <n v="381193904"/>
    <n v="0"/>
    <n v="381073825"/>
    <n v="99.97"/>
    <n v="0"/>
    <n v="381073825"/>
    <n v="99.97"/>
  </r>
  <r>
    <s v="200 01 IPES"/>
    <x v="9"/>
    <s v="Prima de Navidad"/>
    <n v="377202000"/>
    <n v="-12049401"/>
    <n v="365152599"/>
    <n v="0"/>
    <n v="365152599"/>
    <n v="315756753"/>
    <n v="360661893"/>
    <n v="98.77"/>
    <n v="315756753"/>
    <n v="360661893"/>
    <n v="98.77"/>
  </r>
  <r>
    <s v="200 01 IPES"/>
    <x v="10"/>
    <s v="Prima de Vacaciones"/>
    <n v="181058000"/>
    <n v="12000000"/>
    <n v="193058000"/>
    <n v="0"/>
    <n v="193058000"/>
    <n v="42194723"/>
    <n v="191658931"/>
    <n v="99.28"/>
    <n v="42194723"/>
    <n v="191658931"/>
    <n v="99.28"/>
  </r>
  <r>
    <s v="200 01 IPES"/>
    <x v="11"/>
    <s v="Prima T馗nica"/>
    <n v="765213000"/>
    <n v="48500000"/>
    <n v="813713000"/>
    <n v="0"/>
    <n v="813713000"/>
    <n v="68578722"/>
    <n v="798145882"/>
    <n v="98.09"/>
    <n v="68578722"/>
    <n v="798145882"/>
    <n v="98.09"/>
  </r>
  <r>
    <s v="200 01 IPES"/>
    <x v="12"/>
    <s v="Prima de Antiguedad"/>
    <n v="19258000"/>
    <n v="0"/>
    <n v="19258000"/>
    <n v="0"/>
    <n v="19258000"/>
    <n v="1523292"/>
    <n v="19152717"/>
    <n v="99.45"/>
    <n v="1523292"/>
    <n v="19152717"/>
    <n v="99.45"/>
  </r>
  <r>
    <s v="200 01 IPES"/>
    <x v="13"/>
    <s v="Prima Secretarial"/>
    <n v="1268000"/>
    <n v="0"/>
    <n v="1268000"/>
    <n v="0"/>
    <n v="1268000"/>
    <n v="102470"/>
    <n v="1180436"/>
    <n v="93.09"/>
    <n v="102470"/>
    <n v="1180436"/>
    <n v="93.09"/>
  </r>
  <r>
    <s v="200 01 IPES"/>
    <x v="14"/>
    <s v="Vacaciones en Dinero"/>
    <n v="0"/>
    <n v="104702208"/>
    <n v="104702208"/>
    <n v="0"/>
    <n v="104702208"/>
    <n v="32194308"/>
    <n v="104700839"/>
    <n v="100"/>
    <n v="32194308"/>
    <n v="104700839"/>
    <n v="100"/>
  </r>
  <r>
    <s v="200 01 IPES"/>
    <x v="15"/>
    <s v="Bonificaci Especial de Recreaci"/>
    <n v="16007000"/>
    <n v="0"/>
    <n v="16007000"/>
    <n v="0"/>
    <n v="16007000"/>
    <n v="3895004"/>
    <n v="15027193"/>
    <n v="93.88"/>
    <n v="3895004"/>
    <n v="15027193"/>
    <n v="93.88"/>
  </r>
  <r>
    <s v="200 01 IPES"/>
    <x v="16"/>
    <s v="Reconocimiento por Permanencia en elServicio P炻lico"/>
    <n v="15797000"/>
    <n v="0"/>
    <n v="15797000"/>
    <n v="0"/>
    <n v="15797000"/>
    <n v="0"/>
    <n v="10882375"/>
    <n v="68.89"/>
    <n v="0"/>
    <n v="10882375"/>
    <n v="68.89"/>
  </r>
  <r>
    <s v="200 01 IPES"/>
    <x v="17"/>
    <s v="SERVICIOS PERSONALES INDIRECTOS"/>
    <n v="10000000"/>
    <n v="0"/>
    <n v="10000000"/>
    <n v="0"/>
    <n v="10000000"/>
    <n v="0"/>
    <n v="0"/>
    <n v="0"/>
    <n v="0"/>
    <n v="0"/>
    <n v="0"/>
  </r>
  <r>
    <s v="200 01 IPES"/>
    <x v="18"/>
    <s v="Honorarios"/>
    <n v="10000000"/>
    <n v="0"/>
    <n v="10000000"/>
    <n v="0"/>
    <n v="10000000"/>
    <n v="0"/>
    <n v="0"/>
    <n v="0"/>
    <n v="0"/>
    <n v="0"/>
    <n v="0"/>
  </r>
  <r>
    <s v="200 01 IPES"/>
    <x v="19"/>
    <s v="Honorarios Entidad"/>
    <n v="10000000"/>
    <n v="0"/>
    <n v="10000000"/>
    <n v="0"/>
    <n v="10000000"/>
    <n v="0"/>
    <n v="0"/>
    <n v="0"/>
    <n v="0"/>
    <n v="0"/>
    <n v="0"/>
  </r>
  <r>
    <s v="200 01 IPES"/>
    <x v="20"/>
    <s v="APORTES PATRONALES AL SECTOR PRIVADOYPﾚBLICO"/>
    <n v="1699218000"/>
    <n v="0"/>
    <n v="1699218000"/>
    <n v="0"/>
    <n v="1699218000"/>
    <n v="331901474"/>
    <n v="1574926677"/>
    <n v="92.69"/>
    <n v="331901474"/>
    <n v="1574926677"/>
    <n v="92.69"/>
  </r>
  <r>
    <s v="200 01 IPES"/>
    <x v="21"/>
    <s v="Aportes Patronales Sector Privado"/>
    <n v="1163681000"/>
    <n v="36000000"/>
    <n v="1199681000"/>
    <n v="0"/>
    <n v="1199681000"/>
    <n v="256633189"/>
    <n v="1104218633"/>
    <n v="92.04"/>
    <n v="256633189"/>
    <n v="1104218633"/>
    <n v="92.04"/>
  </r>
  <r>
    <s v="200 01 IPES"/>
    <x v="22"/>
    <s v="Cesant僘s Fondos Privados"/>
    <n v="443578000"/>
    <n v="0"/>
    <n v="443578000"/>
    <n v="0"/>
    <n v="443578000"/>
    <n v="130500201"/>
    <n v="376634405"/>
    <n v="84.91"/>
    <n v="130500201"/>
    <n v="376634405"/>
    <n v="84.91"/>
  </r>
  <r>
    <s v="200 01 IPES"/>
    <x v="23"/>
    <s v="Pensiones Fondos Privados"/>
    <n v="181753000"/>
    <n v="36000000"/>
    <n v="217753000"/>
    <n v="0"/>
    <n v="217753000"/>
    <n v="39975000"/>
    <n v="213276100"/>
    <n v="97.94"/>
    <n v="39975000"/>
    <n v="213276100"/>
    <n v="97.94"/>
  </r>
  <r>
    <s v="200 01 IPES"/>
    <x v="24"/>
    <s v="Salud EPS Privadas"/>
    <n v="335822000"/>
    <n v="0"/>
    <n v="335822000"/>
    <n v="0"/>
    <n v="335822000"/>
    <n v="55236800"/>
    <n v="324344900"/>
    <n v="96.58"/>
    <n v="55236800"/>
    <n v="324344900"/>
    <n v="96.58"/>
  </r>
  <r>
    <s v="200 01 IPES"/>
    <x v="25"/>
    <s v="Riesgos Profesionales Sector Privado"/>
    <n v="20623000"/>
    <n v="0"/>
    <n v="20623000"/>
    <n v="0"/>
    <n v="20623000"/>
    <n v="3270488"/>
    <n v="18511188"/>
    <n v="89.76"/>
    <n v="3270488"/>
    <n v="18511188"/>
    <n v="89.76"/>
  </r>
  <r>
    <s v="200 01 IPES"/>
    <x v="26"/>
    <s v="Caja de Compensaci"/>
    <n v="181905000"/>
    <n v="0"/>
    <n v="181905000"/>
    <n v="0"/>
    <n v="181905000"/>
    <n v="27650700"/>
    <n v="171452040"/>
    <n v="94.25"/>
    <n v="27650700"/>
    <n v="171452040"/>
    <n v="94.25"/>
  </r>
  <r>
    <s v="200 01 IPES"/>
    <x v="27"/>
    <s v="Aportes Patronales Sector P炻lico"/>
    <n v="535537000"/>
    <n v="-36000000"/>
    <n v="499537000"/>
    <n v="0"/>
    <n v="499537000"/>
    <n v="75268285"/>
    <n v="470708044"/>
    <n v="94.23"/>
    <n v="75268285"/>
    <n v="470708044"/>
    <n v="94.23"/>
  </r>
  <r>
    <s v="200 01 IPES"/>
    <x v="28"/>
    <s v="Cesant僘s Fondos P炻licos"/>
    <n v="15496000"/>
    <n v="0"/>
    <n v="15496000"/>
    <n v="0"/>
    <n v="15496000"/>
    <n v="2759692"/>
    <n v="15003426"/>
    <n v="96.82"/>
    <n v="2759692"/>
    <n v="15003426"/>
    <n v="96.82"/>
  </r>
  <r>
    <s v="200 01 IPES"/>
    <x v="29"/>
    <s v="Pensiones Fondos P炻licos"/>
    <n v="292349000"/>
    <n v="-36000000"/>
    <n v="256349000"/>
    <n v="0"/>
    <n v="256349000"/>
    <n v="37889400"/>
    <n v="241088400"/>
    <n v="94.05"/>
    <n v="37889400"/>
    <n v="241088400"/>
    <n v="94.05"/>
  </r>
  <r>
    <s v="200 01 IPES"/>
    <x v="30"/>
    <s v="ICBF"/>
    <n v="136427000"/>
    <n v="0"/>
    <n v="136427000"/>
    <n v="0"/>
    <n v="136427000"/>
    <n v="20736900"/>
    <n v="128583730"/>
    <n v="94.25"/>
    <n v="20736900"/>
    <n v="128583730"/>
    <n v="94.25"/>
  </r>
  <r>
    <s v="200 01 IPES"/>
    <x v="31"/>
    <s v="SENA"/>
    <n v="90954000"/>
    <n v="0"/>
    <n v="90954000"/>
    <n v="0"/>
    <n v="90954000"/>
    <n v="13827100"/>
    <n v="85732420"/>
    <n v="94.26"/>
    <n v="13827100"/>
    <n v="85732420"/>
    <n v="94.26"/>
  </r>
  <r>
    <s v="200 01 IPES"/>
    <x v="32"/>
    <s v="Comisiones"/>
    <n v="311000"/>
    <n v="0"/>
    <n v="311000"/>
    <n v="0"/>
    <n v="311000"/>
    <n v="55193"/>
    <n v="300068"/>
    <n v="96.48"/>
    <n v="55193"/>
    <n v="300068"/>
    <n v="96.48"/>
  </r>
  <r>
    <s v="200 01 IPES"/>
    <x v="33"/>
    <s v="GASTOS GENERALES"/>
    <n v="1881500000"/>
    <n v="0"/>
    <n v="1881500000"/>
    <n v="0"/>
    <n v="1881500000"/>
    <n v="255480091"/>
    <n v="1679673240"/>
    <n v="89.27"/>
    <n v="195238388"/>
    <n v="1326076568"/>
    <n v="70.48"/>
  </r>
  <r>
    <s v="200 01 IPES"/>
    <x v="34"/>
    <s v="Adquisici de Bienes"/>
    <n v="190000000"/>
    <n v="0"/>
    <n v="190000000"/>
    <n v="0"/>
    <n v="190000000"/>
    <n v="10865621"/>
    <n v="156278188"/>
    <n v="82.25"/>
    <n v="-280880"/>
    <n v="53624207"/>
    <n v="28.22"/>
  </r>
  <r>
    <s v="200 01 IPES"/>
    <x v="35"/>
    <s v="Gastos de Computador"/>
    <n v="74000000"/>
    <n v="0"/>
    <n v="74000000"/>
    <n v="0"/>
    <n v="74000000"/>
    <n v="11795679"/>
    <n v="69870204"/>
    <n v="94.42"/>
    <n v="-226752"/>
    <n v="48735339"/>
    <n v="65.86"/>
  </r>
  <r>
    <s v="200 01 IPES"/>
    <x v="36"/>
    <s v="Combustibles, Lubricantes y Llantas"/>
    <n v="16000000"/>
    <n v="0"/>
    <n v="16000000"/>
    <n v="0"/>
    <n v="16000000"/>
    <n v="0"/>
    <n v="11367904"/>
    <n v="71.05"/>
    <n v="875930"/>
    <n v="1807018"/>
    <n v="11.29"/>
  </r>
  <r>
    <s v="200 01 IPES"/>
    <x v="37"/>
    <s v="Materiales y Suministros"/>
    <n v="90000000"/>
    <n v="0"/>
    <n v="90000000"/>
    <n v="0"/>
    <n v="90000000"/>
    <n v="-930058"/>
    <n v="75040080"/>
    <n v="83.38"/>
    <n v="-930058"/>
    <n v="3081850"/>
    <n v="3.42"/>
  </r>
  <r>
    <s v="200 01 IPES"/>
    <x v="38"/>
    <s v="Compra de Equipo"/>
    <n v="10000000"/>
    <n v="0"/>
    <n v="10000000"/>
    <n v="0"/>
    <n v="10000000"/>
    <n v="0"/>
    <n v="0"/>
    <n v="0"/>
    <n v="0"/>
    <n v="0"/>
    <n v="0"/>
  </r>
  <r>
    <s v="200 01 IPES"/>
    <x v="39"/>
    <s v="Adquisici de Servicios"/>
    <n v="1628000000"/>
    <n v="0"/>
    <n v="1628000000"/>
    <n v="0"/>
    <n v="1628000000"/>
    <n v="244614470"/>
    <n v="1460421161"/>
    <n v="89.71"/>
    <n v="195519268"/>
    <n v="1209478470"/>
    <n v="74.290000000000006"/>
  </r>
  <r>
    <s v="200 01 IPES"/>
    <x v="40"/>
    <s v="Arrendamientos"/>
    <n v="587000000"/>
    <n v="0"/>
    <n v="587000000"/>
    <n v="0"/>
    <n v="587000000"/>
    <n v="120892051"/>
    <n v="558025507"/>
    <n v="95.06"/>
    <n v="36427789"/>
    <n v="400541245"/>
    <n v="68.239999999999995"/>
  </r>
  <r>
    <s v="200 01 IPES"/>
    <x v="41"/>
    <s v="Gastos de Transporte y Comunicaci"/>
    <n v="120000000"/>
    <n v="0"/>
    <n v="120000000"/>
    <n v="0"/>
    <n v="120000000"/>
    <n v="1405899"/>
    <n v="84185080"/>
    <n v="70.150000000000006"/>
    <n v="7758899"/>
    <n v="67420080"/>
    <n v="56.18"/>
  </r>
  <r>
    <s v="200 01 IPES"/>
    <x v="42"/>
    <s v="Impresos y  Publicaciones"/>
    <n v="10000000"/>
    <n v="0"/>
    <n v="10000000"/>
    <n v="0"/>
    <n v="10000000"/>
    <n v="-600000"/>
    <n v="459000"/>
    <n v="4.59"/>
    <n v="-600000"/>
    <n v="459000"/>
    <n v="4.59"/>
  </r>
  <r>
    <s v="200 01 IPES"/>
    <x v="43"/>
    <s v="Mantenimiento y Reparaciones"/>
    <n v="627000000"/>
    <n v="0"/>
    <n v="627000000"/>
    <n v="0"/>
    <n v="627000000"/>
    <n v="51402244"/>
    <n v="619431510"/>
    <n v="98.79"/>
    <n v="104368722"/>
    <n v="570860998"/>
    <n v="91.05"/>
  </r>
  <r>
    <s v="200 01 IPES"/>
    <x v="44"/>
    <s v="Mantenimiento Entidad"/>
    <n v="627000000"/>
    <n v="0"/>
    <n v="627000000"/>
    <n v="0"/>
    <n v="627000000"/>
    <n v="51402244"/>
    <n v="619431510"/>
    <n v="98.79"/>
    <n v="104368722"/>
    <n v="570860998"/>
    <n v="91.05"/>
  </r>
  <r>
    <s v="200 01 IPES"/>
    <x v="45"/>
    <s v="Seguros"/>
    <n v="20000000"/>
    <n v="0"/>
    <n v="20000000"/>
    <n v="0"/>
    <n v="20000000"/>
    <n v="13275808"/>
    <n v="14807007"/>
    <n v="74.040000000000006"/>
    <n v="0"/>
    <n v="652700"/>
    <n v="3.26"/>
  </r>
  <r>
    <s v="200 01 IPES"/>
    <x v="46"/>
    <s v="Seguros Entidad"/>
    <n v="20000000"/>
    <n v="0"/>
    <n v="20000000"/>
    <n v="0"/>
    <n v="20000000"/>
    <n v="13275808"/>
    <n v="14807007"/>
    <n v="74.040000000000006"/>
    <n v="0"/>
    <n v="652700"/>
    <n v="3.26"/>
  </r>
  <r>
    <s v="200 01 IPES"/>
    <x v="47"/>
    <s v="Servicios P炻licos"/>
    <n v="181000000"/>
    <n v="0"/>
    <n v="181000000"/>
    <n v="0"/>
    <n v="181000000"/>
    <n v="11332996"/>
    <n v="130535585"/>
    <n v="72.12"/>
    <n v="11332996"/>
    <n v="130535585"/>
    <n v="72.12"/>
  </r>
  <r>
    <s v="200 01 IPES"/>
    <x v="48"/>
    <s v="Energ僘"/>
    <n v="117140000"/>
    <n v="0"/>
    <n v="117140000"/>
    <n v="0"/>
    <n v="117140000"/>
    <n v="10713286"/>
    <n v="113287317"/>
    <n v="96.71"/>
    <n v="10713286"/>
    <n v="113287317"/>
    <n v="96.71"/>
  </r>
  <r>
    <s v="200 01 IPES"/>
    <x v="49"/>
    <s v="Acueducto y Alcantarillado"/>
    <n v="30900000"/>
    <n v="0"/>
    <n v="30900000"/>
    <n v="0"/>
    <n v="30900000"/>
    <n v="423190"/>
    <n v="6252940"/>
    <n v="20.239999999999998"/>
    <n v="423190"/>
    <n v="6252940"/>
    <n v="20.239999999999998"/>
  </r>
  <r>
    <s v="200 01 IPES"/>
    <x v="50"/>
    <s v="Aseo"/>
    <n v="5150000"/>
    <n v="0"/>
    <n v="5150000"/>
    <n v="0"/>
    <n v="5150000"/>
    <n v="196520"/>
    <n v="4589770"/>
    <n v="89.12"/>
    <n v="196520"/>
    <n v="4589770"/>
    <n v="89.12"/>
  </r>
  <r>
    <s v="200 01 IPES"/>
    <x v="51"/>
    <s v="Tel馭ono"/>
    <n v="27810000"/>
    <n v="0"/>
    <n v="27810000"/>
    <n v="0"/>
    <n v="27810000"/>
    <n v="0"/>
    <n v="6405558"/>
    <n v="23.03"/>
    <n v="0"/>
    <n v="6405558"/>
    <n v="23.03"/>
  </r>
  <r>
    <s v="200 01 IPES"/>
    <x v="52"/>
    <s v="Capacitaci"/>
    <n v="30000000"/>
    <n v="0"/>
    <n v="30000000"/>
    <n v="0"/>
    <n v="30000000"/>
    <n v="5909610"/>
    <n v="5909610"/>
    <n v="19.7"/>
    <n v="0"/>
    <n v="0"/>
    <n v="0"/>
  </r>
  <r>
    <s v="200 01 IPES"/>
    <x v="53"/>
    <s v="Capacitaci Interna"/>
    <n v="30000000"/>
    <n v="0"/>
    <n v="30000000"/>
    <n v="0"/>
    <n v="30000000"/>
    <n v="5909610"/>
    <n v="5909610"/>
    <n v="19.7"/>
    <n v="0"/>
    <n v="0"/>
    <n v="0"/>
  </r>
  <r>
    <s v="200 01 IPES"/>
    <x v="54"/>
    <s v="Bienestar e Incentivos"/>
    <n v="41000000"/>
    <n v="0"/>
    <n v="41000000"/>
    <n v="0"/>
    <n v="41000000"/>
    <n v="40995862"/>
    <n v="40995862"/>
    <n v="99.99"/>
    <n v="36095862"/>
    <n v="36095862"/>
    <n v="88.04"/>
  </r>
  <r>
    <s v="200 01 IPES"/>
    <x v="55"/>
    <s v="Salud Ocupacional"/>
    <n v="12000000"/>
    <n v="0"/>
    <n v="12000000"/>
    <n v="0"/>
    <n v="12000000"/>
    <n v="0"/>
    <n v="6072000"/>
    <n v="50.6"/>
    <n v="135000"/>
    <n v="2913000"/>
    <n v="24.28"/>
  </r>
  <r>
    <s v="200 01 IPES"/>
    <x v="56"/>
    <s v="Otros Gastos Generales"/>
    <n v="63500000"/>
    <n v="0"/>
    <n v="63500000"/>
    <n v="0"/>
    <n v="63500000"/>
    <n v="0"/>
    <n v="62973891"/>
    <n v="99.17"/>
    <n v="0"/>
    <n v="62973891"/>
    <n v="99.17"/>
  </r>
  <r>
    <s v="200 01 IPES"/>
    <x v="57"/>
    <s v="Impuestos, Tasas, Contribuciones, Derechos y Multas"/>
    <n v="61000000"/>
    <n v="0"/>
    <n v="61000000"/>
    <n v="0"/>
    <n v="61000000"/>
    <n v="0"/>
    <n v="60999999"/>
    <n v="100"/>
    <n v="0"/>
    <n v="60999999"/>
    <n v="100"/>
  </r>
  <r>
    <s v="200 01 IPES"/>
    <x v="58"/>
    <s v="Intereses y Comisiones"/>
    <n v="2500000"/>
    <n v="0"/>
    <n v="2500000"/>
    <n v="0"/>
    <n v="2500000"/>
    <n v="0"/>
    <n v="1973892"/>
    <n v="78.959999999999994"/>
    <n v="0"/>
    <n v="1973892"/>
    <n v="78.959999999999994"/>
  </r>
  <r>
    <s v="200 01 IPES"/>
    <x v="59"/>
    <s v="INVERSIﾓN"/>
    <n v="47738200000"/>
    <n v="0"/>
    <n v="47738200000"/>
    <n v="0"/>
    <n v="47738200000"/>
    <n v="13634529304"/>
    <n v="44590650565"/>
    <n v="93.41"/>
    <n v="6108239730"/>
    <n v="23963860335"/>
    <n v="50.2"/>
  </r>
  <r>
    <s v="200 01 IPES"/>
    <x v="60"/>
    <s v="DIRECTA"/>
    <n v="47400000000"/>
    <n v="-226989289"/>
    <n v="47173010711"/>
    <n v="0"/>
    <n v="47173010711"/>
    <n v="13573862578"/>
    <n v="44242827845"/>
    <n v="93.79"/>
    <n v="6011920510"/>
    <n v="23616708833"/>
    <n v="50.06"/>
  </r>
  <r>
    <s v="200 01 IPES"/>
    <x v="61"/>
    <s v="Bogot・Humana"/>
    <n v="47400000000"/>
    <n v="-226989289"/>
    <n v="47173010711"/>
    <n v="0"/>
    <n v="47173010711"/>
    <n v="13573862578"/>
    <n v="44242827845"/>
    <n v="93.79"/>
    <n v="6011920510"/>
    <n v="23616708833"/>
    <n v="50.06"/>
  </r>
  <r>
    <s v="200 01 IPES"/>
    <x v="62"/>
    <s v="Una ciudad que supera la segregaciyla discriminaci: el ser humano en el centro de las preocupaciones del desarrollo"/>
    <n v="45972182000"/>
    <n v="-215781347"/>
    <n v="45756400653"/>
    <n v="0"/>
    <n v="45756400653"/>
    <n v="13336098065"/>
    <n v="43008544474"/>
    <n v="93.99"/>
    <n v="5822735997"/>
    <n v="22612915462"/>
    <n v="49.42"/>
  </r>
  <r>
    <s v="200 01 IPES"/>
    <x v="63"/>
    <s v="Soberan僘 y seguridad alimentaria y nutricional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4"/>
    <s v="Fortalecimiento del sistema distritalde plazas de mercado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5"/>
    <s v="152 - Fortalecimiento del sistema distrital de plazas de mercado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6"/>
    <s v="Apoyo a la econom僘 popular, emprendimiento y productividad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7"/>
    <s v="Desarrollo de iniciativas productivaspara el fortalecimiento de la econom僘 popular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8"/>
    <s v="161 - Desarrollo de iniciativas productivas para el fortalecimiento de la econom僘 popular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9"/>
    <s v="Trabajo decente y digno"/>
    <n v="3376024000"/>
    <n v="-42502902"/>
    <n v="3333521098"/>
    <n v="0"/>
    <n v="3333521098"/>
    <n v="282917633"/>
    <n v="2720923131"/>
    <n v="81.62"/>
    <n v="448729189"/>
    <n v="2551395051"/>
    <n v="76.540000000000006"/>
  </r>
  <r>
    <s v="200 01 IPES"/>
    <x v="70"/>
    <s v="Misi Bogot・Humana"/>
    <n v="2791856000"/>
    <n v="-26697086"/>
    <n v="2765158914"/>
    <n v="0"/>
    <n v="2765158914"/>
    <n v="252528239"/>
    <n v="2273196767"/>
    <n v="82.21"/>
    <n v="331989795"/>
    <n v="2153518687"/>
    <n v="77.88"/>
  </r>
  <r>
    <s v="200 01 IPES"/>
    <x v="71"/>
    <s v="167 - Misi Bogot・Humana"/>
    <n v="2791856000"/>
    <n v="-26697086"/>
    <n v="2765158914"/>
    <n v="0"/>
    <n v="2765158914"/>
    <n v="252528239"/>
    <n v="2273196767"/>
    <n v="82.21"/>
    <n v="331989795"/>
    <n v="2153518687"/>
    <n v="77.88"/>
  </r>
  <r>
    <s v="200 01 IPES"/>
    <x v="72"/>
    <s v="Formaci, capacitaci e intermediacipara el trabajo"/>
    <n v="584168000"/>
    <n v="-15805816"/>
    <n v="568362184"/>
    <n v="0"/>
    <n v="568362184"/>
    <n v="30389394"/>
    <n v="447726364"/>
    <n v="78.77"/>
    <n v="116739394"/>
    <n v="397876364"/>
    <n v="70"/>
  </r>
  <r>
    <s v="200 01 IPES"/>
    <x v="73"/>
    <s v="168 - Formaci, capacitaci e intermediaci para el trabajo"/>
    <n v="584168000"/>
    <n v="-15805816"/>
    <n v="568362184"/>
    <n v="0"/>
    <n v="568362184"/>
    <n v="30389394"/>
    <n v="447726364"/>
    <n v="78.77"/>
    <n v="116739394"/>
    <n v="397876364"/>
    <n v="70"/>
  </r>
  <r>
    <s v="200 01 IPES"/>
    <x v="74"/>
    <s v="Una Bogot・que defiende y fortalece lop炻lico"/>
    <n v="1427818000"/>
    <n v="-11207942"/>
    <n v="1416610058"/>
    <n v="0"/>
    <n v="1416610058"/>
    <n v="237764513"/>
    <n v="1234283371"/>
    <n v="87.13"/>
    <n v="189184513"/>
    <n v="1003793371"/>
    <n v="70.86"/>
  </r>
  <r>
    <s v="200 01 IPES"/>
    <x v="75"/>
    <s v="Transparencia, probidad, lucha contrala corrupci y control social efectivo e incluyente"/>
    <n v="130747000"/>
    <n v="0"/>
    <n v="130747000"/>
    <n v="0"/>
    <n v="130747000"/>
    <n v="32441978"/>
    <n v="90028786"/>
    <n v="68.86"/>
    <n v="7441978"/>
    <n v="65028786"/>
    <n v="49.74"/>
  </r>
  <r>
    <s v="200 01 IPES"/>
    <x v="76"/>
    <s v="Fortalecimiento de la participaci ciudadana y de la cultura de la legalidad"/>
    <n v="130747000"/>
    <n v="0"/>
    <n v="130747000"/>
    <n v="0"/>
    <n v="130747000"/>
    <n v="32441978"/>
    <n v="90028786"/>
    <n v="68.86"/>
    <n v="7441978"/>
    <n v="65028786"/>
    <n v="49.74"/>
  </r>
  <r>
    <s v="200 01 IPES"/>
    <x v="77"/>
    <s v="223 - Fortalecimiento de la participaci ciudadana y de la cultura de la legalidad"/>
    <n v="130747000"/>
    <n v="0"/>
    <n v="130747000"/>
    <n v="0"/>
    <n v="130747000"/>
    <n v="32441978"/>
    <n v="90028786"/>
    <n v="68.86"/>
    <n v="7441978"/>
    <n v="65028786"/>
    <n v="49.74"/>
  </r>
  <r>
    <s v="200 01 IPES"/>
    <x v="78"/>
    <s v="Fortalecimiento de la funci administrativa y desarroll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79"/>
    <s v="Fortalecimient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80"/>
    <s v="235 - Fortalecimient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81"/>
    <s v="PASIVOS EXIGIBLES"/>
    <n v="338200000"/>
    <n v="226989289"/>
    <n v="565189289"/>
    <n v="0"/>
    <n v="565189289"/>
    <n v="60666726"/>
    <n v="347822720"/>
    <n v="61.54"/>
    <n v="96319220"/>
    <n v="347151502"/>
    <n v="61.42"/>
  </r>
  <r>
    <s v="201 01 FFDS"/>
    <x v="0"/>
    <s v="GASTOS"/>
    <n v="2317229219000"/>
    <n v="-313833537000"/>
    <n v="2003395682000"/>
    <n v="0"/>
    <n v="2003395682000"/>
    <n v="267009024791"/>
    <n v="1602590589412"/>
    <n v="79.989999999999995"/>
    <n v="339543951389"/>
    <n v="1392899846565"/>
    <n v="69.53"/>
  </r>
  <r>
    <s v="201 01 FFDS"/>
    <x v="1"/>
    <s v="GASTOS DE FUNCIONAMIENTO"/>
    <n v="22743239000"/>
    <n v="0"/>
    <n v="22743239000"/>
    <n v="0"/>
    <n v="22743239000"/>
    <n v="2402983467"/>
    <n v="11706375993"/>
    <n v="51.47"/>
    <n v="1846015032"/>
    <n v="7490515096"/>
    <n v="32.94"/>
  </r>
  <r>
    <s v="201 01 FFDS"/>
    <x v="2"/>
    <s v="SERVICIOS PERSONALES"/>
    <n v="35000000"/>
    <n v="-22500000"/>
    <n v="12500000"/>
    <n v="0"/>
    <n v="12500000"/>
    <n v="0"/>
    <n v="1562390"/>
    <n v="12.5"/>
    <n v="0"/>
    <n v="0"/>
    <n v="0"/>
  </r>
  <r>
    <s v="201 01 FFDS"/>
    <x v="17"/>
    <s v="SERVICIOS PERSONALES INDIRECTOS"/>
    <n v="35000000"/>
    <n v="-22500000"/>
    <n v="12500000"/>
    <n v="0"/>
    <n v="12500000"/>
    <n v="0"/>
    <n v="1562390"/>
    <n v="12.5"/>
    <n v="0"/>
    <n v="0"/>
    <n v="0"/>
  </r>
  <r>
    <s v="201 01 FFDS"/>
    <x v="18"/>
    <s v="Honorarios"/>
    <n v="35000000"/>
    <n v="-22500000"/>
    <n v="12500000"/>
    <n v="0"/>
    <n v="12500000"/>
    <n v="0"/>
    <n v="1562390"/>
    <n v="12.5"/>
    <n v="0"/>
    <n v="0"/>
    <n v="0"/>
  </r>
  <r>
    <s v="201 01 FFDS"/>
    <x v="19"/>
    <s v="Honorarios Entidad"/>
    <n v="35000000"/>
    <n v="-22500000"/>
    <n v="12500000"/>
    <n v="0"/>
    <n v="12500000"/>
    <n v="0"/>
    <n v="1562390"/>
    <n v="12.5"/>
    <n v="0"/>
    <n v="0"/>
    <n v="0"/>
  </r>
  <r>
    <s v="201 01 FFDS"/>
    <x v="33"/>
    <s v="GASTOS GENERALES"/>
    <n v="20558239000"/>
    <n v="15447200"/>
    <n v="20573686200"/>
    <n v="0"/>
    <n v="20573686200"/>
    <n v="1962591467"/>
    <n v="10160722803"/>
    <n v="49.39"/>
    <n v="1405623032"/>
    <n v="5946424296"/>
    <n v="28.9"/>
  </r>
  <r>
    <s v="201 01 FFDS"/>
    <x v="34"/>
    <s v="Adquisici de Bienes"/>
    <n v="1941840000"/>
    <n v="-74552800"/>
    <n v="1867287200"/>
    <n v="0"/>
    <n v="1867287200"/>
    <n v="560127552"/>
    <n v="1384789426"/>
    <n v="74.16"/>
    <n v="267612703"/>
    <n v="359568038"/>
    <n v="19.260000000000002"/>
  </r>
  <r>
    <s v="201 01 FFDS"/>
    <x v="82"/>
    <s v="Dotaci"/>
    <n v="15000000"/>
    <n v="24000000"/>
    <n v="39000000"/>
    <n v="0"/>
    <n v="39000000"/>
    <n v="0"/>
    <n v="27405000"/>
    <n v="70.27"/>
    <n v="0"/>
    <n v="0"/>
    <n v="0"/>
  </r>
  <r>
    <s v="201 01 FFDS"/>
    <x v="35"/>
    <s v="Gastos de Computador"/>
    <n v="1150000000"/>
    <n v="-308552800"/>
    <n v="841447200"/>
    <n v="0"/>
    <n v="841447200"/>
    <n v="470153576"/>
    <n v="762702865"/>
    <n v="90.64"/>
    <n v="144109290"/>
    <n v="186739834"/>
    <n v="22.19"/>
  </r>
  <r>
    <s v="201 01 FFDS"/>
    <x v="36"/>
    <s v="Combustibles, Lubricantes y Llantas"/>
    <n v="239950000"/>
    <n v="0"/>
    <n v="239950000"/>
    <n v="0"/>
    <n v="239950000"/>
    <n v="0"/>
    <n v="205000000"/>
    <n v="85.43"/>
    <n v="11275445"/>
    <n v="31275445"/>
    <n v="13.03"/>
  </r>
  <r>
    <s v="201 01 FFDS"/>
    <x v="37"/>
    <s v="Materiales y Suministros"/>
    <n v="512500000"/>
    <n v="234390000"/>
    <n v="746890000"/>
    <n v="0"/>
    <n v="746890000"/>
    <n v="89973976"/>
    <n v="389681561"/>
    <n v="52.17"/>
    <n v="112227968"/>
    <n v="141552759"/>
    <n v="18.95"/>
  </r>
  <r>
    <s v="201 01 FFDS"/>
    <x v="38"/>
    <s v="Compra de Equipo"/>
    <n v="24390000"/>
    <n v="-24390000"/>
    <n v="0"/>
    <n v="0"/>
    <n v="0"/>
    <n v="0"/>
    <n v="0"/>
    <n v="0"/>
    <n v="0"/>
    <n v="0"/>
    <n v="0"/>
  </r>
  <r>
    <s v="201 01 FFDS"/>
    <x v="39"/>
    <s v="Adquisici de Servicios"/>
    <n v="9907399000"/>
    <n v="90000000"/>
    <n v="9997399000"/>
    <n v="0"/>
    <n v="9997399000"/>
    <n v="1379836837"/>
    <n v="8720320118"/>
    <n v="87.23"/>
    <n v="1117092446"/>
    <n v="5532952194"/>
    <n v="55.34"/>
  </r>
  <r>
    <s v="201 01 FFDS"/>
    <x v="83"/>
    <s v="Vi疸icos y Gastos de Viaje"/>
    <n v="70000000"/>
    <n v="0"/>
    <n v="70000000"/>
    <n v="0"/>
    <n v="70000000"/>
    <n v="3354657"/>
    <n v="37987435"/>
    <n v="54.27"/>
    <n v="21784091"/>
    <n v="36941039"/>
    <n v="52.77"/>
  </r>
  <r>
    <s v="201 01 FFDS"/>
    <x v="41"/>
    <s v="Gastos de Transporte y Comunicaci"/>
    <n v="833010000"/>
    <n v="89000000"/>
    <n v="922010000"/>
    <n v="0"/>
    <n v="922010000"/>
    <n v="16057343"/>
    <n v="771303417"/>
    <n v="83.65"/>
    <n v="144002332"/>
    <n v="510724723"/>
    <n v="55.39"/>
  </r>
  <r>
    <s v="201 01 FFDS"/>
    <x v="42"/>
    <s v="Impresos y  Publicaciones"/>
    <n v="110000000"/>
    <n v="-40000000"/>
    <n v="70000000"/>
    <n v="0"/>
    <n v="70000000"/>
    <n v="50419753"/>
    <n v="55841484"/>
    <n v="79.77"/>
    <n v="2012353"/>
    <n v="6387984"/>
    <n v="9.1300000000000008"/>
  </r>
  <r>
    <s v="201 01 FFDS"/>
    <x v="43"/>
    <s v="Mantenimiento y Reparaciones"/>
    <n v="5445284000"/>
    <n v="-140000000"/>
    <n v="5305284000"/>
    <n v="0"/>
    <n v="5305284000"/>
    <n v="710123417"/>
    <n v="4715418032"/>
    <n v="88.88"/>
    <n v="812278661"/>
    <n v="2410423581"/>
    <n v="45.43"/>
  </r>
  <r>
    <s v="201 01 FFDS"/>
    <x v="44"/>
    <s v="Mantenimiento Entidad"/>
    <n v="5445284000"/>
    <n v="-140000000"/>
    <n v="5305284000"/>
    <n v="0"/>
    <n v="5305284000"/>
    <n v="710123417"/>
    <n v="4715418032"/>
    <n v="88.88"/>
    <n v="812278661"/>
    <n v="2410423581"/>
    <n v="45.43"/>
  </r>
  <r>
    <s v="201 01 FFDS"/>
    <x v="45"/>
    <s v="Seguros"/>
    <n v="900000000"/>
    <n v="205000000"/>
    <n v="1105000000"/>
    <n v="0"/>
    <n v="1105000000"/>
    <n v="34033938"/>
    <n v="1089682244"/>
    <n v="98.61"/>
    <n v="15265138"/>
    <n v="1069869308"/>
    <n v="96.82"/>
  </r>
  <r>
    <s v="201 01 FFDS"/>
    <x v="46"/>
    <s v="Seguros Entidad"/>
    <n v="900000000"/>
    <n v="205000000"/>
    <n v="1105000000"/>
    <n v="0"/>
    <n v="1105000000"/>
    <n v="34033938"/>
    <n v="1089682244"/>
    <n v="98.61"/>
    <n v="15265138"/>
    <n v="1069869308"/>
    <n v="96.82"/>
  </r>
  <r>
    <s v="201 01 FFDS"/>
    <x v="47"/>
    <s v="Servicios P炻licos"/>
    <n v="1790000000"/>
    <n v="0"/>
    <n v="1790000000"/>
    <n v="0"/>
    <n v="1790000000"/>
    <n v="103128871"/>
    <n v="1393295168"/>
    <n v="77.84"/>
    <n v="103128871"/>
    <n v="1393295168"/>
    <n v="77.84"/>
  </r>
  <r>
    <s v="201 01 FFDS"/>
    <x v="48"/>
    <s v="Energ僘"/>
    <n v="936000000"/>
    <n v="0"/>
    <n v="936000000"/>
    <n v="0"/>
    <n v="936000000"/>
    <n v="65546740"/>
    <n v="836530286"/>
    <n v="89.37"/>
    <n v="65546740"/>
    <n v="836530286"/>
    <n v="89.37"/>
  </r>
  <r>
    <s v="201 01 FFDS"/>
    <x v="49"/>
    <s v="Acueducto y Alcantarillado"/>
    <n v="120000000"/>
    <n v="0"/>
    <n v="120000000"/>
    <n v="0"/>
    <n v="120000000"/>
    <n v="0"/>
    <n v="92592220"/>
    <n v="77.16"/>
    <n v="0"/>
    <n v="92592220"/>
    <n v="77.16"/>
  </r>
  <r>
    <s v="201 01 FFDS"/>
    <x v="50"/>
    <s v="Aseo"/>
    <n v="110000000"/>
    <n v="0"/>
    <n v="110000000"/>
    <n v="0"/>
    <n v="110000000"/>
    <n v="7458270"/>
    <n v="82783690"/>
    <n v="75.260000000000005"/>
    <n v="7458270"/>
    <n v="82783690"/>
    <n v="75.260000000000005"/>
  </r>
  <r>
    <s v="201 01 FFDS"/>
    <x v="51"/>
    <s v="Tel馭ono"/>
    <n v="611520000"/>
    <n v="0"/>
    <n v="611520000"/>
    <n v="0"/>
    <n v="611520000"/>
    <n v="28864691"/>
    <n v="370949722"/>
    <n v="60.66"/>
    <n v="28864691"/>
    <n v="370949722"/>
    <n v="60.66"/>
  </r>
  <r>
    <s v="201 01 FFDS"/>
    <x v="84"/>
    <s v="Gas"/>
    <n v="12480000"/>
    <n v="0"/>
    <n v="12480000"/>
    <n v="0"/>
    <n v="12480000"/>
    <n v="1259170"/>
    <n v="10439250"/>
    <n v="83.65"/>
    <n v="1259170"/>
    <n v="10439250"/>
    <n v="83.65"/>
  </r>
  <r>
    <s v="201 01 FFDS"/>
    <x v="52"/>
    <s v="Capacitaci"/>
    <n v="351000000"/>
    <n v="-321000000"/>
    <n v="30000000"/>
    <n v="0"/>
    <n v="30000000"/>
    <n v="0"/>
    <n v="12338026"/>
    <n v="41.13"/>
    <n v="1254000"/>
    <n v="11634026"/>
    <n v="38.78"/>
  </r>
  <r>
    <s v="201 01 FFDS"/>
    <x v="53"/>
    <s v="Capacitaci Interna"/>
    <n v="351000000"/>
    <n v="-321000000"/>
    <n v="30000000"/>
    <n v="0"/>
    <n v="30000000"/>
    <n v="0"/>
    <n v="12338026"/>
    <n v="41.13"/>
    <n v="1254000"/>
    <n v="11634026"/>
    <n v="38.78"/>
  </r>
  <r>
    <s v="201 01 FFDS"/>
    <x v="54"/>
    <s v="Bienestar e Incentivos"/>
    <n v="200000000"/>
    <n v="321000000"/>
    <n v="521000000"/>
    <n v="0"/>
    <n v="521000000"/>
    <n v="402566717"/>
    <n v="491812082"/>
    <n v="94.4"/>
    <n v="7392000"/>
    <n v="83701365"/>
    <n v="16.07"/>
  </r>
  <r>
    <s v="201 01 FFDS"/>
    <x v="85"/>
    <s v="Promoci Institucional"/>
    <n v="100000000"/>
    <n v="0"/>
    <n v="100000000"/>
    <n v="0"/>
    <n v="100000000"/>
    <n v="0"/>
    <n v="82490400"/>
    <n v="82.49"/>
    <n v="0"/>
    <n v="0"/>
    <n v="0"/>
  </r>
  <r>
    <s v="201 01 FFDS"/>
    <x v="55"/>
    <s v="Salud Ocupacional"/>
    <n v="108105000"/>
    <n v="-24000000"/>
    <n v="84105000"/>
    <n v="0"/>
    <n v="84105000"/>
    <n v="60152141"/>
    <n v="70151830"/>
    <n v="83.41"/>
    <n v="9975000"/>
    <n v="9975000"/>
    <n v="11.86"/>
  </r>
  <r>
    <s v="201 01 FFDS"/>
    <x v="56"/>
    <s v="Otros Gastos Generales"/>
    <n v="8709000000"/>
    <n v="0"/>
    <n v="8709000000"/>
    <n v="0"/>
    <n v="8709000000"/>
    <n v="22627078"/>
    <n v="55613259"/>
    <n v="0.64"/>
    <n v="20917883"/>
    <n v="53904064"/>
    <n v="0.62"/>
  </r>
  <r>
    <s v="201 01 FFDS"/>
    <x v="86"/>
    <s v="Sentencias Judiciales"/>
    <n v="8650100000"/>
    <n v="0"/>
    <n v="8650100000"/>
    <n v="0"/>
    <n v="8650100000"/>
    <n v="5277009"/>
    <n v="12326060"/>
    <n v="0.14000000000000001"/>
    <n v="3567814"/>
    <n v="10616865"/>
    <n v="0.12"/>
  </r>
  <r>
    <s v="201 01 FFDS"/>
    <x v="87"/>
    <s v="Otras Sentencias"/>
    <n v="8650100000"/>
    <n v="0"/>
    <n v="8650100000"/>
    <n v="0"/>
    <n v="8650100000"/>
    <n v="5277009"/>
    <n v="12326060"/>
    <n v="0.14000000000000001"/>
    <n v="3567814"/>
    <n v="10616865"/>
    <n v="0.12"/>
  </r>
  <r>
    <s v="201 01 FFDS"/>
    <x v="57"/>
    <s v="Impuestos, Tasas, Contribuciones, Derechos y Multas"/>
    <n v="58900000"/>
    <n v="0"/>
    <n v="58900000"/>
    <n v="0"/>
    <n v="58900000"/>
    <n v="17350069"/>
    <n v="43287199"/>
    <n v="73.489999999999995"/>
    <n v="17350069"/>
    <n v="43287199"/>
    <n v="73.489999999999995"/>
  </r>
  <r>
    <s v="201 01 FFDS"/>
    <x v="88"/>
    <s v="TRANSFERENCIAS PARA FUNCIONAMIENTO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89"/>
    <s v="OTRAS TRANSFERENCIAS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90"/>
    <s v="Tribunales de ﾉtica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91"/>
    <s v="PASIVOS EXIGIBLES"/>
    <n v="0"/>
    <n v="7052800"/>
    <n v="7052800"/>
    <n v="0"/>
    <n v="7052800"/>
    <n v="7052800"/>
    <n v="7052800"/>
    <n v="100"/>
    <n v="7052800"/>
    <n v="7052800"/>
    <n v="100"/>
  </r>
  <r>
    <s v="201 01 FFDS"/>
    <x v="59"/>
    <s v="INVERSIﾓN"/>
    <n v="2294485980000"/>
    <n v="-313833537000"/>
    <n v="1980652443000"/>
    <n v="0"/>
    <n v="1980652443000"/>
    <n v="264606041324"/>
    <n v="1590884213419"/>
    <n v="80.319999999999993"/>
    <n v="337697936357"/>
    <n v="1385409331469"/>
    <n v="69.95"/>
  </r>
  <r>
    <s v="201 01 FFDS"/>
    <x v="60"/>
    <s v="DIRECTA"/>
    <n v="2281440287000"/>
    <n v="-316829316222"/>
    <n v="1964610970778"/>
    <n v="0"/>
    <n v="1964610970778"/>
    <n v="260858517286"/>
    <n v="1584463303803"/>
    <n v="80.650000000000006"/>
    <n v="333950412319"/>
    <n v="1378988421853"/>
    <n v="70.19"/>
  </r>
  <r>
    <s v="201 01 FFDS"/>
    <x v="61"/>
    <s v="Bogot・Humana"/>
    <n v="2281440287000"/>
    <n v="-316829316222"/>
    <n v="1964610970778"/>
    <n v="0"/>
    <n v="1964610970778"/>
    <n v="260858517286"/>
    <n v="1584463303803"/>
    <n v="80.650000000000006"/>
    <n v="333950412319"/>
    <n v="1378988421853"/>
    <n v="70.19"/>
  </r>
  <r>
    <s v="201 01 FFDS"/>
    <x v="62"/>
    <s v="Una ciudad que supera la segregaci y la discriminaci: el ser humano en el centro de las preocupaciones del desarrollo"/>
    <n v="2251278974000"/>
    <n v="-327900078560"/>
    <n v="1923378895440"/>
    <n v="0"/>
    <n v="1923378895440"/>
    <n v="255766749742"/>
    <n v="1543457358215"/>
    <n v="80.25"/>
    <n v="326274490467"/>
    <n v="1350155573010"/>
    <n v="70.2"/>
  </r>
  <r>
    <s v="201 01 FFDS"/>
    <x v="92"/>
    <s v="Territorios saludables y red de salud para la vida desde la diversidad"/>
    <n v="2238134974000"/>
    <n v="-316256691728"/>
    <n v="1921878282272"/>
    <n v="0"/>
    <n v="1921878282272"/>
    <n v="255479820739"/>
    <n v="1541956745047"/>
    <n v="80.23"/>
    <n v="325882257707"/>
    <n v="1349217921920"/>
    <n v="70.2"/>
  </r>
  <r>
    <s v="201 01 FFDS"/>
    <x v="93"/>
    <s v="Salud para el buen vivir"/>
    <n v="109390373000"/>
    <n v="110186484333"/>
    <n v="219576857333"/>
    <n v="0"/>
    <n v="219576857333"/>
    <n v="33338269134"/>
    <n v="214462210252"/>
    <n v="97.67"/>
    <n v="36823650237"/>
    <n v="160906177845"/>
    <n v="73.28"/>
  </r>
  <r>
    <s v="201 01 FFDS"/>
    <x v="94"/>
    <s v="106 - Salud para el buen vivir"/>
    <n v="109390373000"/>
    <n v="110186484333"/>
    <n v="219576857333"/>
    <n v="0"/>
    <n v="219576857333"/>
    <n v="33338269134"/>
    <n v="214462210252"/>
    <n v="97.67"/>
    <n v="36823650237"/>
    <n v="160906177845"/>
    <n v="73.28"/>
  </r>
  <r>
    <s v="201 01 FFDS"/>
    <x v="95"/>
    <s v="Conocimiento para la salud"/>
    <n v="811000000"/>
    <n v="-338588000"/>
    <n v="472412000"/>
    <n v="0"/>
    <n v="472412000"/>
    <n v="0"/>
    <n v="472412000"/>
    <n v="100"/>
    <n v="87634667"/>
    <n v="365634733"/>
    <n v="77.400000000000006"/>
  </r>
  <r>
    <s v="201 01 FFDS"/>
    <x v="96"/>
    <s v="106 - Conocimiento para la salud"/>
    <n v="811000000"/>
    <n v="-338588000"/>
    <n v="472412000"/>
    <n v="0"/>
    <n v="472412000"/>
    <n v="0"/>
    <n v="472412000"/>
    <n v="100"/>
    <n v="87634667"/>
    <n v="365634733"/>
    <n v="77.400000000000006"/>
  </r>
  <r>
    <s v="201 01 FFDS"/>
    <x v="97"/>
    <s v="Acceso universal y efectivo a la salud"/>
    <n v="1069623932000"/>
    <n v="-193918063762"/>
    <n v="875705868238"/>
    <n v="0"/>
    <n v="875705868238"/>
    <n v="78244999602"/>
    <n v="846462280388"/>
    <n v="96.66"/>
    <n v="93009083378"/>
    <n v="845056493394"/>
    <n v="96.5"/>
  </r>
  <r>
    <s v="201 01 FFDS"/>
    <x v="98"/>
    <s v="107 - Acceso universal y efectivo a la salud"/>
    <n v="1069623932000"/>
    <n v="-193918063762"/>
    <n v="875705868238"/>
    <n v="0"/>
    <n v="875705868238"/>
    <n v="78244999602"/>
    <n v="846462280388"/>
    <n v="96.66"/>
    <n v="93009083378"/>
    <n v="845056493394"/>
    <n v="96.5"/>
  </r>
  <r>
    <s v="201 01 FFDS"/>
    <x v="99"/>
    <s v="Atenci a la poblaci pobre no asegurada"/>
    <n v="293899728000"/>
    <n v="-38050288895"/>
    <n v="255849439105"/>
    <n v="0"/>
    <n v="255849439105"/>
    <n v="106539017769"/>
    <n v="240247373434"/>
    <n v="93.9"/>
    <n v="79680941083"/>
    <n v="170386666795"/>
    <n v="66.599999999999994"/>
  </r>
  <r>
    <s v="201 01 FFDS"/>
    <x v="100"/>
    <s v="107 - Atenci a la poblaci pobre no asegurada"/>
    <n v="293899728000"/>
    <n v="-38050288895"/>
    <n v="255849439105"/>
    <n v="0"/>
    <n v="255849439105"/>
    <n v="106539017769"/>
    <n v="240247373434"/>
    <n v="93.9"/>
    <n v="79680941083"/>
    <n v="170386666795"/>
    <n v="66.599999999999994"/>
  </r>
  <r>
    <s v="201 01 FFDS"/>
    <x v="101"/>
    <s v="Redes para la salud y la vida"/>
    <n v="178277676000"/>
    <n v="2028456291"/>
    <n v="180306132291"/>
    <n v="0"/>
    <n v="180306132291"/>
    <n v="17588376683"/>
    <n v="161523135545"/>
    <n v="89.58"/>
    <n v="105690976968"/>
    <n v="142236834301"/>
    <n v="78.89"/>
  </r>
  <r>
    <s v="201 01 FFDS"/>
    <x v="102"/>
    <s v="108 - Redes para la salud y la vida"/>
    <n v="178277676000"/>
    <n v="2028456291"/>
    <n v="180306132291"/>
    <n v="0"/>
    <n v="180306132291"/>
    <n v="17588376683"/>
    <n v="161523135545"/>
    <n v="89.58"/>
    <n v="105690976968"/>
    <n v="142236834301"/>
    <n v="78.89"/>
  </r>
  <r>
    <s v="201 01 FFDS"/>
    <x v="103"/>
    <s v="Calidad de los servicios de salud en Bogot・D.C"/>
    <n v="10000000000"/>
    <n v="-3440703850"/>
    <n v="6559296150"/>
    <n v="0"/>
    <n v="6559296150"/>
    <n v="778899104"/>
    <n v="6551347171"/>
    <n v="99.88"/>
    <n v="1136223469"/>
    <n v="4487805327"/>
    <n v="68.42"/>
  </r>
  <r>
    <s v="201 01 FFDS"/>
    <x v="104"/>
    <s v="108 - Calidad de los servicios de salud en Bogot・D.C"/>
    <n v="10000000000"/>
    <n v="-3440703850"/>
    <n v="6559296150"/>
    <n v="0"/>
    <n v="6559296150"/>
    <n v="778899104"/>
    <n v="6551347171"/>
    <n v="99.88"/>
    <n v="1136223469"/>
    <n v="4487805327"/>
    <n v="68.42"/>
  </r>
  <r>
    <s v="201 01 FFDS"/>
    <x v="105"/>
    <s v="Hospital San Juan de Dios"/>
    <n v="12420000000"/>
    <n v="-12263732952"/>
    <n v="156267048"/>
    <n v="0"/>
    <n v="156267048"/>
    <n v="0"/>
    <n v="156267048"/>
    <n v="100"/>
    <n v="22815400"/>
    <n v="133085448"/>
    <n v="85.17"/>
  </r>
  <r>
    <s v="201 01 FFDS"/>
    <x v="106"/>
    <s v="109 - Hospital San Juan de Dios"/>
    <n v="12420000000"/>
    <n v="-12263732952"/>
    <n v="156267048"/>
    <n v="0"/>
    <n v="156267048"/>
    <n v="0"/>
    <n v="156267048"/>
    <n v="100"/>
    <n v="22815400"/>
    <n v="133085448"/>
    <n v="85.17"/>
  </r>
  <r>
    <s v="201 01 FFDS"/>
    <x v="107"/>
    <s v="Ciudad Salud"/>
    <n v="85000000"/>
    <n v="-2867940"/>
    <n v="82132060"/>
    <n v="0"/>
    <n v="82132060"/>
    <n v="0"/>
    <n v="82132060"/>
    <n v="100"/>
    <n v="8357800"/>
    <n v="52879760"/>
    <n v="64.38"/>
  </r>
  <r>
    <s v="201 01 FFDS"/>
    <x v="108"/>
    <s v="109 - Ciudad Salud"/>
    <n v="85000000"/>
    <n v="-2867940"/>
    <n v="82132060"/>
    <n v="0"/>
    <n v="82132060"/>
    <n v="0"/>
    <n v="82132060"/>
    <n v="100"/>
    <n v="8357800"/>
    <n v="52879760"/>
    <n v="64.38"/>
  </r>
  <r>
    <s v="201 01 FFDS"/>
    <x v="109"/>
    <s v="Modernizacion e infraestructura de salud"/>
    <n v="493841265000"/>
    <n v="-167662990989"/>
    <n v="326178274011"/>
    <n v="0"/>
    <n v="326178274011"/>
    <n v="8657468853"/>
    <n v="17978162841"/>
    <n v="5.51"/>
    <n v="737214780"/>
    <n v="3544372951"/>
    <n v="1.0900000000000001"/>
  </r>
  <r>
    <s v="201 01 FFDS"/>
    <x v="110"/>
    <s v="110 - Modernizacion e infraestructura de salud"/>
    <n v="493841265000"/>
    <n v="-167662990989"/>
    <n v="326178274011"/>
    <n v="0"/>
    <n v="326178274011"/>
    <n v="8657468853"/>
    <n v="17978162841"/>
    <n v="5.51"/>
    <n v="737214780"/>
    <n v="3544372951"/>
    <n v="1.0900000000000001"/>
  </r>
  <r>
    <s v="201 01 FFDS"/>
    <x v="111"/>
    <s v="Ampliaci y mejoramiento de la atenci prehospitalaria"/>
    <n v="40510000000"/>
    <n v="-960318414"/>
    <n v="39549681586"/>
    <n v="0"/>
    <n v="39549681586"/>
    <n v="2291204844"/>
    <n v="36694377772"/>
    <n v="92.78"/>
    <n v="6183666120"/>
    <n v="15587298471"/>
    <n v="39.409999999999997"/>
  </r>
  <r>
    <s v="201 01 FFDS"/>
    <x v="112"/>
    <s v="111 - Ampliaci y mejoramiento de la atenci prehospitalaria"/>
    <n v="40510000000"/>
    <n v="-960318414"/>
    <n v="39549681586"/>
    <n v="0"/>
    <n v="39549681586"/>
    <n v="2291204844"/>
    <n v="36694377772"/>
    <n v="92.78"/>
    <n v="6183666120"/>
    <n v="15587298471"/>
    <n v="39.409999999999997"/>
  </r>
  <r>
    <s v="201 01 FFDS"/>
    <x v="113"/>
    <s v="Centro distrital de ciencia biotecnologia e innovaci para la vida y la salud humana"/>
    <n v="11000000000"/>
    <n v="-5565490741"/>
    <n v="5434509259"/>
    <n v="0"/>
    <n v="5434509259"/>
    <n v="1284292936"/>
    <n v="5420275328"/>
    <n v="99.74"/>
    <n v="1152466782"/>
    <n v="3774649559"/>
    <n v="69.459999999999994"/>
  </r>
  <r>
    <s v="201 01 FFDS"/>
    <x v="114"/>
    <s v="112 - Centro distrital de ciencia biotecnologia e innovaci para la vida y la salud humana"/>
    <n v="11000000000"/>
    <n v="-5565490741"/>
    <n v="5434509259"/>
    <n v="0"/>
    <n v="5434509259"/>
    <n v="1284292936"/>
    <n v="5420275328"/>
    <n v="99.74"/>
    <n v="1152466782"/>
    <n v="3774649559"/>
    <n v="69.459999999999994"/>
  </r>
  <r>
    <s v="201 01 FFDS"/>
    <x v="115"/>
    <s v="Salud en l匤ea"/>
    <n v="16900000000"/>
    <n v="-5599322466"/>
    <n v="11300677534"/>
    <n v="0"/>
    <n v="11300677534"/>
    <n v="6721315415"/>
    <n v="11205604828"/>
    <n v="99.16"/>
    <n v="1263919863"/>
    <n v="2309231743"/>
    <n v="20.43"/>
  </r>
  <r>
    <s v="201 01 FFDS"/>
    <x v="116"/>
    <s v="113 - Salud en l匤ea"/>
    <n v="16900000000"/>
    <n v="-5599322466"/>
    <n v="11300677534"/>
    <n v="0"/>
    <n v="11300677534"/>
    <n v="6721315415"/>
    <n v="11205604828"/>
    <n v="99.16"/>
    <n v="1263919863"/>
    <n v="2309231743"/>
    <n v="20.43"/>
  </r>
  <r>
    <s v="201 01 FFDS"/>
    <x v="117"/>
    <s v="Divulgaci y promoci de proyecrtos, programas y acciones de inter駸 p炻lico en salud"/>
    <n v="1376000000"/>
    <n v="-669264343"/>
    <n v="706735657"/>
    <n v="0"/>
    <n v="706735657"/>
    <n v="35976399"/>
    <n v="701166380"/>
    <n v="99.21"/>
    <n v="85307160"/>
    <n v="376791593"/>
    <n v="53.31"/>
  </r>
  <r>
    <s v="201 01 FFDS"/>
    <x v="118"/>
    <s v="106 - Divulgaci y promoci de proyecrtos, programas y acciones de inter駸 p炻lico en salud"/>
    <n v="1376000000"/>
    <n v="-669264343"/>
    <n v="706735657"/>
    <n v="0"/>
    <n v="706735657"/>
    <n v="35976399"/>
    <n v="701166380"/>
    <n v="99.21"/>
    <n v="85307160"/>
    <n v="376791593"/>
    <n v="53.31"/>
  </r>
  <r>
    <s v="201 01 FFDS"/>
    <x v="69"/>
    <s v="Trabajo decente y digno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19"/>
    <s v="Trabajo digno y decente para los trabajadores de salud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20"/>
    <s v="166 - Trabajo digno y decente para los trabajadores de salud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21"/>
    <s v="Un territorio que enfrenta el cambio clim疸ico y se ordena alrededor del agua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2"/>
    <s v="Bogot・Humana ambientalmente saludable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3"/>
    <s v="Salud ambiental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4"/>
    <s v="209 - Salud ambiental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74"/>
    <s v="Una Bogot・que defiende y fortalece lo p炻lico"/>
    <n v="16202000000"/>
    <n v="-6642662347"/>
    <n v="9559337653"/>
    <n v="0"/>
    <n v="9559337653"/>
    <n v="1957454240"/>
    <n v="9528128853"/>
    <n v="99.67"/>
    <n v="2063825603"/>
    <n v="6288521947"/>
    <n v="65.78"/>
  </r>
  <r>
    <s v="201 01 FFDS"/>
    <x v="75"/>
    <s v="Transparencia, probidad, lucha contra la corrupci y control social efectivo e incluyente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5"/>
    <s v="Transparencia, probidad y lucha contra la corrupci en salud en Bogot・ D.C.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6"/>
    <s v="222 - Transparencia, probidad y lucha contra la corrupci en salud en Bogot・ D.C.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7"/>
    <s v="Bogot・decide y protege el derecho fundamental a la salud p炻lica"/>
    <n v="15697000000"/>
    <n v="-6307934347"/>
    <n v="9389065653"/>
    <n v="0"/>
    <n v="9389065653"/>
    <n v="1856860240"/>
    <n v="9357856853"/>
    <n v="99.67"/>
    <n v="2041129703"/>
    <n v="6255095647"/>
    <n v="66.62"/>
  </r>
  <r>
    <s v="201 01 FFDS"/>
    <x v="128"/>
    <s v="Fortalecimiento de la gesti y planeaci para la salud"/>
    <n v="8080000000"/>
    <n v="-2831526267"/>
    <n v="5248473733"/>
    <n v="0"/>
    <n v="5248473733"/>
    <n v="118152240"/>
    <n v="5217264933"/>
    <n v="99.41"/>
    <n v="914084810"/>
    <n v="3969331496"/>
    <n v="75.63"/>
  </r>
  <r>
    <s v="201 01 FFDS"/>
    <x v="129"/>
    <s v="234 - Fortalecimiento de la gesti y planeaci para la salud"/>
    <n v="8080000000"/>
    <n v="-2831526267"/>
    <n v="5248473733"/>
    <n v="0"/>
    <n v="5248473733"/>
    <n v="118152240"/>
    <n v="5217264933"/>
    <n v="99.41"/>
    <n v="914084810"/>
    <n v="3969331496"/>
    <n v="75.63"/>
  </r>
  <r>
    <s v="201 01 FFDS"/>
    <x v="130"/>
    <s v="Bogot・decide en salud"/>
    <n v="7617000000"/>
    <n v="-3476408080"/>
    <n v="4140591920"/>
    <n v="0"/>
    <n v="4140591920"/>
    <n v="1738708000"/>
    <n v="4140591920"/>
    <n v="100"/>
    <n v="1127044893"/>
    <n v="2285764151"/>
    <n v="55.2"/>
  </r>
  <r>
    <s v="201 01 FFDS"/>
    <x v="131"/>
    <s v="233 - Bogot・decide en salud"/>
    <n v="7617000000"/>
    <n v="-3476408080"/>
    <n v="4140591920"/>
    <n v="0"/>
    <n v="4140591920"/>
    <n v="1738708000"/>
    <n v="4140591920"/>
    <n v="100"/>
    <n v="1127044893"/>
    <n v="2285764151"/>
    <n v="55.2"/>
  </r>
  <r>
    <s v="201 01 FFDS"/>
    <x v="132"/>
    <s v="TRANSFERENCIAS PARA INVERSIﾓN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3"/>
    <s v="OTRAS TRANSFERENCIAS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4"/>
    <s v="Otras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5"/>
    <s v="Colciencias - Fondo de Investigaciones en Salud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81"/>
    <s v="PASIVOS EXIGIBLES"/>
    <n v="9466370000"/>
    <n v="3061457222"/>
    <n v="12527827222"/>
    <n v="0"/>
    <n v="12527827222"/>
    <n v="3060029422"/>
    <n v="3060029422"/>
    <n v="24.43"/>
    <n v="3060029422"/>
    <n v="3060029422"/>
    <n v="24.43"/>
  </r>
  <r>
    <s v="203 01 INDIGER"/>
    <x v="0"/>
    <s v="GASTOS"/>
    <n v="88361760000"/>
    <n v="600000000"/>
    <n v="88961760000"/>
    <n v="0"/>
    <n v="88961760000"/>
    <n v="23563071137"/>
    <n v="66625968021"/>
    <n v="74.89"/>
    <n v="8351489085"/>
    <n v="26935342690"/>
    <n v="30.28"/>
  </r>
  <r>
    <s v="203 01 INDIGER"/>
    <x v="1"/>
    <s v="GASTOS DE FUNCIONAMIENTO"/>
    <n v="4640254000"/>
    <n v="0"/>
    <n v="4640254000"/>
    <n v="0"/>
    <n v="4640254000"/>
    <n v="859634635"/>
    <n v="4491316577"/>
    <n v="96.79"/>
    <n v="905232841"/>
    <n v="4146100155"/>
    <n v="89.35"/>
  </r>
  <r>
    <s v="203 01 INDIGER"/>
    <x v="2"/>
    <s v="SERVICIOS PERSONALES"/>
    <n v="3240254000"/>
    <n v="-44821000"/>
    <n v="3195433000"/>
    <n v="0"/>
    <n v="3195433000"/>
    <n v="573194660"/>
    <n v="3117590204"/>
    <n v="97.56"/>
    <n v="573194660"/>
    <n v="3117590204"/>
    <n v="97.56"/>
  </r>
  <r>
    <s v="203 01 INDIGER"/>
    <x v="3"/>
    <s v="SERVICIOS PERSONALES ASOCIADOS A LA NOMINA"/>
    <n v="2372507000"/>
    <n v="-9821000"/>
    <n v="2362686000"/>
    <n v="0"/>
    <n v="2362686000"/>
    <n v="364228228"/>
    <n v="2335922680"/>
    <n v="98.87"/>
    <n v="364228228"/>
    <n v="2335922680"/>
    <n v="98.87"/>
  </r>
  <r>
    <s v="203 01 INDIGER"/>
    <x v="4"/>
    <s v="Sueldos Personal de Nina"/>
    <n v="1160483000"/>
    <n v="53000000"/>
    <n v="1213483000"/>
    <n v="0"/>
    <n v="1213483000"/>
    <n v="131826770"/>
    <n v="1205601348"/>
    <n v="99.35"/>
    <n v="131826770"/>
    <n v="1205601348"/>
    <n v="99.35"/>
  </r>
  <r>
    <s v="203 01 INDIGER"/>
    <x v="5"/>
    <s v="Gastos de Representaci"/>
    <n v="184544000"/>
    <n v="10000000"/>
    <n v="194544000"/>
    <n v="0"/>
    <n v="194544000"/>
    <n v="17319946"/>
    <n v="193152851"/>
    <n v="99.28"/>
    <n v="17319946"/>
    <n v="193152851"/>
    <n v="99.28"/>
  </r>
  <r>
    <s v="203 01 INDIGER"/>
    <x v="7"/>
    <s v="Bonificaci por Servicios Prestados"/>
    <n v="39897000"/>
    <n v="0"/>
    <n v="39897000"/>
    <n v="0"/>
    <n v="39897000"/>
    <n v="0"/>
    <n v="38495231"/>
    <n v="96.49"/>
    <n v="0"/>
    <n v="38495231"/>
    <n v="96.49"/>
  </r>
  <r>
    <s v="203 01 INDIGER"/>
    <x v="8"/>
    <s v="Prima Semestral"/>
    <n v="199833000"/>
    <n v="-6783000"/>
    <n v="193050000"/>
    <n v="0"/>
    <n v="193050000"/>
    <n v="0"/>
    <n v="190187398"/>
    <n v="98.52"/>
    <n v="0"/>
    <n v="190187398"/>
    <n v="98.52"/>
  </r>
  <r>
    <s v="203 01 INDIGER"/>
    <x v="9"/>
    <s v="Prima de Navidad"/>
    <n v="182005000"/>
    <n v="-5717000"/>
    <n v="176288000"/>
    <n v="0"/>
    <n v="176288000"/>
    <n v="152930243"/>
    <n v="175078397"/>
    <n v="99.31"/>
    <n v="152930243"/>
    <n v="175078397"/>
    <n v="99.31"/>
  </r>
  <r>
    <s v="203 01 INDIGER"/>
    <x v="10"/>
    <s v="Prima de Vacaciones"/>
    <n v="87362000"/>
    <n v="0"/>
    <n v="87362000"/>
    <n v="0"/>
    <n v="87362000"/>
    <n v="18408536"/>
    <n v="79016145"/>
    <n v="90.45"/>
    <n v="18408536"/>
    <n v="79016145"/>
    <n v="90.45"/>
  </r>
  <r>
    <s v="203 01 INDIGER"/>
    <x v="136"/>
    <s v="Prima T馗nica"/>
    <n v="501688000"/>
    <n v="-74229613"/>
    <n v="427458387"/>
    <n v="0"/>
    <n v="427458387"/>
    <n v="39947434"/>
    <n v="425094339"/>
    <n v="99.45"/>
    <n v="39947434"/>
    <n v="425094339"/>
    <n v="99.45"/>
  </r>
  <r>
    <s v="203 01 INDIGER"/>
    <x v="12"/>
    <s v="Prima de Antiguedad"/>
    <n v="10248000"/>
    <n v="-4500000"/>
    <n v="5748000"/>
    <n v="0"/>
    <n v="5748000"/>
    <n v="837861"/>
    <n v="5002438"/>
    <n v="87.03"/>
    <n v="837861"/>
    <n v="5002438"/>
    <n v="87.03"/>
  </r>
  <r>
    <s v="203 01 INDIGER"/>
    <x v="14"/>
    <s v="Vacaciones en Dinero"/>
    <n v="0"/>
    <n v="18408613"/>
    <n v="18408613"/>
    <n v="0"/>
    <n v="18408613"/>
    <n v="1678123"/>
    <n v="18407736"/>
    <n v="100"/>
    <n v="1678123"/>
    <n v="18407736"/>
    <n v="100"/>
  </r>
  <r>
    <s v="203 01 INDIGER"/>
    <x v="15"/>
    <s v="Bonificaci Especial de Recreaci"/>
    <n v="6447000"/>
    <n v="0"/>
    <n v="6447000"/>
    <n v="0"/>
    <n v="6447000"/>
    <n v="1279315"/>
    <n v="5886797"/>
    <n v="91.31"/>
    <n v="1279315"/>
    <n v="5886797"/>
    <n v="91.31"/>
  </r>
  <r>
    <s v="203 01 INDIGER"/>
    <x v="20"/>
    <s v="APORTES PATRONALES AL SECTOR PRIVADO Y PﾚBLICO"/>
    <n v="867747000"/>
    <n v="-35000000"/>
    <n v="832747000"/>
    <n v="0"/>
    <n v="832747000"/>
    <n v="208966432"/>
    <n v="781667524"/>
    <n v="93.87"/>
    <n v="208966432"/>
    <n v="781667524"/>
    <n v="93.87"/>
  </r>
  <r>
    <s v="203 01 INDIGER"/>
    <x v="21"/>
    <s v="Aportes Patronales Sector Privado"/>
    <n v="570242000"/>
    <n v="-11000000"/>
    <n v="559242000"/>
    <n v="0"/>
    <n v="559242000"/>
    <n v="154557413"/>
    <n v="518335450"/>
    <n v="92.69"/>
    <n v="154557413"/>
    <n v="518335450"/>
    <n v="92.69"/>
  </r>
  <r>
    <s v="203 01 INDIGER"/>
    <x v="22"/>
    <s v="Cesant僘s Fondos Privados"/>
    <n v="113265000"/>
    <n v="10000000"/>
    <n v="123265000"/>
    <n v="0"/>
    <n v="123265000"/>
    <n v="84753078"/>
    <n v="111023282"/>
    <n v="90.07"/>
    <n v="84753078"/>
    <n v="111023282"/>
    <n v="90.07"/>
  </r>
  <r>
    <s v="203 01 INDIGER"/>
    <x v="23"/>
    <s v="Pensiones Fondos Privados"/>
    <n v="146892000"/>
    <n v="5000000"/>
    <n v="151892000"/>
    <n v="0"/>
    <n v="151892000"/>
    <n v="24274300"/>
    <n v="138430309"/>
    <n v="91.14"/>
    <n v="24274300"/>
    <n v="138430309"/>
    <n v="91.14"/>
  </r>
  <r>
    <s v="203 01 INDIGER"/>
    <x v="24"/>
    <s v="Salud EPS Privadas"/>
    <n v="161233000"/>
    <n v="0"/>
    <n v="161233000"/>
    <n v="0"/>
    <n v="161233000"/>
    <n v="25255035"/>
    <n v="149862039"/>
    <n v="92.95"/>
    <n v="25255035"/>
    <n v="149862039"/>
    <n v="92.95"/>
  </r>
  <r>
    <s v="203 01 INDIGER"/>
    <x v="25"/>
    <s v="Riesgos Profesionales Sector Privado"/>
    <n v="61490000"/>
    <n v="-16000000"/>
    <n v="45490000"/>
    <n v="0"/>
    <n v="45490000"/>
    <n v="7961500"/>
    <n v="43555420"/>
    <n v="95.75"/>
    <n v="7961500"/>
    <n v="43555420"/>
    <n v="95.75"/>
  </r>
  <r>
    <s v="203 01 INDIGER"/>
    <x v="26"/>
    <s v="Caja de Compensaci"/>
    <n v="87362000"/>
    <n v="-10000000"/>
    <n v="77362000"/>
    <n v="0"/>
    <n v="77362000"/>
    <n v="12313500"/>
    <n v="75464400"/>
    <n v="97.55"/>
    <n v="12313500"/>
    <n v="75464400"/>
    <n v="97.55"/>
  </r>
  <r>
    <s v="203 01 INDIGER"/>
    <x v="27"/>
    <s v="Aportes Patronales Sector P炻lico"/>
    <n v="297505000"/>
    <n v="-24000000"/>
    <n v="273505000"/>
    <n v="0"/>
    <n v="273505000"/>
    <n v="54409019"/>
    <n v="263332074"/>
    <n v="96.28"/>
    <n v="54409019"/>
    <n v="263332074"/>
    <n v="96.28"/>
  </r>
  <r>
    <s v="203 01 INDIGER"/>
    <x v="28"/>
    <s v="Cesant僘s Fondos P炻licos"/>
    <n v="107570000"/>
    <n v="-16000000"/>
    <n v="91570000"/>
    <n v="0"/>
    <n v="91570000"/>
    <n v="29161984"/>
    <n v="91568857"/>
    <n v="100"/>
    <n v="29161984"/>
    <n v="91568857"/>
    <n v="100"/>
  </r>
  <r>
    <s v="203 01 INDIGER"/>
    <x v="29"/>
    <s v="Pensiones Fondos P炻licos"/>
    <n v="80732000"/>
    <n v="0"/>
    <n v="80732000"/>
    <n v="0"/>
    <n v="80732000"/>
    <n v="10693935"/>
    <n v="72411630"/>
    <n v="89.69"/>
    <n v="10693935"/>
    <n v="72411630"/>
    <n v="89.69"/>
  </r>
  <r>
    <s v="203 01 INDIGER"/>
    <x v="30"/>
    <s v="ICBF"/>
    <n v="65522000"/>
    <n v="-8000000"/>
    <n v="57522000"/>
    <n v="0"/>
    <n v="57522000"/>
    <n v="9234600"/>
    <n v="56594600"/>
    <n v="98.39"/>
    <n v="9234600"/>
    <n v="56594600"/>
    <n v="98.39"/>
  </r>
  <r>
    <s v="203 01 INDIGER"/>
    <x v="31"/>
    <s v="SENA"/>
    <n v="43681000"/>
    <n v="0"/>
    <n v="43681000"/>
    <n v="0"/>
    <n v="43681000"/>
    <n v="5318500"/>
    <n v="42756987"/>
    <n v="97.88"/>
    <n v="5318500"/>
    <n v="42756987"/>
    <n v="97.88"/>
  </r>
  <r>
    <s v="203 01 INDIGER"/>
    <x v="33"/>
    <s v="GASTOS GENERALES"/>
    <n v="1400000000"/>
    <n v="42493000"/>
    <n v="1442493000"/>
    <n v="0"/>
    <n v="1442493000"/>
    <n v="286439975"/>
    <n v="1371398373"/>
    <n v="95.07"/>
    <n v="332038181"/>
    <n v="1026181951"/>
    <n v="71.14"/>
  </r>
  <r>
    <s v="203 01 INDIGER"/>
    <x v="34"/>
    <s v="Adquisici de Bienes"/>
    <n v="335773000"/>
    <n v="-128000000"/>
    <n v="207773000"/>
    <n v="0"/>
    <n v="207773000"/>
    <n v="1933300"/>
    <n v="184822199"/>
    <n v="88.95"/>
    <n v="14782623"/>
    <n v="92304470"/>
    <n v="44.43"/>
  </r>
  <r>
    <s v="203 01 INDIGER"/>
    <x v="35"/>
    <s v="Gastos de Computador"/>
    <n v="179719000"/>
    <n v="-70000000"/>
    <n v="109719000"/>
    <n v="0"/>
    <n v="109719000"/>
    <n v="0"/>
    <n v="109041600"/>
    <n v="99.38"/>
    <n v="10265137"/>
    <n v="52991126"/>
    <n v="48.3"/>
  </r>
  <r>
    <s v="203 01 INDIGER"/>
    <x v="37"/>
    <s v="Materiales y Suministros"/>
    <n v="156054000"/>
    <n v="-58000000"/>
    <n v="98054000"/>
    <n v="0"/>
    <n v="98054000"/>
    <n v="1933300"/>
    <n v="75780599"/>
    <n v="77.28"/>
    <n v="4517486"/>
    <n v="39313344"/>
    <n v="40.090000000000003"/>
  </r>
  <r>
    <s v="203 01 INDIGER"/>
    <x v="39"/>
    <s v="Adquisici de Servicios"/>
    <n v="938227000"/>
    <n v="148872000"/>
    <n v="1087099000"/>
    <n v="0"/>
    <n v="1087099000"/>
    <n v="191004075"/>
    <n v="1050951292"/>
    <n v="96.67"/>
    <n v="223752958"/>
    <n v="822180096"/>
    <n v="75.63"/>
  </r>
  <r>
    <s v="203 01 INDIGER"/>
    <x v="40"/>
    <s v="Arrendamientos"/>
    <n v="7870000"/>
    <n v="0"/>
    <n v="7870000"/>
    <n v="0"/>
    <n v="7870000"/>
    <n v="0"/>
    <n v="7771926"/>
    <n v="98.75"/>
    <n v="651303"/>
    <n v="4515411"/>
    <n v="57.37"/>
  </r>
  <r>
    <s v="203 01 INDIGER"/>
    <x v="41"/>
    <s v="Gastos de Transporte y Comunicaci"/>
    <n v="81545000"/>
    <n v="3672000"/>
    <n v="85217000"/>
    <n v="0"/>
    <n v="85217000"/>
    <n v="3945061"/>
    <n v="83094091"/>
    <n v="97.51"/>
    <n v="11865401"/>
    <n v="64874752"/>
    <n v="76.13"/>
  </r>
  <r>
    <s v="203 01 INDIGER"/>
    <x v="42"/>
    <s v="Impresos y  Publicaciones"/>
    <n v="15049000"/>
    <n v="0"/>
    <n v="15049000"/>
    <n v="0"/>
    <n v="15049000"/>
    <n v="47000"/>
    <n v="5000842"/>
    <n v="33.229999999999997"/>
    <n v="47000"/>
    <n v="5000842"/>
    <n v="33.229999999999997"/>
  </r>
  <r>
    <s v="203 01 INDIGER"/>
    <x v="43"/>
    <s v="Mantenimiento y Reparaciones"/>
    <n v="338249000"/>
    <n v="200000000"/>
    <n v="538249000"/>
    <n v="0"/>
    <n v="538249000"/>
    <n v="113381221"/>
    <n v="518305271"/>
    <n v="96.29"/>
    <n v="35853311"/>
    <n v="358441807"/>
    <n v="66.59"/>
  </r>
  <r>
    <s v="203 01 INDIGER"/>
    <x v="44"/>
    <s v="Mantenimiento Entidad"/>
    <n v="338249000"/>
    <n v="200000000"/>
    <n v="538249000"/>
    <n v="0"/>
    <n v="538249000"/>
    <n v="113381221"/>
    <n v="518305271"/>
    <n v="96.29"/>
    <n v="35853311"/>
    <n v="358441807"/>
    <n v="66.59"/>
  </r>
  <r>
    <s v="203 01 INDIGER"/>
    <x v="45"/>
    <s v="Seguros"/>
    <n v="209500000"/>
    <n v="0"/>
    <n v="209500000"/>
    <n v="0"/>
    <n v="209500000"/>
    <n v="0"/>
    <n v="209114269"/>
    <n v="99.82"/>
    <n v="147695434"/>
    <n v="207672675"/>
    <n v="99.13"/>
  </r>
  <r>
    <s v="203 01 INDIGER"/>
    <x v="46"/>
    <s v="Seguros Entidad"/>
    <n v="209500000"/>
    <n v="0"/>
    <n v="209500000"/>
    <n v="0"/>
    <n v="209500000"/>
    <n v="0"/>
    <n v="209114269"/>
    <n v="99.82"/>
    <n v="147695434"/>
    <n v="207672675"/>
    <n v="99.13"/>
  </r>
  <r>
    <s v="203 01 INDIGER"/>
    <x v="47"/>
    <s v="Servicios P炻licos"/>
    <n v="178614000"/>
    <n v="1700000"/>
    <n v="180314000"/>
    <n v="0"/>
    <n v="180314000"/>
    <n v="27640509"/>
    <n v="180160502"/>
    <n v="99.91"/>
    <n v="27640509"/>
    <n v="180160502"/>
    <n v="99.91"/>
  </r>
  <r>
    <s v="203 01 INDIGER"/>
    <x v="48"/>
    <s v="Energ僘"/>
    <n v="128775000"/>
    <n v="0"/>
    <n v="128775000"/>
    <n v="0"/>
    <n v="128775000"/>
    <n v="16797479"/>
    <n v="128731859"/>
    <n v="99.97"/>
    <n v="16797479"/>
    <n v="128731859"/>
    <n v="99.97"/>
  </r>
  <r>
    <s v="203 01 INDIGER"/>
    <x v="49"/>
    <s v="Acueducto y Alcantarillado"/>
    <n v="5905000"/>
    <n v="1300000"/>
    <n v="7205000"/>
    <n v="0"/>
    <n v="7205000"/>
    <n v="1600000"/>
    <n v="7144406"/>
    <n v="99.16"/>
    <n v="1600000"/>
    <n v="7144406"/>
    <n v="99.16"/>
  </r>
  <r>
    <s v="203 01 INDIGER"/>
    <x v="50"/>
    <s v="Aseo"/>
    <n v="2549000"/>
    <n v="400000"/>
    <n v="2949000"/>
    <n v="0"/>
    <n v="2949000"/>
    <n v="783030"/>
    <n v="2948611"/>
    <n v="99.99"/>
    <n v="783030"/>
    <n v="2948611"/>
    <n v="99.99"/>
  </r>
  <r>
    <s v="203 01 INDIGER"/>
    <x v="51"/>
    <s v="Tel馭ono"/>
    <n v="41385000"/>
    <n v="0"/>
    <n v="41385000"/>
    <n v="0"/>
    <n v="41385000"/>
    <n v="8460000"/>
    <n v="41335626"/>
    <n v="99.88"/>
    <n v="8460000"/>
    <n v="41335626"/>
    <n v="99.88"/>
  </r>
  <r>
    <s v="203 01 INDIGER"/>
    <x v="52"/>
    <s v="Capacitaci"/>
    <n v="30000000"/>
    <n v="-30000000"/>
    <n v="0"/>
    <n v="0"/>
    <n v="0"/>
    <n v="0"/>
    <n v="0"/>
    <n v="0"/>
    <n v="0"/>
    <n v="0"/>
    <n v="0"/>
  </r>
  <r>
    <s v="203 01 INDIGER"/>
    <x v="53"/>
    <s v="Capacitaci Interna"/>
    <n v="30000000"/>
    <n v="-30000000"/>
    <n v="0"/>
    <n v="0"/>
    <n v="0"/>
    <n v="0"/>
    <n v="0"/>
    <n v="0"/>
    <n v="0"/>
    <n v="0"/>
    <n v="0"/>
  </r>
  <r>
    <s v="203 01 INDIGER"/>
    <x v="54"/>
    <s v="Bienestar e Incentivos"/>
    <n v="51000000"/>
    <n v="-10000000"/>
    <n v="41000000"/>
    <n v="0"/>
    <n v="41000000"/>
    <n v="40990284"/>
    <n v="40990284"/>
    <n v="99.98"/>
    <n v="0"/>
    <n v="0"/>
    <n v="0"/>
  </r>
  <r>
    <s v="203 01 INDIGER"/>
    <x v="55"/>
    <s v="Salud Ocupacional"/>
    <n v="26400000"/>
    <n v="-16500000"/>
    <n v="9900000"/>
    <n v="0"/>
    <n v="9900000"/>
    <n v="5000000"/>
    <n v="6514107"/>
    <n v="65.8"/>
    <n v="0"/>
    <n v="1514107"/>
    <n v="15.29"/>
  </r>
  <r>
    <s v="203 01 INDIGER"/>
    <x v="56"/>
    <s v="Otros Gastos Generales"/>
    <n v="126000000"/>
    <n v="21621000"/>
    <n v="147621000"/>
    <n v="0"/>
    <n v="147621000"/>
    <n v="93502600"/>
    <n v="135624882"/>
    <n v="91.87"/>
    <n v="93502600"/>
    <n v="111697385"/>
    <n v="75.66"/>
  </r>
  <r>
    <s v="203 01 INDIGER"/>
    <x v="57"/>
    <s v="Impuestos, Tasas, Contribuciones, Derechos y Multas"/>
    <n v="6000000"/>
    <n v="101000000"/>
    <n v="107000000"/>
    <n v="0"/>
    <n v="107000000"/>
    <n v="93502600"/>
    <n v="95083446"/>
    <n v="88.86"/>
    <n v="93502600"/>
    <n v="95083446"/>
    <n v="88.86"/>
  </r>
  <r>
    <s v="203 01 INDIGER"/>
    <x v="58"/>
    <s v="Intereses y Comisiones"/>
    <n v="120000000"/>
    <n v="-79379000"/>
    <n v="40621000"/>
    <n v="0"/>
    <n v="40621000"/>
    <n v="0"/>
    <n v="40541436"/>
    <n v="99.8"/>
    <n v="0"/>
    <n v="16613939"/>
    <n v="40.9"/>
  </r>
  <r>
    <s v="203 01 INDIGER"/>
    <x v="91"/>
    <s v="PASIVOS EXIGIBLES"/>
    <n v="0"/>
    <n v="2328000"/>
    <n v="2328000"/>
    <n v="0"/>
    <n v="2328000"/>
    <n v="0"/>
    <n v="2328000"/>
    <n v="100"/>
    <n v="0"/>
    <n v="2328000"/>
    <n v="100"/>
  </r>
  <r>
    <s v="203 01 INDIGER"/>
    <x v="59"/>
    <s v="INVERSIﾓN"/>
    <n v="83721506000"/>
    <n v="600000000"/>
    <n v="84321506000"/>
    <n v="0"/>
    <n v="84321506000"/>
    <n v="22703436502"/>
    <n v="62134651444"/>
    <n v="73.69"/>
    <n v="7446256244"/>
    <n v="22789242535"/>
    <n v="27.03"/>
  </r>
  <r>
    <s v="203 01 INDIGER"/>
    <x v="60"/>
    <s v="DIRECTA"/>
    <n v="83721506000"/>
    <n v="-566589495"/>
    <n v="83154916505"/>
    <n v="0"/>
    <n v="83154916505"/>
    <n v="22654170622"/>
    <n v="60968061949"/>
    <n v="73.319999999999993"/>
    <n v="7396990364"/>
    <n v="21622653040"/>
    <n v="26"/>
  </r>
  <r>
    <s v="203 01 INDIGER"/>
    <x v="61"/>
    <s v="Bogot・Humana"/>
    <n v="83721506000"/>
    <n v="-566589495"/>
    <n v="83154916505"/>
    <n v="0"/>
    <n v="83154916505"/>
    <n v="22654170622"/>
    <n v="60968061949"/>
    <n v="73.319999999999993"/>
    <n v="7396990364"/>
    <n v="21622653040"/>
    <n v="26"/>
  </r>
  <r>
    <s v="203 01 INDIGER"/>
    <x v="121"/>
    <s v="Un territorio que enfrenta el cambio clim疸ico y se ordena alrededor del agua"/>
    <n v="78458272000"/>
    <n v="430448825"/>
    <n v="78888720825"/>
    <n v="0"/>
    <n v="78888720825"/>
    <n v="22401003477"/>
    <n v="56714297457"/>
    <n v="71.89"/>
    <n v="7000168684"/>
    <n v="18188385980"/>
    <n v="23.06"/>
  </r>
  <r>
    <s v="203 01 INDIGER"/>
    <x v="137"/>
    <s v="Gesti integral de riesgos"/>
    <n v="78458272000"/>
    <n v="430448825"/>
    <n v="78888720825"/>
    <n v="0"/>
    <n v="78888720825"/>
    <n v="22401003477"/>
    <n v="56714297457"/>
    <n v="71.89"/>
    <n v="7000168684"/>
    <n v="18188385980"/>
    <n v="23.06"/>
  </r>
  <r>
    <s v="203 01 INDIGER"/>
    <x v="138"/>
    <s v="Generaci y actualizaci del conocimiento en el marco de la gesti del riesgo"/>
    <n v="2225080000"/>
    <n v="0"/>
    <n v="2225080000"/>
    <n v="0"/>
    <n v="2225080000"/>
    <n v="645936426"/>
    <n v="1807884781"/>
    <n v="81.25"/>
    <n v="161227345"/>
    <n v="849096767"/>
    <n v="38.159999999999997"/>
  </r>
  <r>
    <s v="203 01 INDIGER"/>
    <x v="139"/>
    <s v="199 - Generaci y actualizaci del conocimiento en el marco de la gesti del riesgo"/>
    <n v="2225080000"/>
    <n v="0"/>
    <n v="2225080000"/>
    <n v="0"/>
    <n v="2225080000"/>
    <n v="645936426"/>
    <n v="1807884781"/>
    <n v="81.25"/>
    <n v="161227345"/>
    <n v="849096767"/>
    <n v="38.159999999999997"/>
  </r>
  <r>
    <s v="203 01 INDIGER"/>
    <x v="140"/>
    <s v="Mitigaci y manejo de zonas de alto riesgo para su recuperaci e integraci al espacio urbano y rural"/>
    <n v="22075000000"/>
    <n v="-116000000"/>
    <n v="21959000000"/>
    <n v="0"/>
    <n v="21959000000"/>
    <n v="3137888837"/>
    <n v="21558293755"/>
    <n v="98.18"/>
    <n v="4681516070"/>
    <n v="6265524599"/>
    <n v="28.53"/>
  </r>
  <r>
    <s v="203 01 INDIGER"/>
    <x v="141"/>
    <s v="199 - Mitigaci y manejo de zonas de alto riesgo para su recuperaci e integraci al espacio urbano y rural"/>
    <n v="22075000000"/>
    <n v="-116000000"/>
    <n v="21959000000"/>
    <n v="0"/>
    <n v="21959000000"/>
    <n v="3137888837"/>
    <n v="21558293755"/>
    <n v="98.18"/>
    <n v="4681516070"/>
    <n v="6265524599"/>
    <n v="28.53"/>
  </r>
  <r>
    <s v="203 01 INDIGER"/>
    <x v="142"/>
    <s v="Optimizaci de la capacidad del Sistema distrital de gesti del riesgo en el manejo de emergencias y desastres"/>
    <n v="3483100000"/>
    <n v="-106238512"/>
    <n v="3376861488"/>
    <n v="0"/>
    <n v="3376861488"/>
    <n v="597629860"/>
    <n v="3375604322"/>
    <n v="99.96"/>
    <n v="279271112"/>
    <n v="2080726604"/>
    <n v="61.62"/>
  </r>
  <r>
    <s v="203 01 INDIGER"/>
    <x v="143"/>
    <s v="201 -Optimizaci de la capacidad del Sistema distrital de gesti del riesgo en el manejo de emergencias y desastres"/>
    <n v="3483100000"/>
    <n v="-106238512"/>
    <n v="3376861488"/>
    <n v="0"/>
    <n v="3376861488"/>
    <n v="597629860"/>
    <n v="3375604322"/>
    <n v="99.96"/>
    <n v="279271112"/>
    <n v="2080726604"/>
    <n v="61.62"/>
  </r>
  <r>
    <s v="203 01 INDIGER"/>
    <x v="144"/>
    <s v="Reducci y manejo integral del riesgo de familias localizadas en zonas de alto riesgo no mitigable"/>
    <n v="32063795000"/>
    <n v="-225775000"/>
    <n v="31838020000"/>
    <n v="0"/>
    <n v="31838020000"/>
    <n v="11117850685"/>
    <n v="13400789471"/>
    <n v="42.09"/>
    <n v="217822202"/>
    <n v="1733007381"/>
    <n v="5.44"/>
  </r>
  <r>
    <s v="203 01 INDIGER"/>
    <x v="145"/>
    <s v="200 - Reducci y manejo integral del riesgo de familias localizadas en zonas de alto riesgo no mitigable"/>
    <n v="32063795000"/>
    <n v="-225775000"/>
    <n v="31838020000"/>
    <n v="0"/>
    <n v="31838020000"/>
    <n v="11117850685"/>
    <n v="13400789471"/>
    <n v="42.09"/>
    <n v="217822202"/>
    <n v="1733007381"/>
    <n v="5.44"/>
  </r>
  <r>
    <s v="203 01 INDIGER"/>
    <x v="146"/>
    <s v="Fortalecimiento del sistema de informaci de gesti del riesgo - SIRE para la toma de decisiones del Sistema Distrital de Gesti del Riesgo"/>
    <n v="1937200000"/>
    <n v="3946356077"/>
    <n v="5883556077"/>
    <n v="0"/>
    <n v="5883556077"/>
    <n v="3507980439"/>
    <n v="5788398786"/>
    <n v="98.38"/>
    <n v="274001510"/>
    <n v="1870829658"/>
    <n v="31.8"/>
  </r>
  <r>
    <s v="203 01 INDIGER"/>
    <x v="147"/>
    <s v="201 - Fortalecimiento del sistema de informaci de gesti del riesgo - SIRE para la toma de decisiones del Sistema Distrital de Gesti del Riesgo"/>
    <n v="1937200000"/>
    <n v="3946356077"/>
    <n v="5883556077"/>
    <n v="0"/>
    <n v="5883556077"/>
    <n v="3507980439"/>
    <n v="5788398786"/>
    <n v="98.38"/>
    <n v="274001510"/>
    <n v="1870829658"/>
    <n v="31.8"/>
  </r>
  <r>
    <s v="203 01 INDIGER"/>
    <x v="148"/>
    <s v="Fortalecimiento de capacidades sociales, sectoriales y comunitarias para la gesti integral del riesgo"/>
    <n v="11258100000"/>
    <n v="-3409668740"/>
    <n v="7848431260"/>
    <n v="0"/>
    <n v="7848431260"/>
    <n v="2568500832"/>
    <n v="6240708890"/>
    <n v="79.52"/>
    <n v="491537273"/>
    <n v="2360211974"/>
    <n v="30.07"/>
  </r>
  <r>
    <s v="203 01 INDIGER"/>
    <x v="149"/>
    <s v="200 - Fortalecimiento de capacidades sociales, sectoriales y comunitarias para la gesti integral del riesgo"/>
    <n v="11258100000"/>
    <n v="-3409668740"/>
    <n v="7848431260"/>
    <n v="0"/>
    <n v="7848431260"/>
    <n v="2568500832"/>
    <n v="6240708890"/>
    <n v="79.52"/>
    <n v="491537273"/>
    <n v="2360211974"/>
    <n v="30.07"/>
  </r>
  <r>
    <s v="203 01 INDIGER"/>
    <x v="150"/>
    <s v="Consolidar el sistema distrital de gesti del riesgo"/>
    <n v="959800000"/>
    <n v="341775000"/>
    <n v="1301575000"/>
    <n v="0"/>
    <n v="1301575000"/>
    <n v="8200000"/>
    <n v="958460000"/>
    <n v="73.64"/>
    <n v="51394667"/>
    <n v="892154667"/>
    <n v="68.540000000000006"/>
  </r>
  <r>
    <s v="203 01 INDIGER"/>
    <x v="151"/>
    <s v="201 - Consolidar el sistema distrital de gesti del riesgo"/>
    <n v="959800000"/>
    <n v="341775000"/>
    <n v="1301575000"/>
    <n v="0"/>
    <n v="1301575000"/>
    <n v="8200000"/>
    <n v="958460000"/>
    <n v="73.64"/>
    <n v="51394667"/>
    <n v="892154667"/>
    <n v="68.540000000000006"/>
  </r>
  <r>
    <s v="203 01 INDIGER"/>
    <x v="152"/>
    <s v="Recuperaci de la zona declarada suelo de protecci por riesgo en el sector Altos de la Estancia de la localidad de Ciudad Bol咩ar"/>
    <n v="758368000"/>
    <n v="0"/>
    <n v="758368000"/>
    <n v="0"/>
    <n v="758368000"/>
    <n v="3578400"/>
    <n v="695356600"/>
    <n v="91.69"/>
    <n v="329119006"/>
    <n v="641716876"/>
    <n v="84.62"/>
  </r>
  <r>
    <s v="203 01 INDIGER"/>
    <x v="153"/>
    <s v="199 - Recuperaci de la zona declarada suelo de protecci por riesgo en el sector Altos de la Estancia de la localidad de Ciudad Bol咩ar"/>
    <n v="758368000"/>
    <n v="0"/>
    <n v="758368000"/>
    <n v="0"/>
    <n v="758368000"/>
    <n v="3578400"/>
    <n v="695356600"/>
    <n v="91.69"/>
    <n v="329119006"/>
    <n v="641716876"/>
    <n v="84.62"/>
  </r>
  <r>
    <s v="203 01 INDIGER"/>
    <x v="154"/>
    <s v="Recuperaci de Suelos de Protecci por Riesgo"/>
    <n v="2897829000"/>
    <n v="0"/>
    <n v="2897829000"/>
    <n v="0"/>
    <n v="2897829000"/>
    <n v="813437998"/>
    <n v="2888800852"/>
    <n v="99.69"/>
    <n v="514279499"/>
    <n v="1495117454"/>
    <n v="51.59"/>
  </r>
  <r>
    <s v="203 01 INDIGER"/>
    <x v="155"/>
    <s v="199 - Recuperaci de Suelos de Protecci por Riesgo"/>
    <n v="2897829000"/>
    <n v="0"/>
    <n v="2897829000"/>
    <n v="0"/>
    <n v="2897829000"/>
    <n v="813437998"/>
    <n v="2888800852"/>
    <n v="99.69"/>
    <n v="514279499"/>
    <n v="1495117454"/>
    <n v="51.59"/>
  </r>
  <r>
    <s v="203 01 INDIGER"/>
    <x v="156"/>
    <s v="Atenci de emergencias en el Distrito Capital"/>
    <n v="800000000"/>
    <n v="0"/>
    <n v="800000000"/>
    <n v="0"/>
    <n v="800000000"/>
    <n v="0"/>
    <n v="0"/>
    <n v="0"/>
    <n v="0"/>
    <n v="0"/>
    <n v="0"/>
  </r>
  <r>
    <s v="203 01 INDIGER"/>
    <x v="157"/>
    <s v="201 - Atenci de emergencias en el Distrito Capital"/>
    <n v="800000000"/>
    <n v="0"/>
    <n v="800000000"/>
    <n v="0"/>
    <n v="800000000"/>
    <n v="0"/>
    <n v="0"/>
    <n v="0"/>
    <n v="0"/>
    <n v="0"/>
    <n v="0"/>
  </r>
  <r>
    <s v="203 01 INDIGER"/>
    <x v="74"/>
    <s v="Una Bogot・que defiende y fortalece lo p炻lico"/>
    <n v="5263234000"/>
    <n v="-997038320"/>
    <n v="4266195680"/>
    <n v="0"/>
    <n v="4266195680"/>
    <n v="253167145"/>
    <n v="4253764492"/>
    <n v="99.71"/>
    <n v="396821680"/>
    <n v="3434267060"/>
    <n v="80.5"/>
  </r>
  <r>
    <s v="203 01 INDIGER"/>
    <x v="78"/>
    <s v="Fortalecimiento de la funci administrativa y desarrollo institucional"/>
    <n v="5263234000"/>
    <n v="-997038320"/>
    <n v="4266195680"/>
    <n v="0"/>
    <n v="4266195680"/>
    <n v="253167145"/>
    <n v="4253764492"/>
    <n v="99.71"/>
    <n v="396821680"/>
    <n v="3434267060"/>
    <n v="80.5"/>
  </r>
  <r>
    <s v="203 01 INDIGER"/>
    <x v="158"/>
    <s v="Fortalecimiento institucional del FOPAE para la gesti del riesgo"/>
    <n v="5263234000"/>
    <n v="-997038320"/>
    <n v="4266195680"/>
    <n v="0"/>
    <n v="4266195680"/>
    <n v="253167145"/>
    <n v="4253764492"/>
    <n v="99.71"/>
    <n v="396821680"/>
    <n v="3434267060"/>
    <n v="80.5"/>
  </r>
  <r>
    <s v="203 01 INDIGER"/>
    <x v="159"/>
    <s v="235 - Fortalecimiento institucional del FOPAE para la gesti del riesgo"/>
    <n v="5263234000"/>
    <n v="-997038320"/>
    <n v="4266195680"/>
    <n v="0"/>
    <n v="4266195680"/>
    <n v="253167145"/>
    <n v="4253764492"/>
    <n v="99.71"/>
    <n v="396821680"/>
    <n v="3434267060"/>
    <n v="80.5"/>
  </r>
  <r>
    <s v="203 01 INDIGER"/>
    <x v="81"/>
    <s v="PASIVOS EXIGIBLES"/>
    <n v="0"/>
    <n v="1166589495"/>
    <n v="1166589495"/>
    <n v="0"/>
    <n v="1166589495"/>
    <n v="49265880"/>
    <n v="1166589495"/>
    <n v="100"/>
    <n v="49265880"/>
    <n v="1166589495"/>
    <n v="100"/>
  </r>
  <r>
    <s v="204 01 IDU"/>
    <x v="0"/>
    <s v="GASTOS"/>
    <n v="1906242054000"/>
    <n v="-389200884546"/>
    <n v="1517041169454"/>
    <n v="0"/>
    <n v="1517041169454"/>
    <n v="399570074133"/>
    <n v="1165979326565"/>
    <n v="76.86"/>
    <n v="59439687078"/>
    <n v="246779248402"/>
    <n v="16.27"/>
  </r>
  <r>
    <s v="204 01 IDU"/>
    <x v="1"/>
    <s v="GASTOS DE FUNCIONAMIENTO"/>
    <n v="51713737000"/>
    <n v="0"/>
    <n v="51713737000"/>
    <n v="0"/>
    <n v="51713737000"/>
    <n v="8246347003"/>
    <n v="49678481958"/>
    <n v="96.06"/>
    <n v="7334987526"/>
    <n v="44335682655"/>
    <n v="85.73"/>
  </r>
  <r>
    <s v="204 01 IDU"/>
    <x v="2"/>
    <s v="SERVICIOS PERSONALES"/>
    <n v="40403237000"/>
    <n v="-10000000"/>
    <n v="40393237000"/>
    <n v="0"/>
    <n v="40393237000"/>
    <n v="6929812243"/>
    <n v="38644259207"/>
    <n v="95.67"/>
    <n v="6559534727"/>
    <n v="37593150127"/>
    <n v="93.07"/>
  </r>
  <r>
    <s v="204 01 IDU"/>
    <x v="3"/>
    <s v="SERVICIOS PERSONALES ASOCIADOS A LANOMINA"/>
    <n v="29551815000"/>
    <n v="-1011831913"/>
    <n v="28539983087"/>
    <n v="0"/>
    <n v="28539983087"/>
    <n v="4491781068"/>
    <n v="27453846885"/>
    <n v="96.19"/>
    <n v="4491781068"/>
    <n v="27453846885"/>
    <n v="96.19"/>
  </r>
  <r>
    <s v="204 01 IDU"/>
    <x v="4"/>
    <s v="Sueldos Personal de Nina"/>
    <n v="17142289000"/>
    <n v="-540000000"/>
    <n v="16602289000"/>
    <n v="0"/>
    <n v="16602289000"/>
    <n v="1529250091"/>
    <n v="16120216910"/>
    <n v="97.1"/>
    <n v="1529250091"/>
    <n v="16120216910"/>
    <n v="97.1"/>
  </r>
  <r>
    <s v="204 01 IDU"/>
    <x v="5"/>
    <s v="Gastos de Representaci"/>
    <n v="1152732000"/>
    <n v="-30000000"/>
    <n v="1122732000"/>
    <n v="0"/>
    <n v="1122732000"/>
    <n v="89370840"/>
    <n v="1088467315"/>
    <n v="96.95"/>
    <n v="89370840"/>
    <n v="1088467315"/>
    <n v="96.95"/>
  </r>
  <r>
    <s v="204 01 IDU"/>
    <x v="6"/>
    <s v="Horas Extras, Dominicales, Festivos,Recargo Nocturno y Trabajo Suplementario"/>
    <n v="346940000"/>
    <n v="0"/>
    <n v="346940000"/>
    <n v="0"/>
    <n v="346940000"/>
    <n v="23532640"/>
    <n v="314083722"/>
    <n v="90.53"/>
    <n v="23532640"/>
    <n v="314083722"/>
    <n v="90.53"/>
  </r>
  <r>
    <s v="204 01 IDU"/>
    <x v="7"/>
    <s v="Bonificaci por Servicios Prestados"/>
    <n v="556684000"/>
    <n v="-20000000"/>
    <n v="536684000"/>
    <n v="0"/>
    <n v="536684000"/>
    <n v="49111541"/>
    <n v="495799821"/>
    <n v="92.38"/>
    <n v="49111541"/>
    <n v="495799821"/>
    <n v="92.38"/>
  </r>
  <r>
    <s v="204 01 IDU"/>
    <x v="8"/>
    <s v="Prima Semestral"/>
    <n v="2139717000"/>
    <n v="-217800000"/>
    <n v="1921917000"/>
    <n v="0"/>
    <n v="1921917000"/>
    <n v="0"/>
    <n v="1921900095"/>
    <n v="100"/>
    <n v="0"/>
    <n v="1921900095"/>
    <n v="100"/>
  </r>
  <r>
    <s v="204 01 IDU"/>
    <x v="160"/>
    <s v="Prima de Servicios"/>
    <n v="472360000"/>
    <n v="-30000000"/>
    <n v="442360000"/>
    <n v="0"/>
    <n v="442360000"/>
    <n v="216581544"/>
    <n v="433491752"/>
    <n v="98"/>
    <n v="216581544"/>
    <n v="433491752"/>
    <n v="98"/>
  </r>
  <r>
    <s v="204 01 IDU"/>
    <x v="9"/>
    <s v="Prima de Navidad"/>
    <n v="2188027000"/>
    <n v="52431275"/>
    <n v="2240458275"/>
    <n v="0"/>
    <n v="2240458275"/>
    <n v="1978961684"/>
    <n v="2036989753"/>
    <n v="90.92"/>
    <n v="1978961684"/>
    <n v="2036989753"/>
    <n v="90.92"/>
  </r>
  <r>
    <s v="204 01 IDU"/>
    <x v="10"/>
    <s v="Prima de Vacaciones"/>
    <n v="1050252000"/>
    <n v="-10500000"/>
    <n v="1039752000"/>
    <n v="0"/>
    <n v="1039752000"/>
    <n v="248551816"/>
    <n v="1039054812"/>
    <n v="99.93"/>
    <n v="248551816"/>
    <n v="1039054812"/>
    <n v="99.93"/>
  </r>
  <r>
    <s v="204 01 IDU"/>
    <x v="136"/>
    <s v="Prima T馗nica"/>
    <n v="3481828000"/>
    <n v="-345500000"/>
    <n v="3136328000"/>
    <n v="0"/>
    <n v="3136328000"/>
    <n v="251011851"/>
    <n v="2917317403"/>
    <n v="93.02"/>
    <n v="251011851"/>
    <n v="2917317403"/>
    <n v="93.02"/>
  </r>
  <r>
    <s v="204 01 IDU"/>
    <x v="12"/>
    <s v="Prima de Antiguedad"/>
    <n v="588890000"/>
    <n v="-40000000"/>
    <n v="548890000"/>
    <n v="0"/>
    <n v="548890000"/>
    <n v="43223565"/>
    <n v="535077660"/>
    <n v="97.48"/>
    <n v="43223565"/>
    <n v="535077660"/>
    <n v="97.48"/>
  </r>
  <r>
    <s v="204 01 IDU"/>
    <x v="13"/>
    <s v="Prima Secretarial"/>
    <n v="25827000"/>
    <n v="0"/>
    <n v="25827000"/>
    <n v="0"/>
    <n v="25827000"/>
    <n v="1910169"/>
    <n v="23458109"/>
    <n v="90.83"/>
    <n v="1910169"/>
    <n v="23458109"/>
    <n v="90.83"/>
  </r>
  <r>
    <s v="204 01 IDU"/>
    <x v="14"/>
    <s v="Vacaciones en Dinero"/>
    <n v="0"/>
    <n v="169536812"/>
    <n v="169536812"/>
    <n v="0"/>
    <n v="169536812"/>
    <n v="33339425"/>
    <n v="126169673"/>
    <n v="74.42"/>
    <n v="33339425"/>
    <n v="126169673"/>
    <n v="74.42"/>
  </r>
  <r>
    <s v="204 01 IDU"/>
    <x v="15"/>
    <s v="Bonificaci Especial de Recreaci"/>
    <n v="95234000"/>
    <n v="0"/>
    <n v="95234000"/>
    <n v="0"/>
    <n v="95234000"/>
    <n v="23394109"/>
    <n v="94997066"/>
    <n v="99.75"/>
    <n v="23394109"/>
    <n v="94997066"/>
    <n v="99.75"/>
  </r>
  <r>
    <s v="204 01 IDU"/>
    <x v="16"/>
    <s v="Reconocimiento por Permanencia en elServicio P炻lico"/>
    <n v="311035000"/>
    <n v="0"/>
    <n v="311035000"/>
    <n v="0"/>
    <n v="311035000"/>
    <n v="3541793"/>
    <n v="306822794"/>
    <n v="98.65"/>
    <n v="3541793"/>
    <n v="306822794"/>
    <n v="98.65"/>
  </r>
  <r>
    <s v="204 01 IDU"/>
    <x v="17"/>
    <s v="SERVICIOS PERSONALES INDIRECTOS"/>
    <n v="320000000"/>
    <n v="1083631913"/>
    <n v="1403631913"/>
    <n v="0"/>
    <n v="1403631913"/>
    <n v="1353105959"/>
    <n v="1368885009"/>
    <n v="97.52"/>
    <n v="303318626"/>
    <n v="318195009"/>
    <n v="22.67"/>
  </r>
  <r>
    <s v="204 01 IDU"/>
    <x v="18"/>
    <s v="Honorarios"/>
    <n v="320000000"/>
    <n v="1076031913"/>
    <n v="1396031913"/>
    <n v="0"/>
    <n v="1396031913"/>
    <n v="1353105959"/>
    <n v="1363760826"/>
    <n v="97.69"/>
    <n v="303318626"/>
    <n v="313070826"/>
    <n v="22.43"/>
  </r>
  <r>
    <s v="204 01 IDU"/>
    <x v="19"/>
    <s v="Honorarios Entidad"/>
    <n v="320000000"/>
    <n v="1076031913"/>
    <n v="1396031913"/>
    <n v="0"/>
    <n v="1396031913"/>
    <n v="1353105959"/>
    <n v="1363760826"/>
    <n v="97.69"/>
    <n v="303318626"/>
    <n v="313070826"/>
    <n v="22.43"/>
  </r>
  <r>
    <s v="204 01 IDU"/>
    <x v="161"/>
    <s v="Otros Gastos de Personal"/>
    <n v="0"/>
    <n v="7600000"/>
    <n v="7600000"/>
    <n v="0"/>
    <n v="7600000"/>
    <n v="0"/>
    <n v="5124183"/>
    <n v="67.42"/>
    <n v="0"/>
    <n v="5124183"/>
    <n v="67.42"/>
  </r>
  <r>
    <s v="204 01 IDU"/>
    <x v="20"/>
    <s v="APORTES PATRONALES AL SECTOR PRIVADOYPﾚBLICO"/>
    <n v="10531422000"/>
    <n v="-81800000"/>
    <n v="10449622000"/>
    <n v="0"/>
    <n v="10449622000"/>
    <n v="1084925216"/>
    <n v="9821527313"/>
    <n v="93.99"/>
    <n v="1764435033"/>
    <n v="9821108233"/>
    <n v="93.99"/>
  </r>
  <r>
    <s v="204 01 IDU"/>
    <x v="21"/>
    <s v="Aportes Patronales Sector Privado"/>
    <n v="6690545000"/>
    <n v="-481000000"/>
    <n v="6209545000"/>
    <n v="0"/>
    <n v="6209545000"/>
    <n v="418743584"/>
    <n v="5702314473"/>
    <n v="91.83"/>
    <n v="786128866"/>
    <n v="5702128233"/>
    <n v="91.83"/>
  </r>
  <r>
    <s v="204 01 IDU"/>
    <x v="22"/>
    <s v="Cesant僘s Fondos Privados"/>
    <n v="1612680000"/>
    <n v="-285000000"/>
    <n v="1327680000"/>
    <n v="0"/>
    <n v="1327680000"/>
    <n v="30984923"/>
    <n v="1216942311"/>
    <n v="91.66"/>
    <n v="30984923"/>
    <n v="1216942311"/>
    <n v="91.66"/>
  </r>
  <r>
    <s v="204 01 IDU"/>
    <x v="23"/>
    <s v="Pensiones Fondos Privados"/>
    <n v="1414376000"/>
    <n v="-155500000"/>
    <n v="1258876000"/>
    <n v="0"/>
    <n v="1258876000"/>
    <n v="93779313"/>
    <n v="1135628954"/>
    <n v="90.21"/>
    <n v="179501008"/>
    <n v="1135628954"/>
    <n v="90.21"/>
  </r>
  <r>
    <s v="204 01 IDU"/>
    <x v="24"/>
    <s v="Salud EPS Privadas"/>
    <n v="1974663000"/>
    <n v="-40500000"/>
    <n v="1934163000"/>
    <n v="0"/>
    <n v="1934163000"/>
    <n v="150366535"/>
    <n v="1825394522"/>
    <n v="94.38"/>
    <n v="300254306"/>
    <n v="1825208282"/>
    <n v="94.37"/>
  </r>
  <r>
    <s v="204 01 IDU"/>
    <x v="25"/>
    <s v="Riesgos Profesionales Sector Privado"/>
    <n v="610524000"/>
    <n v="0"/>
    <n v="610524000"/>
    <n v="0"/>
    <n v="610524000"/>
    <n v="44974813"/>
    <n v="498986086"/>
    <n v="81.73"/>
    <n v="92814229"/>
    <n v="498986086"/>
    <n v="81.73"/>
  </r>
  <r>
    <s v="204 01 IDU"/>
    <x v="26"/>
    <s v="Caja de Compensaci"/>
    <n v="1078302000"/>
    <n v="0"/>
    <n v="1078302000"/>
    <n v="0"/>
    <n v="1078302000"/>
    <n v="98638000"/>
    <n v="1025362600"/>
    <n v="95.09"/>
    <n v="182574400"/>
    <n v="1025362600"/>
    <n v="95.09"/>
  </r>
  <r>
    <s v="204 01 IDU"/>
    <x v="27"/>
    <s v="Aportes Patronales Sector P炻lico"/>
    <n v="3840877000"/>
    <n v="399200000"/>
    <n v="4240077000"/>
    <n v="0"/>
    <n v="4240077000"/>
    <n v="666181632"/>
    <n v="4119212840"/>
    <n v="97.15"/>
    <n v="978306167"/>
    <n v="4118980000"/>
    <n v="97.14"/>
  </r>
  <r>
    <s v="204 01 IDU"/>
    <x v="28"/>
    <s v="Cesant僘s Fondos P炻licos"/>
    <n v="1105047000"/>
    <n v="0"/>
    <n v="1105047000"/>
    <n v="0"/>
    <n v="1105047000"/>
    <n v="296309972"/>
    <n v="1105047000"/>
    <n v="100"/>
    <n v="371922732"/>
    <n v="1105047000"/>
    <n v="100"/>
  </r>
  <r>
    <s v="204 01 IDU"/>
    <x v="29"/>
    <s v="Pensiones Fondos P炻licos"/>
    <n v="1381050000"/>
    <n v="378000000"/>
    <n v="1759050000"/>
    <n v="0"/>
    <n v="1759050000"/>
    <n v="243277587"/>
    <n v="1710076785"/>
    <n v="97.22"/>
    <n v="373013960"/>
    <n v="1709843945"/>
    <n v="97.2"/>
  </r>
  <r>
    <s v="204 01 IDU"/>
    <x v="162"/>
    <s v="Salud EPS P炻licas"/>
    <n v="5431000"/>
    <n v="17000000"/>
    <n v="22431000"/>
    <n v="0"/>
    <n v="22431000"/>
    <n v="1768804"/>
    <n v="21254100"/>
    <n v="94.75"/>
    <n v="3536468"/>
    <n v="21254100"/>
    <n v="94.75"/>
  </r>
  <r>
    <s v="204 01 IDU"/>
    <x v="30"/>
    <s v="ICBF"/>
    <n v="808724000"/>
    <n v="0"/>
    <n v="808724000"/>
    <n v="0"/>
    <n v="808724000"/>
    <n v="73977800"/>
    <n v="768985601"/>
    <n v="95.09"/>
    <n v="136930900"/>
    <n v="768985601"/>
    <n v="95.09"/>
  </r>
  <r>
    <s v="204 01 IDU"/>
    <x v="31"/>
    <s v="SENA"/>
    <n v="539152000"/>
    <n v="0"/>
    <n v="539152000"/>
    <n v="0"/>
    <n v="539152000"/>
    <n v="49318000"/>
    <n v="508176354"/>
    <n v="94.25"/>
    <n v="91285200"/>
    <n v="508176354"/>
    <n v="94.25"/>
  </r>
  <r>
    <s v="204 01 IDU"/>
    <x v="32"/>
    <s v="Comisiones"/>
    <n v="1473000"/>
    <n v="4200000"/>
    <n v="5673000"/>
    <n v="0"/>
    <n v="5673000"/>
    <n v="1529469"/>
    <n v="5673000"/>
    <n v="100"/>
    <n v="1616907"/>
    <n v="5673000"/>
    <n v="100"/>
  </r>
  <r>
    <s v="204 01 IDU"/>
    <x v="33"/>
    <s v="GASTOS GENERALES"/>
    <n v="11310500000"/>
    <n v="-92229385"/>
    <n v="11218270615"/>
    <n v="0"/>
    <n v="11218270615"/>
    <n v="1315293560"/>
    <n v="10932211366"/>
    <n v="97.45"/>
    <n v="774211599"/>
    <n v="6640521143"/>
    <n v="59.19"/>
  </r>
  <r>
    <s v="204 01 IDU"/>
    <x v="34"/>
    <s v="Adquisici de Bienes"/>
    <n v="2205000000"/>
    <n v="-134307931"/>
    <n v="2070692069"/>
    <n v="0"/>
    <n v="2070692069"/>
    <n v="15596184"/>
    <n v="2016036076"/>
    <n v="97.36"/>
    <n v="247591008"/>
    <n v="1013719045"/>
    <n v="48.96"/>
  </r>
  <r>
    <s v="204 01 IDU"/>
    <x v="35"/>
    <s v="Gastos de Computador"/>
    <n v="1600000000"/>
    <n v="-106036944"/>
    <n v="1493963056"/>
    <n v="0"/>
    <n v="1493963056"/>
    <n v="17533790"/>
    <n v="1460825428"/>
    <n v="97.78"/>
    <n v="175944016"/>
    <n v="756994344"/>
    <n v="50.67"/>
  </r>
  <r>
    <s v="204 01 IDU"/>
    <x v="36"/>
    <s v="Combustibles, Lubricantes y Llantas"/>
    <n v="265000000"/>
    <n v="-14080000"/>
    <n v="250920000"/>
    <n v="0"/>
    <n v="250920000"/>
    <n v="-1937606"/>
    <n v="244502692"/>
    <n v="97.44"/>
    <n v="20640414"/>
    <n v="127255993"/>
    <n v="50.72"/>
  </r>
  <r>
    <s v="204 01 IDU"/>
    <x v="37"/>
    <s v="Materiales y Suministros"/>
    <n v="330000000"/>
    <n v="-24190987"/>
    <n v="305809013"/>
    <n v="0"/>
    <n v="305809013"/>
    <n v="0"/>
    <n v="305808666"/>
    <n v="100"/>
    <n v="51006578"/>
    <n v="124569418"/>
    <n v="40.729999999999997"/>
  </r>
  <r>
    <s v="204 01 IDU"/>
    <x v="38"/>
    <s v="Compra de Equipo"/>
    <n v="10000000"/>
    <n v="10000000"/>
    <n v="20000000"/>
    <n v="0"/>
    <n v="20000000"/>
    <n v="0"/>
    <n v="4899290"/>
    <n v="24.5"/>
    <n v="0"/>
    <n v="4899290"/>
    <n v="24.5"/>
  </r>
  <r>
    <s v="204 01 IDU"/>
    <x v="39"/>
    <s v="Adquisici de Servicios"/>
    <n v="8653000000"/>
    <n v="260741546"/>
    <n v="8913741546"/>
    <n v="0"/>
    <n v="8913741546"/>
    <n v="1299675876"/>
    <n v="8690186645"/>
    <n v="97.49"/>
    <n v="485893572"/>
    <n v="5434762389"/>
    <n v="60.97"/>
  </r>
  <r>
    <s v="204 01 IDU"/>
    <x v="40"/>
    <s v="Arrendamientos"/>
    <n v="442000000"/>
    <n v="-137979000"/>
    <n v="304021000"/>
    <n v="0"/>
    <n v="304021000"/>
    <n v="245552608"/>
    <n v="303491840"/>
    <n v="99.83"/>
    <n v="0"/>
    <n v="57939232"/>
    <n v="19.059999999999999"/>
  </r>
  <r>
    <s v="204 01 IDU"/>
    <x v="83"/>
    <s v="Vi疸icos y Gastos de Viaje"/>
    <n v="0"/>
    <n v="10000000"/>
    <n v="10000000"/>
    <n v="0"/>
    <n v="10000000"/>
    <n v="0"/>
    <n v="9978227"/>
    <n v="99.78"/>
    <n v="296390"/>
    <n v="9978227"/>
    <n v="99.78"/>
  </r>
  <r>
    <s v="204 01 IDU"/>
    <x v="41"/>
    <s v="Gastos de Transporte y Comunicaci"/>
    <n v="533000000"/>
    <n v="84000000"/>
    <n v="617000000"/>
    <n v="0"/>
    <n v="617000000"/>
    <n v="4290267"/>
    <n v="593774263"/>
    <n v="96.24"/>
    <n v="97546373"/>
    <n v="311467104"/>
    <n v="50.48"/>
  </r>
  <r>
    <s v="204 01 IDU"/>
    <x v="42"/>
    <s v="Impresos y  Publicaciones"/>
    <n v="661000000"/>
    <n v="-439702425"/>
    <n v="221297575"/>
    <n v="0"/>
    <n v="221297575"/>
    <n v="6645200"/>
    <n v="219704200"/>
    <n v="99.28"/>
    <n v="19887008"/>
    <n v="149062109"/>
    <n v="67.36"/>
  </r>
  <r>
    <s v="204 01 IDU"/>
    <x v="43"/>
    <s v="Mantenimiento y Reparaciones"/>
    <n v="3700000000"/>
    <n v="751736971"/>
    <n v="4451736971"/>
    <n v="0"/>
    <n v="4451736971"/>
    <n v="922335321"/>
    <n v="4359491215"/>
    <n v="97.93"/>
    <n v="314815579"/>
    <n v="2012785058"/>
    <n v="45.21"/>
  </r>
  <r>
    <s v="204 01 IDU"/>
    <x v="44"/>
    <s v="Mantenimiento Entidad"/>
    <n v="3700000000"/>
    <n v="751736971"/>
    <n v="4451736971"/>
    <n v="0"/>
    <n v="4451736971"/>
    <n v="922335321"/>
    <n v="4359491215"/>
    <n v="97.93"/>
    <n v="314815579"/>
    <n v="2012785058"/>
    <n v="45.21"/>
  </r>
  <r>
    <s v="204 01 IDU"/>
    <x v="45"/>
    <s v="Seguros"/>
    <n v="2079000000"/>
    <n v="-7314000"/>
    <n v="2071686000"/>
    <n v="0"/>
    <n v="2071686000"/>
    <n v="0"/>
    <n v="2069722261"/>
    <n v="99.91"/>
    <n v="0"/>
    <n v="2068902581"/>
    <n v="99.87"/>
  </r>
  <r>
    <s v="204 01 IDU"/>
    <x v="46"/>
    <s v="Seguros Entidad"/>
    <n v="2079000000"/>
    <n v="-7314000"/>
    <n v="2071686000"/>
    <n v="0"/>
    <n v="2071686000"/>
    <n v="0"/>
    <n v="2069722261"/>
    <n v="99.91"/>
    <n v="0"/>
    <n v="2068902581"/>
    <n v="99.87"/>
  </r>
  <r>
    <s v="204 01 IDU"/>
    <x v="47"/>
    <s v="Servicios P炻licos"/>
    <n v="833000000"/>
    <n v="0"/>
    <n v="833000000"/>
    <n v="0"/>
    <n v="833000000"/>
    <n v="46772082"/>
    <n v="747697911"/>
    <n v="89.76"/>
    <n v="51031022"/>
    <n v="747697911"/>
    <n v="89.76"/>
  </r>
  <r>
    <s v="204 01 IDU"/>
    <x v="48"/>
    <s v="Energ僘"/>
    <n v="360000000"/>
    <n v="70000000"/>
    <n v="430000000"/>
    <n v="0"/>
    <n v="430000000"/>
    <n v="34469090"/>
    <n v="414738320"/>
    <n v="96.45"/>
    <n v="34469090"/>
    <n v="414738320"/>
    <n v="96.45"/>
  </r>
  <r>
    <s v="204 01 IDU"/>
    <x v="49"/>
    <s v="Acueducto y Alcantarillado"/>
    <n v="80000000"/>
    <n v="0"/>
    <n v="80000000"/>
    <n v="0"/>
    <n v="80000000"/>
    <n v="12237895"/>
    <n v="69872815"/>
    <n v="87.34"/>
    <n v="12237895"/>
    <n v="69872815"/>
    <n v="87.34"/>
  </r>
  <r>
    <s v="204 01 IDU"/>
    <x v="50"/>
    <s v="Aseo"/>
    <n v="60000000"/>
    <n v="-7576000"/>
    <n v="52424000"/>
    <n v="0"/>
    <n v="52424000"/>
    <n v="780"/>
    <n v="25068670"/>
    <n v="47.82"/>
    <n v="4259720"/>
    <n v="25068670"/>
    <n v="47.82"/>
  </r>
  <r>
    <s v="204 01 IDU"/>
    <x v="51"/>
    <s v="Tel馭ono"/>
    <n v="333000000"/>
    <n v="-62424000"/>
    <n v="270576000"/>
    <n v="0"/>
    <n v="270576000"/>
    <n v="64317"/>
    <n v="238018106"/>
    <n v="87.97"/>
    <n v="64317"/>
    <n v="238018106"/>
    <n v="87.97"/>
  </r>
  <r>
    <s v="204 01 IDU"/>
    <x v="52"/>
    <s v="Capacitaci"/>
    <n v="100000000"/>
    <n v="0"/>
    <n v="100000000"/>
    <n v="0"/>
    <n v="100000000"/>
    <n v="73979998"/>
    <n v="97072306"/>
    <n v="97.07"/>
    <n v="0"/>
    <n v="18858975"/>
    <n v="18.86"/>
  </r>
  <r>
    <s v="204 01 IDU"/>
    <x v="53"/>
    <s v="Capacitaci Interna"/>
    <n v="100000000"/>
    <n v="0"/>
    <n v="100000000"/>
    <n v="0"/>
    <n v="100000000"/>
    <n v="73979998"/>
    <n v="97072306"/>
    <n v="97.07"/>
    <n v="0"/>
    <n v="18858975"/>
    <n v="18.86"/>
  </r>
  <r>
    <s v="204 01 IDU"/>
    <x v="54"/>
    <s v="Bienestar e Incentivos"/>
    <n v="150000000"/>
    <n v="0"/>
    <n v="150000000"/>
    <n v="0"/>
    <n v="150000000"/>
    <n v="0"/>
    <n v="148350000"/>
    <n v="98.9"/>
    <n v="0"/>
    <n v="350000"/>
    <n v="0.23"/>
  </r>
  <r>
    <s v="204 01 IDU"/>
    <x v="55"/>
    <s v="Salud Ocupacional"/>
    <n v="155000000"/>
    <n v="0"/>
    <n v="155000000"/>
    <n v="0"/>
    <n v="155000000"/>
    <n v="100400"/>
    <n v="140904422"/>
    <n v="90.91"/>
    <n v="2317200"/>
    <n v="57721192"/>
    <n v="37.24"/>
  </r>
  <r>
    <s v="204 01 IDU"/>
    <x v="56"/>
    <s v="Otros Gastos Generales"/>
    <n v="452500000"/>
    <n v="-218663000"/>
    <n v="233837000"/>
    <n v="0"/>
    <n v="233837000"/>
    <n v="21500"/>
    <n v="225988645"/>
    <n v="96.64"/>
    <n v="40727019"/>
    <n v="192039709"/>
    <n v="82.13"/>
  </r>
  <r>
    <s v="204 01 IDU"/>
    <x v="86"/>
    <s v="Sentencias Judiciales"/>
    <n v="51500000"/>
    <n v="0"/>
    <n v="51500000"/>
    <n v="0"/>
    <n v="51500000"/>
    <n v="0"/>
    <n v="43891143"/>
    <n v="85.23"/>
    <n v="0"/>
    <n v="43891143"/>
    <n v="85.23"/>
  </r>
  <r>
    <s v="204 01 IDU"/>
    <x v="87"/>
    <s v="Otras Sentencias"/>
    <n v="51500000"/>
    <n v="0"/>
    <n v="51500000"/>
    <n v="0"/>
    <n v="51500000"/>
    <n v="0"/>
    <n v="43891143"/>
    <n v="85.23"/>
    <n v="0"/>
    <n v="43891143"/>
    <n v="85.23"/>
  </r>
  <r>
    <s v="204 01 IDU"/>
    <x v="57"/>
    <s v="Impuestos, Tasas, Contribuciones, Derechos y Multas"/>
    <n v="400000000"/>
    <n v="-218663000"/>
    <n v="181337000"/>
    <n v="0"/>
    <n v="181337000"/>
    <n v="21500"/>
    <n v="181097550"/>
    <n v="99.87"/>
    <n v="40704999"/>
    <n v="147936124"/>
    <n v="81.58"/>
  </r>
  <r>
    <s v="204 01 IDU"/>
    <x v="58"/>
    <s v="Intereses y Comisiones"/>
    <n v="1000000"/>
    <n v="0"/>
    <n v="1000000"/>
    <n v="0"/>
    <n v="1000000"/>
    <n v="0"/>
    <n v="999952"/>
    <n v="100"/>
    <n v="22020"/>
    <n v="212442"/>
    <n v="21.24"/>
  </r>
  <r>
    <s v="204 01 IDU"/>
    <x v="91"/>
    <s v="PASIVOS EXIGIBLES"/>
    <n v="0"/>
    <n v="102229385"/>
    <n v="102229385"/>
    <n v="0"/>
    <n v="102229385"/>
    <n v="1241200"/>
    <n v="102011385"/>
    <n v="99.79"/>
    <n v="1241200"/>
    <n v="102011385"/>
    <n v="99.79"/>
  </r>
  <r>
    <s v="204 01 IDU"/>
    <x v="59"/>
    <s v="INVERSIﾓN"/>
    <n v="1854528317000"/>
    <n v="-389200884546"/>
    <n v="1465327432454"/>
    <n v="0"/>
    <n v="1465327432454"/>
    <n v="391323727130"/>
    <n v="1116300844607"/>
    <n v="76.180000000000007"/>
    <n v="52104699552"/>
    <n v="202443565747"/>
    <n v="13.82"/>
  </r>
  <r>
    <s v="204 01 IDU"/>
    <x v="60"/>
    <s v="DIRECTA"/>
    <n v="1747015156000"/>
    <n v="-434808965401"/>
    <n v="1312206190599"/>
    <n v="0"/>
    <n v="1312206190599"/>
    <n v="377714015859"/>
    <n v="1003097067538"/>
    <n v="76.44"/>
    <n v="32433840355"/>
    <n v="89239788678"/>
    <n v="6.8"/>
  </r>
  <r>
    <s v="204 01 IDU"/>
    <x v="61"/>
    <s v="Bogot・Humana"/>
    <n v="1747015156000"/>
    <n v="-434808965401"/>
    <n v="1312206190599"/>
    <n v="0"/>
    <n v="1312206190599"/>
    <n v="377714015859"/>
    <n v="1003097067538"/>
    <n v="76.44"/>
    <n v="32433840355"/>
    <n v="89239788678"/>
    <n v="6.8"/>
  </r>
  <r>
    <s v="204 01 IDU"/>
    <x v="121"/>
    <s v="Un territorio que enfrenta el cambioclim疸ico y se ordena alrededor del agua"/>
    <n v="1689641727000"/>
    <n v="-434111765401"/>
    <n v="1255529961599"/>
    <n v="0"/>
    <n v="1255529961599"/>
    <n v="370363856461"/>
    <n v="947328030630"/>
    <n v="75.45"/>
    <n v="28042713082"/>
    <n v="50081939234"/>
    <n v="3.99"/>
  </r>
  <r>
    <s v="204 01 IDU"/>
    <x v="163"/>
    <s v="Movilidad Humana"/>
    <n v="1689641727000"/>
    <n v="-434231834074"/>
    <n v="1255409892926"/>
    <n v="0"/>
    <n v="1255409892926"/>
    <n v="370363856461"/>
    <n v="947207961957"/>
    <n v="75.45"/>
    <n v="28042713082"/>
    <n v="49999071418"/>
    <n v="3.98"/>
  </r>
  <r>
    <s v="204 01 IDU"/>
    <x v="164"/>
    <s v="Infraestructura para el sistema integrado de transporte p炻lico"/>
    <n v="97683255000"/>
    <n v="-18534300769"/>
    <n v="79148954231"/>
    <n v="0"/>
    <n v="79148954231"/>
    <n v="19184042687"/>
    <n v="56412125660"/>
    <n v="71.27"/>
    <n v="2825192428"/>
    <n v="5348274255"/>
    <n v="6.76"/>
  </r>
  <r>
    <s v="204 01 IDU"/>
    <x v="165"/>
    <s v="187 - Infraestructura para el sistemaintegrado de transporte p炻lico"/>
    <n v="50000000000"/>
    <n v="-15548243600"/>
    <n v="34451756400"/>
    <n v="0"/>
    <n v="34451756400"/>
    <n v="14116501972"/>
    <n v="28010884513"/>
    <n v="81.3"/>
    <n v="935502682"/>
    <n v="1634496082"/>
    <n v="4.74"/>
  </r>
  <r>
    <s v="204 01 IDU"/>
    <x v="166"/>
    <s v="188 - Infraestructura para el sistemaintegrado de transporte p炻lico"/>
    <n v="31513982000"/>
    <n v="-317268931"/>
    <n v="31196713069"/>
    <n v="0"/>
    <n v="31196713069"/>
    <n v="5067540715"/>
    <n v="28401241147"/>
    <n v="91.04"/>
    <n v="1889689746"/>
    <n v="3713778173"/>
    <n v="11.9"/>
  </r>
  <r>
    <s v="204 01 IDU"/>
    <x v="167"/>
    <s v="189 - Infraestructura para el sistemaintegrado de transporte p炻lico"/>
    <n v="16169273000"/>
    <n v="-2668788238"/>
    <n v="13500484762"/>
    <n v="0"/>
    <n v="13500484762"/>
    <n v="0"/>
    <n v="0"/>
    <n v="0"/>
    <n v="0"/>
    <n v="0"/>
    <n v="0"/>
  </r>
  <r>
    <s v="204 01 IDU"/>
    <x v="168"/>
    <s v="Desarrollo y sostenibilidad de la infraestructura para la movilidad"/>
    <n v="1325989412000"/>
    <n v="-431256842739"/>
    <n v="894732569261"/>
    <n v="0"/>
    <n v="894732569261"/>
    <n v="251656185933"/>
    <n v="655491921419"/>
    <n v="73.260000000000005"/>
    <n v="21919561667"/>
    <n v="40770560092"/>
    <n v="4.5599999999999996"/>
  </r>
  <r>
    <s v="204 01 IDU"/>
    <x v="169"/>
    <s v="192 - Desarrollo y sostenibilidad dela infraestructura para la movilidad"/>
    <n v="1325989412000"/>
    <n v="-431256842739"/>
    <n v="894732569261"/>
    <n v="0"/>
    <n v="894732569261"/>
    <n v="251656185933"/>
    <n v="655491921419"/>
    <n v="73.260000000000005"/>
    <n v="21919561667"/>
    <n v="40770560092"/>
    <n v="4.5599999999999996"/>
  </r>
  <r>
    <s v="204 01 IDU"/>
    <x v="170"/>
    <s v="Desarrollo y conservaci del espaciop炻lico y la red de ciclo-rutas"/>
    <n v="265969060000"/>
    <n v="15559309434"/>
    <n v="281528369434"/>
    <n v="0"/>
    <n v="281528369434"/>
    <n v="99523627841"/>
    <n v="235303914878"/>
    <n v="83.58"/>
    <n v="3297958987"/>
    <n v="3880237071"/>
    <n v="1.38"/>
  </r>
  <r>
    <s v="204 01 IDU"/>
    <x v="171"/>
    <s v="194 - Desarrollo y conservaci del espacio p炻lico y la red de ciclo-rutas"/>
    <n v="61572675000"/>
    <n v="-7976070783"/>
    <n v="53596604217"/>
    <n v="0"/>
    <n v="53596604217"/>
    <n v="40484251155"/>
    <n v="51544271847"/>
    <n v="96.17"/>
    <n v="999288772"/>
    <n v="999288772"/>
    <n v="1.86"/>
  </r>
  <r>
    <s v="204 01 IDU"/>
    <x v="172"/>
    <s v="195 - Desarrollo y conservaci del espacio p炻lico y la red de ciclo-rutas"/>
    <n v="204396385000"/>
    <n v="23535380217"/>
    <n v="227931765217"/>
    <n v="0"/>
    <n v="227931765217"/>
    <n v="59039376686"/>
    <n v="183759643031"/>
    <n v="80.62"/>
    <n v="2298670215"/>
    <n v="2880948299"/>
    <n v="1.26"/>
  </r>
  <r>
    <s v="204 01 IDU"/>
    <x v="137"/>
    <s v="Gesti integral de riesgos"/>
    <n v="0"/>
    <n v="120068673"/>
    <n v="120068673"/>
    <n v="0"/>
    <n v="120068673"/>
    <n v="0"/>
    <n v="120068673"/>
    <n v="100"/>
    <n v="0"/>
    <n v="82867816"/>
    <n v="69.02"/>
  </r>
  <r>
    <s v="204 01 IDU"/>
    <x v="173"/>
    <s v="Atenci integral del riesgo al sistemade movilidad y espacio p炻lico frente a la ocurrencia de eventos de emergencia y catastricos"/>
    <n v="0"/>
    <n v="120068673"/>
    <n v="120068673"/>
    <n v="0"/>
    <n v="120068673"/>
    <n v="0"/>
    <n v="120068673"/>
    <n v="100"/>
    <n v="0"/>
    <n v="82867816"/>
    <n v="69.02"/>
  </r>
  <r>
    <s v="204 01 IDU"/>
    <x v="174"/>
    <s v="202 - Atenci integral del riesgo alsistema de movilidad y espacio p炻lico frente a la ocurrencia de eventos de emergencia y catastricos"/>
    <n v="0"/>
    <n v="120068673"/>
    <n v="120068673"/>
    <n v="0"/>
    <n v="120068673"/>
    <n v="0"/>
    <n v="120068673"/>
    <n v="100"/>
    <n v="0"/>
    <n v="82867816"/>
    <n v="69.02"/>
  </r>
  <r>
    <s v="204 01 IDU"/>
    <x v="74"/>
    <s v="Una Bogot・que defiende y fortalece lop炻lico"/>
    <n v="57373429000"/>
    <n v="-697200000"/>
    <n v="56676229000"/>
    <n v="0"/>
    <n v="56676229000"/>
    <n v="7350159398"/>
    <n v="55769036908"/>
    <n v="98.4"/>
    <n v="4391127273"/>
    <n v="39157849444"/>
    <n v="69.09"/>
  </r>
  <r>
    <s v="204 01 IDU"/>
    <x v="75"/>
    <s v="Transparencia, probidad, lucha contrala corrupci y control social efectivo e incluyente"/>
    <n v="520000000"/>
    <n v="0"/>
    <n v="520000000"/>
    <n v="0"/>
    <n v="520000000"/>
    <n v="371600000"/>
    <n v="472175392"/>
    <n v="90.8"/>
    <n v="5548400"/>
    <n v="37993027"/>
    <n v="7.31"/>
  </r>
  <r>
    <s v="204 01 IDU"/>
    <x v="175"/>
    <s v="Transparencia, probidad, lucha contrala corrupci y control social efectivo e incluyente en el IDU"/>
    <n v="520000000"/>
    <n v="0"/>
    <n v="520000000"/>
    <n v="0"/>
    <n v="520000000"/>
    <n v="371600000"/>
    <n v="472175392"/>
    <n v="90.8"/>
    <n v="5548400"/>
    <n v="37993027"/>
    <n v="7.31"/>
  </r>
  <r>
    <s v="204 01 IDU"/>
    <x v="176"/>
    <s v="222 - Transparencia, probidad, luchacontra la corrupci y control social efectivo e incluyente en el IDU"/>
    <n v="520000000"/>
    <n v="0"/>
    <n v="520000000"/>
    <n v="0"/>
    <n v="520000000"/>
    <n v="371600000"/>
    <n v="472175392"/>
    <n v="90.8"/>
    <n v="5548400"/>
    <n v="37993027"/>
    <n v="7.31"/>
  </r>
  <r>
    <s v="204 01 IDU"/>
    <x v="78"/>
    <s v="Fortalecimiento de la funci administrativa y desarrollo institucional"/>
    <n v="55115429000"/>
    <n v="-697200000"/>
    <n v="54418229000"/>
    <n v="0"/>
    <n v="54418229000"/>
    <n v="6582294739"/>
    <n v="53559171477"/>
    <n v="98.42"/>
    <n v="4023517380"/>
    <n v="38281105215"/>
    <n v="70.349999999999994"/>
  </r>
  <r>
    <s v="204 01 IDU"/>
    <x v="177"/>
    <s v="Fortalecimiento institucional para elmejoramiento de la gesti del IDU"/>
    <n v="55115429000"/>
    <n v="-697200000"/>
    <n v="54418229000"/>
    <n v="0"/>
    <n v="54418229000"/>
    <n v="6582294739"/>
    <n v="53559171477"/>
    <n v="98.42"/>
    <n v="4023517380"/>
    <n v="38281105215"/>
    <n v="70.349999999999994"/>
  </r>
  <r>
    <s v="204 01 IDU"/>
    <x v="178"/>
    <s v="235 - Fortalecimiento institucionalpara el mejoramiento de la gesti del IDU"/>
    <n v="52942372000"/>
    <n v="155000000"/>
    <n v="53097372000"/>
    <n v="0"/>
    <n v="53097372000"/>
    <n v="6003843694"/>
    <n v="52648386419"/>
    <n v="99.15"/>
    <n v="3978959925"/>
    <n v="38082276232"/>
    <n v="71.72"/>
  </r>
  <r>
    <s v="204 01 IDU"/>
    <x v="179"/>
    <s v="236 - Fortalecimiento institucionalpara el mejoramiento de la gesti del IDU"/>
    <n v="250000000"/>
    <n v="200000000"/>
    <n v="450000000"/>
    <n v="0"/>
    <n v="450000000"/>
    <n v="378581233"/>
    <n v="428058833"/>
    <n v="95.12"/>
    <n v="33594267"/>
    <n v="39094267"/>
    <n v="8.69"/>
  </r>
  <r>
    <s v="204 01 IDU"/>
    <x v="180"/>
    <s v="237 - Fortalecimiento institucionalpara el mejoramiento de la gesti del IDU"/>
    <n v="1070000000"/>
    <n v="-697200000"/>
    <n v="372800000"/>
    <n v="0"/>
    <n v="372800000"/>
    <n v="0"/>
    <n v="0"/>
    <n v="0"/>
    <n v="0"/>
    <n v="0"/>
    <n v="0"/>
  </r>
  <r>
    <s v="204 01 IDU"/>
    <x v="181"/>
    <s v="238 - Fortalecimiento institucionalpara el mejoramiento de la gesti del IDU"/>
    <n v="853057000"/>
    <n v="-355000000"/>
    <n v="498057000"/>
    <n v="0"/>
    <n v="498057000"/>
    <n v="199869812"/>
    <n v="482726225"/>
    <n v="96.92"/>
    <n v="10963188"/>
    <n v="159734716"/>
    <n v="32.07"/>
  </r>
  <r>
    <s v="204 01 IDU"/>
    <x v="182"/>
    <s v="TIC para gobierno digital, ciudad inteligente y sociedad del conocimiento y del emprendimiento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183"/>
    <s v="Fortalecimiento de las tecnolog僘s dela informaci y las comunicaciones - TIC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184"/>
    <s v="241 - Fortalecimiento de las tecnolog僘s de la informaci y las comunicaciones - TIC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81"/>
    <s v="PASIVOS EXIGIBLES"/>
    <n v="107513161000"/>
    <n v="45608080855"/>
    <n v="153121241855"/>
    <n v="0"/>
    <n v="153121241855"/>
    <n v="13609711271"/>
    <n v="113203777069"/>
    <n v="73.930000000000007"/>
    <n v="19670859197"/>
    <n v="113203777069"/>
    <n v="73.930000000000007"/>
  </r>
  <r>
    <s v="206 01 FONCEP"/>
    <x v="0"/>
    <s v="GASTOS"/>
    <n v="555176660000"/>
    <n v="302751962305"/>
    <n v="857928622305"/>
    <n v="0"/>
    <n v="857928622305"/>
    <n v="75088987471"/>
    <n v="747886033056"/>
    <n v="87.17"/>
    <n v="374369971612"/>
    <n v="742340072141"/>
    <n v="86.53"/>
  </r>
  <r>
    <s v="206 01 FONCEP"/>
    <x v="1"/>
    <s v="GASTOS DE FUNCIONAMIENTO"/>
    <n v="368537910000"/>
    <n v="302751962305"/>
    <n v="671289872305"/>
    <n v="0"/>
    <n v="671289872305"/>
    <n v="24541836917"/>
    <n v="621444583306"/>
    <n v="92.57"/>
    <n v="326693419967"/>
    <n v="619319781953"/>
    <n v="92.26"/>
  </r>
  <r>
    <s v="206 01 FONCEP"/>
    <x v="2"/>
    <s v="SERVICIOS PERSONALES"/>
    <n v="13056921000"/>
    <n v="386000000"/>
    <n v="13442921000"/>
    <n v="0"/>
    <n v="13442921000"/>
    <n v="1829050865"/>
    <n v="12869204143"/>
    <n v="95.73"/>
    <n v="2010115585"/>
    <n v="12722481004"/>
    <n v="94.64"/>
  </r>
  <r>
    <s v="206 01 FONCEP"/>
    <x v="3"/>
    <s v="SERVICIOS PERSONALES ASOCIADOS A LANOMINA"/>
    <n v="9047022000"/>
    <n v="61700000"/>
    <n v="9108722000"/>
    <n v="0"/>
    <n v="9108722000"/>
    <n v="1274039076"/>
    <n v="8557902563"/>
    <n v="93.95"/>
    <n v="1274039076"/>
    <n v="8557902563"/>
    <n v="93.95"/>
  </r>
  <r>
    <s v="206 01 FONCEP"/>
    <x v="4"/>
    <s v="Sueldos Personal de Nina"/>
    <n v="5251256000"/>
    <n v="80900000"/>
    <n v="5332156000"/>
    <n v="0"/>
    <n v="5332156000"/>
    <n v="449478917"/>
    <n v="5284569172"/>
    <n v="99.11"/>
    <n v="449478917"/>
    <n v="5284569172"/>
    <n v="99.11"/>
  </r>
  <r>
    <s v="206 01 FONCEP"/>
    <x v="5"/>
    <s v="Gastos de Representaci"/>
    <n v="321395000"/>
    <n v="-16000000"/>
    <n v="305395000"/>
    <n v="0"/>
    <n v="305395000"/>
    <n v="23920403"/>
    <n v="304370034"/>
    <n v="99.66"/>
    <n v="23920403"/>
    <n v="304370034"/>
    <n v="99.66"/>
  </r>
  <r>
    <s v="206 01 FONCEP"/>
    <x v="6"/>
    <s v="Horas Extras, Dominicales, Festivos,Recargo Nocturno y Trabajo Suplementario"/>
    <n v="17606000"/>
    <n v="5800000"/>
    <n v="23406000"/>
    <n v="0"/>
    <n v="23406000"/>
    <n v="1390585"/>
    <n v="19795709"/>
    <n v="84.58"/>
    <n v="1390585"/>
    <n v="19795709"/>
    <n v="84.58"/>
  </r>
  <r>
    <s v="206 01 FONCEP"/>
    <x v="185"/>
    <s v="Auxilio de Transporte"/>
    <n v="44873000"/>
    <n v="-38400000"/>
    <n v="6473000"/>
    <n v="0"/>
    <n v="6473000"/>
    <n v="436800"/>
    <n v="6362950"/>
    <n v="98.3"/>
    <n v="436800"/>
    <n v="6362950"/>
    <n v="98.3"/>
  </r>
  <r>
    <s v="206 01 FONCEP"/>
    <x v="186"/>
    <s v="Subsidio de Alimentaci"/>
    <n v="119340000"/>
    <n v="-103000000"/>
    <n v="16340000"/>
    <n v="0"/>
    <n v="16340000"/>
    <n v="1302152"/>
    <n v="16183619"/>
    <n v="99.04"/>
    <n v="1302152"/>
    <n v="16183619"/>
    <n v="99.04"/>
  </r>
  <r>
    <s v="206 01 FONCEP"/>
    <x v="7"/>
    <s v="Bonificaci por Servicios Prestados"/>
    <n v="167993000"/>
    <n v="-5862000"/>
    <n v="162131000"/>
    <n v="0"/>
    <n v="162131000"/>
    <n v="4937786"/>
    <n v="159996973"/>
    <n v="98.68"/>
    <n v="4937786"/>
    <n v="159996973"/>
    <n v="98.68"/>
  </r>
  <r>
    <s v="206 01 FONCEP"/>
    <x v="160"/>
    <s v="Prima de Servicios"/>
    <n v="755795000"/>
    <n v="0"/>
    <n v="755795000"/>
    <n v="0"/>
    <n v="755795000"/>
    <n v="0"/>
    <n v="299081992"/>
    <n v="39.57"/>
    <n v="0"/>
    <n v="299081992"/>
    <n v="39.57"/>
  </r>
  <r>
    <s v="206 01 FONCEP"/>
    <x v="9"/>
    <s v="Prima de Navidad"/>
    <n v="688029000"/>
    <n v="-33300000"/>
    <n v="654729000"/>
    <n v="0"/>
    <n v="654729000"/>
    <n v="636481849"/>
    <n v="645826768"/>
    <n v="98.64"/>
    <n v="636481849"/>
    <n v="645826768"/>
    <n v="98.64"/>
  </r>
  <r>
    <s v="206 01 FONCEP"/>
    <x v="10"/>
    <s v="Prima de Vacaciones"/>
    <n v="330253000"/>
    <n v="-29200000"/>
    <n v="301053000"/>
    <n v="0"/>
    <n v="301053000"/>
    <n v="36890783"/>
    <n v="280555484"/>
    <n v="93.19"/>
    <n v="36890783"/>
    <n v="280555484"/>
    <n v="93.19"/>
  </r>
  <r>
    <s v="206 01 FONCEP"/>
    <x v="136"/>
    <s v="Prima T馗nica"/>
    <n v="1159277000"/>
    <n v="200500000"/>
    <n v="1359777000"/>
    <n v="0"/>
    <n v="1359777000"/>
    <n v="108553896"/>
    <n v="1358447141"/>
    <n v="99.9"/>
    <n v="108553896"/>
    <n v="1358447141"/>
    <n v="99.9"/>
  </r>
  <r>
    <s v="206 01 FONCEP"/>
    <x v="12"/>
    <s v="Prima de Antiguedad"/>
    <n v="104406000"/>
    <n v="-14500000"/>
    <n v="89906000"/>
    <n v="0"/>
    <n v="89906000"/>
    <n v="7075887"/>
    <n v="88989246"/>
    <n v="98.98"/>
    <n v="7075887"/>
    <n v="88989246"/>
    <n v="98.98"/>
  </r>
  <r>
    <s v="206 01 FONCEP"/>
    <x v="13"/>
    <s v="Prima Secretarial"/>
    <n v="1755000"/>
    <n v="-87000"/>
    <n v="1668000"/>
    <n v="0"/>
    <n v="1668000"/>
    <n v="145722"/>
    <n v="1667191"/>
    <n v="99.95"/>
    <n v="145722"/>
    <n v="1667191"/>
    <n v="99.95"/>
  </r>
  <r>
    <s v="206 01 FONCEP"/>
    <x v="14"/>
    <s v="Vacaciones en Dinero"/>
    <n v="0"/>
    <n v="16975000"/>
    <n v="16975000"/>
    <n v="0"/>
    <n v="16975000"/>
    <n v="0"/>
    <n v="16973682"/>
    <n v="99.99"/>
    <n v="0"/>
    <n v="16973682"/>
    <n v="99.99"/>
  </r>
  <r>
    <s v="206 01 FONCEP"/>
    <x v="15"/>
    <s v="Bonificaci Especial de Recreaci"/>
    <n v="29173000"/>
    <n v="-2126000"/>
    <n v="27047000"/>
    <n v="0"/>
    <n v="27047000"/>
    <n v="3424296"/>
    <n v="26155284"/>
    <n v="96.7"/>
    <n v="3424296"/>
    <n v="26155284"/>
    <n v="96.7"/>
  </r>
  <r>
    <s v="206 01 FONCEP"/>
    <x v="16"/>
    <s v="Reconocimiento por Permanencia en elServicio P炻lico"/>
    <n v="55871000"/>
    <n v="0"/>
    <n v="55871000"/>
    <n v="0"/>
    <n v="55871000"/>
    <n v="0"/>
    <n v="48927318"/>
    <n v="87.57"/>
    <n v="0"/>
    <n v="48927318"/>
    <n v="87.57"/>
  </r>
  <r>
    <s v="206 01 FONCEP"/>
    <x v="17"/>
    <s v="SERVICIOS PERSONALES INDIRECTOS"/>
    <n v="1010000000"/>
    <n v="386000000"/>
    <n v="1396000000"/>
    <n v="0"/>
    <n v="1396000000"/>
    <n v="43024440"/>
    <n v="1393020227"/>
    <n v="99.79"/>
    <n v="224089160"/>
    <n v="1246297088"/>
    <n v="89.28"/>
  </r>
  <r>
    <s v="206 01 FONCEP"/>
    <x v="18"/>
    <s v="Honorarios"/>
    <n v="960000000"/>
    <n v="266000000"/>
    <n v="1226000000"/>
    <n v="0"/>
    <n v="1226000000"/>
    <n v="39328440"/>
    <n v="1224998380"/>
    <n v="99.92"/>
    <n v="196197560"/>
    <n v="1110867654"/>
    <n v="90.61"/>
  </r>
  <r>
    <s v="206 01 FONCEP"/>
    <x v="19"/>
    <s v="Honorarios Entidad"/>
    <n v="960000000"/>
    <n v="266000000"/>
    <n v="1226000000"/>
    <n v="0"/>
    <n v="1226000000"/>
    <n v="39328440"/>
    <n v="1224998380"/>
    <n v="99.92"/>
    <n v="196197560"/>
    <n v="1110867654"/>
    <n v="90.61"/>
  </r>
  <r>
    <s v="206 01 FONCEP"/>
    <x v="187"/>
    <s v="Remuneraci Servicios T馗nicos"/>
    <n v="50000000"/>
    <n v="120000000"/>
    <n v="170000000"/>
    <n v="0"/>
    <n v="170000000"/>
    <n v="3696000"/>
    <n v="168021847"/>
    <n v="98.84"/>
    <n v="27891600"/>
    <n v="135429434"/>
    <n v="79.66"/>
  </r>
  <r>
    <s v="206 01 FONCEP"/>
    <x v="20"/>
    <s v="APORTES PATRONALES AL SECTOR PRIVADOYPﾚBLICO"/>
    <n v="2999899000"/>
    <n v="-61700000"/>
    <n v="2938199000"/>
    <n v="0"/>
    <n v="2938199000"/>
    <n v="511987349"/>
    <n v="2918281353"/>
    <n v="99.32"/>
    <n v="511987349"/>
    <n v="2918281353"/>
    <n v="99.32"/>
  </r>
  <r>
    <s v="206 01 FONCEP"/>
    <x v="21"/>
    <s v="Aportes Patronales Sector Privado"/>
    <n v="1439183000"/>
    <n v="147700000"/>
    <n v="1586883000"/>
    <n v="0"/>
    <n v="1586883000"/>
    <n v="354340181"/>
    <n v="1577793765"/>
    <n v="99.43"/>
    <n v="354340181"/>
    <n v="1577793765"/>
    <n v="99.43"/>
  </r>
  <r>
    <s v="206 01 FONCEP"/>
    <x v="22"/>
    <s v="Cesant僘s Fondos Privados"/>
    <n v="199113000"/>
    <n v="83000000"/>
    <n v="282113000"/>
    <n v="0"/>
    <n v="282113000"/>
    <n v="250934881"/>
    <n v="282087365"/>
    <n v="99.99"/>
    <n v="250934881"/>
    <n v="282087365"/>
    <n v="99.99"/>
  </r>
  <r>
    <s v="206 01 FONCEP"/>
    <x v="23"/>
    <s v="Pensiones Fondos Privados"/>
    <n v="327723000"/>
    <n v="51600000"/>
    <n v="379323000"/>
    <n v="0"/>
    <n v="379323000"/>
    <n v="27818400"/>
    <n v="376493000"/>
    <n v="99.25"/>
    <n v="27818400"/>
    <n v="376493000"/>
    <n v="99.25"/>
  </r>
  <r>
    <s v="206 01 FONCEP"/>
    <x v="24"/>
    <s v="Salud EPS Privadas"/>
    <n v="583185000"/>
    <n v="29200000"/>
    <n v="612385000"/>
    <n v="0"/>
    <n v="612385000"/>
    <n v="50007100"/>
    <n v="610305100"/>
    <n v="99.66"/>
    <n v="50007100"/>
    <n v="610305100"/>
    <n v="99.66"/>
  </r>
  <r>
    <s v="206 01 FONCEP"/>
    <x v="26"/>
    <s v="Caja de Compensaci"/>
    <n v="329162000"/>
    <n v="-16100000"/>
    <n v="313062000"/>
    <n v="0"/>
    <n v="313062000"/>
    <n v="25579800"/>
    <n v="308908300"/>
    <n v="98.67"/>
    <n v="25579800"/>
    <n v="308908300"/>
    <n v="98.67"/>
  </r>
  <r>
    <s v="206 01 FONCEP"/>
    <x v="27"/>
    <s v="Aportes Patronales Sector P炻lico"/>
    <n v="1560716000"/>
    <n v="-209400000"/>
    <n v="1351316000"/>
    <n v="0"/>
    <n v="1351316000"/>
    <n v="157647168"/>
    <n v="1340487588"/>
    <n v="99.2"/>
    <n v="157647168"/>
    <n v="1340487588"/>
    <n v="99.2"/>
  </r>
  <r>
    <s v="206 01 FONCEP"/>
    <x v="28"/>
    <s v="Cesant僘s Fondos P炻licos"/>
    <n v="615910000"/>
    <n v="-178000000"/>
    <n v="437910000"/>
    <n v="0"/>
    <n v="437910000"/>
    <n v="79931316"/>
    <n v="432855976"/>
    <n v="98.85"/>
    <n v="79931316"/>
    <n v="432855976"/>
    <n v="98.85"/>
  </r>
  <r>
    <s v="206 01 FONCEP"/>
    <x v="29"/>
    <s v="Pensiones Fondos P炻licos"/>
    <n v="495601000"/>
    <n v="-10366000"/>
    <n v="485235000"/>
    <n v="0"/>
    <n v="485235000"/>
    <n v="42781400"/>
    <n v="485148200"/>
    <n v="99.98"/>
    <n v="42781400"/>
    <n v="485148200"/>
    <n v="99.98"/>
  </r>
  <r>
    <s v="206 01 FONCEP"/>
    <x v="188"/>
    <s v="Riesgos Profesionales Sector P炻lico"/>
    <n v="36663000"/>
    <n v="-1054000"/>
    <n v="35609000"/>
    <n v="0"/>
    <n v="35609000"/>
    <n v="2767600"/>
    <n v="35057000"/>
    <n v="98.45"/>
    <n v="2767600"/>
    <n v="35057000"/>
    <n v="98.45"/>
  </r>
  <r>
    <s v="206 01 FONCEP"/>
    <x v="30"/>
    <s v="ICBF"/>
    <n v="246872000"/>
    <n v="-12160000"/>
    <n v="234712000"/>
    <n v="0"/>
    <n v="234712000"/>
    <n v="19186500"/>
    <n v="231693300"/>
    <n v="98.71"/>
    <n v="19186500"/>
    <n v="231693300"/>
    <n v="98.71"/>
  </r>
  <r>
    <s v="206 01 FONCEP"/>
    <x v="31"/>
    <s v="SENA"/>
    <n v="164581000"/>
    <n v="-8090000"/>
    <n v="156491000"/>
    <n v="0"/>
    <n v="156491000"/>
    <n v="12789600"/>
    <n v="154456200"/>
    <n v="98.7"/>
    <n v="12789600"/>
    <n v="154456200"/>
    <n v="98.7"/>
  </r>
  <r>
    <s v="206 01 FONCEP"/>
    <x v="32"/>
    <s v="Comisiones"/>
    <n v="1089000"/>
    <n v="270000"/>
    <n v="1359000"/>
    <n v="0"/>
    <n v="1359000"/>
    <n v="190752"/>
    <n v="1276912"/>
    <n v="93.96"/>
    <n v="190752"/>
    <n v="1276912"/>
    <n v="93.96"/>
  </r>
  <r>
    <s v="206 01 FONCEP"/>
    <x v="33"/>
    <s v="GASTOS GENERALES"/>
    <n v="4442000000"/>
    <n v="-390000000"/>
    <n v="4052000000"/>
    <n v="0"/>
    <n v="4052000000"/>
    <n v="1051687170"/>
    <n v="3518149552"/>
    <n v="86.83"/>
    <n v="270243195"/>
    <n v="1540071338"/>
    <n v="38.01"/>
  </r>
  <r>
    <s v="206 01 FONCEP"/>
    <x v="34"/>
    <s v="Adquisici de Bienes"/>
    <n v="799000000"/>
    <n v="385000000"/>
    <n v="1184000000"/>
    <n v="0"/>
    <n v="1184000000"/>
    <n v="717241750"/>
    <n v="1115213364"/>
    <n v="94.19"/>
    <n v="8631009"/>
    <n v="80458218"/>
    <n v="6.8"/>
  </r>
  <r>
    <s v="206 01 FONCEP"/>
    <x v="35"/>
    <s v="Gastos de Computador"/>
    <n v="635000000"/>
    <n v="385000000"/>
    <n v="1020000000"/>
    <n v="0"/>
    <n v="1020000000"/>
    <n v="717093850"/>
    <n v="970026337"/>
    <n v="95.1"/>
    <n v="876960"/>
    <n v="17068268"/>
    <n v="1.67"/>
  </r>
  <r>
    <s v="206 01 FONCEP"/>
    <x v="36"/>
    <s v="Combustibles, Lubricantes y Llantas"/>
    <n v="39000000"/>
    <n v="0"/>
    <n v="39000000"/>
    <n v="0"/>
    <n v="39000000"/>
    <n v="87000"/>
    <n v="35087000"/>
    <n v="89.97"/>
    <n v="3208312"/>
    <n v="11496441"/>
    <n v="29.48"/>
  </r>
  <r>
    <s v="206 01 FONCEP"/>
    <x v="37"/>
    <s v="Materiales y Suministros"/>
    <n v="125000000"/>
    <n v="0"/>
    <n v="125000000"/>
    <n v="0"/>
    <n v="125000000"/>
    <n v="60900"/>
    <n v="110100027"/>
    <n v="88.08"/>
    <n v="4545737"/>
    <n v="51893509"/>
    <n v="41.51"/>
  </r>
  <r>
    <s v="206 01 FONCEP"/>
    <x v="39"/>
    <s v="Adquisici de Servicios"/>
    <n v="2538000000"/>
    <n v="-606120000"/>
    <n v="1931880000"/>
    <n v="0"/>
    <n v="1931880000"/>
    <n v="296131131"/>
    <n v="1721750729"/>
    <n v="89.12"/>
    <n v="210482030"/>
    <n v="1179650922"/>
    <n v="61.06"/>
  </r>
  <r>
    <s v="206 01 FONCEP"/>
    <x v="40"/>
    <s v="Arrendamientos"/>
    <n v="368000000"/>
    <n v="-34220000"/>
    <n v="333780000"/>
    <n v="0"/>
    <n v="333780000"/>
    <n v="0"/>
    <n v="333710784"/>
    <n v="99.98"/>
    <n v="0"/>
    <n v="333710784"/>
    <n v="99.98"/>
  </r>
  <r>
    <s v="206 01 FONCEP"/>
    <x v="83"/>
    <s v="Vi疸icos y Gastos de Viaje"/>
    <n v="6000000"/>
    <n v="10000000"/>
    <n v="16000000"/>
    <n v="0"/>
    <n v="16000000"/>
    <n v="6580447"/>
    <n v="13315080"/>
    <n v="83.22"/>
    <n v="6580447"/>
    <n v="13315080"/>
    <n v="83.22"/>
  </r>
  <r>
    <s v="206 01 FONCEP"/>
    <x v="41"/>
    <s v="Gastos de Transporte y Comunicaci"/>
    <n v="382000000"/>
    <n v="-280000000"/>
    <n v="102000000"/>
    <n v="0"/>
    <n v="102000000"/>
    <n v="833200"/>
    <n v="66534705"/>
    <n v="65.23"/>
    <n v="3420780"/>
    <n v="27478445"/>
    <n v="26.94"/>
  </r>
  <r>
    <s v="206 01 FONCEP"/>
    <x v="42"/>
    <s v="Impresos y  Publicaciones"/>
    <n v="93000000"/>
    <n v="16000000"/>
    <n v="109000000"/>
    <n v="0"/>
    <n v="109000000"/>
    <n v="50732000"/>
    <n v="108950744"/>
    <n v="99.95"/>
    <n v="24082024"/>
    <n v="48380794"/>
    <n v="44.39"/>
  </r>
  <r>
    <s v="206 01 FONCEP"/>
    <x v="43"/>
    <s v="Mantenimiento y Reparaciones"/>
    <n v="1037000000"/>
    <n v="-442900000"/>
    <n v="594100000"/>
    <n v="0"/>
    <n v="594100000"/>
    <n v="83677677"/>
    <n v="573731393"/>
    <n v="96.57"/>
    <n v="86546360"/>
    <n v="359777593"/>
    <n v="60.56"/>
  </r>
  <r>
    <s v="206 01 FONCEP"/>
    <x v="44"/>
    <s v="Mantenimiento Entidad"/>
    <n v="1037000000"/>
    <n v="-442900000"/>
    <n v="594100000"/>
    <n v="0"/>
    <n v="594100000"/>
    <n v="83677677"/>
    <n v="573731393"/>
    <n v="96.57"/>
    <n v="86546360"/>
    <n v="359777593"/>
    <n v="60.56"/>
  </r>
  <r>
    <s v="206 01 FONCEP"/>
    <x v="45"/>
    <s v="Seguros"/>
    <n v="156000000"/>
    <n v="55000000"/>
    <n v="211000000"/>
    <n v="0"/>
    <n v="211000000"/>
    <n v="49435732"/>
    <n v="152091654"/>
    <n v="72.08"/>
    <n v="0"/>
    <n v="43723686"/>
    <n v="20.72"/>
  </r>
  <r>
    <s v="206 01 FONCEP"/>
    <x v="46"/>
    <s v="Seguros Entidad"/>
    <n v="156000000"/>
    <n v="55000000"/>
    <n v="211000000"/>
    <n v="0"/>
    <n v="211000000"/>
    <n v="49435732"/>
    <n v="152091654"/>
    <n v="72.08"/>
    <n v="0"/>
    <n v="43723686"/>
    <n v="20.72"/>
  </r>
  <r>
    <s v="206 01 FONCEP"/>
    <x v="47"/>
    <s v="Servicios P炻licos"/>
    <n v="200000000"/>
    <n v="10000000"/>
    <n v="210000000"/>
    <n v="0"/>
    <n v="210000000"/>
    <n v="13305529"/>
    <n v="153717345"/>
    <n v="73.2"/>
    <n v="13305529"/>
    <n v="153717345"/>
    <n v="73.2"/>
  </r>
  <r>
    <s v="206 01 FONCEP"/>
    <x v="48"/>
    <s v="Energ僘"/>
    <n v="60000000"/>
    <n v="10000000"/>
    <n v="70000000"/>
    <n v="0"/>
    <n v="70000000"/>
    <n v="7184559"/>
    <n v="67106178"/>
    <n v="95.87"/>
    <n v="7184559"/>
    <n v="67106178"/>
    <n v="95.87"/>
  </r>
  <r>
    <s v="206 01 FONCEP"/>
    <x v="49"/>
    <s v="Acueducto y Alcantarillado"/>
    <n v="16000000"/>
    <n v="0"/>
    <n v="16000000"/>
    <n v="0"/>
    <n v="16000000"/>
    <n v="0"/>
    <n v="3852370"/>
    <n v="24.08"/>
    <n v="0"/>
    <n v="3852370"/>
    <n v="24.08"/>
  </r>
  <r>
    <s v="206 01 FONCEP"/>
    <x v="50"/>
    <s v="Aseo"/>
    <n v="4000000"/>
    <n v="0"/>
    <n v="4000000"/>
    <n v="0"/>
    <n v="4000000"/>
    <n v="0"/>
    <n v="1029021"/>
    <n v="25.73"/>
    <n v="0"/>
    <n v="1029021"/>
    <n v="25.73"/>
  </r>
  <r>
    <s v="206 01 FONCEP"/>
    <x v="51"/>
    <s v="Tel馭ono"/>
    <n v="120000000"/>
    <n v="0"/>
    <n v="120000000"/>
    <n v="0"/>
    <n v="120000000"/>
    <n v="6120970"/>
    <n v="81729776"/>
    <n v="68.11"/>
    <n v="6120970"/>
    <n v="81729776"/>
    <n v="68.11"/>
  </r>
  <r>
    <s v="206 01 FONCEP"/>
    <x v="52"/>
    <s v="Capacitaci"/>
    <n v="78000000"/>
    <n v="0"/>
    <n v="78000000"/>
    <n v="0"/>
    <n v="78000000"/>
    <n v="33546666"/>
    <n v="59546666"/>
    <n v="76.34"/>
    <n v="0"/>
    <n v="26000000"/>
    <n v="33.33"/>
  </r>
  <r>
    <s v="206 01 FONCEP"/>
    <x v="53"/>
    <s v="Capacitaci Interna"/>
    <n v="78000000"/>
    <n v="0"/>
    <n v="78000000"/>
    <n v="0"/>
    <n v="78000000"/>
    <n v="33546666"/>
    <n v="59546666"/>
    <n v="76.34"/>
    <n v="0"/>
    <n v="26000000"/>
    <n v="33.33"/>
  </r>
  <r>
    <s v="206 01 FONCEP"/>
    <x v="54"/>
    <s v="Bienestar e Incentivos"/>
    <n v="148000000"/>
    <n v="0"/>
    <n v="148000000"/>
    <n v="0"/>
    <n v="148000000"/>
    <n v="0"/>
    <n v="144347120"/>
    <n v="97.53"/>
    <n v="58175263"/>
    <n v="136036335"/>
    <n v="91.92"/>
  </r>
  <r>
    <s v="206 01 FONCEP"/>
    <x v="85"/>
    <s v="Promoci Institucional"/>
    <n v="30000000"/>
    <n v="60000000"/>
    <n v="90000000"/>
    <n v="0"/>
    <n v="90000000"/>
    <n v="53620000"/>
    <n v="88189550"/>
    <n v="97.99"/>
    <n v="18348067"/>
    <n v="32130452"/>
    <n v="35.700000000000003"/>
  </r>
  <r>
    <s v="206 01 FONCEP"/>
    <x v="55"/>
    <s v="Salud Ocupacional"/>
    <n v="40000000"/>
    <n v="0"/>
    <n v="40000000"/>
    <n v="0"/>
    <n v="40000000"/>
    <n v="4399880"/>
    <n v="27615688"/>
    <n v="69.040000000000006"/>
    <n v="23560"/>
    <n v="5380408"/>
    <n v="13.45"/>
  </r>
  <r>
    <s v="206 01 FONCEP"/>
    <x v="56"/>
    <s v="Otros Gastos Generales"/>
    <n v="1105000000"/>
    <n v="-168880000"/>
    <n v="936120000"/>
    <n v="0"/>
    <n v="936120000"/>
    <n v="38314289"/>
    <n v="681185459"/>
    <n v="72.77"/>
    <n v="51130156"/>
    <n v="279962198"/>
    <n v="29.91"/>
  </r>
  <r>
    <s v="206 01 FONCEP"/>
    <x v="86"/>
    <s v="Sentencias Judiciales"/>
    <n v="0"/>
    <n v="24520000"/>
    <n v="24520000"/>
    <n v="0"/>
    <n v="24520000"/>
    <n v="4214568"/>
    <n v="15730974"/>
    <n v="64.16"/>
    <n v="4214568"/>
    <n v="15730974"/>
    <n v="64.16"/>
  </r>
  <r>
    <s v="206 01 FONCEP"/>
    <x v="87"/>
    <s v="Otras Sentencias"/>
    <n v="0"/>
    <n v="24520000"/>
    <n v="24520000"/>
    <n v="0"/>
    <n v="24520000"/>
    <n v="4214568"/>
    <n v="15730974"/>
    <n v="64.16"/>
    <n v="4214568"/>
    <n v="15730974"/>
    <n v="64.16"/>
  </r>
  <r>
    <s v="206 01 FONCEP"/>
    <x v="57"/>
    <s v="Impuestos, Tasas, Contribuciones, Derechos y Multas"/>
    <n v="15000000"/>
    <n v="42700000"/>
    <n v="57700000"/>
    <n v="0"/>
    <n v="57700000"/>
    <n v="2099721"/>
    <n v="37571331"/>
    <n v="65.11"/>
    <n v="2099721"/>
    <n v="37571331"/>
    <n v="65.11"/>
  </r>
  <r>
    <s v="206 01 FONCEP"/>
    <x v="58"/>
    <s v="Intereses y Comisiones"/>
    <n v="1090000000"/>
    <n v="-236100000"/>
    <n v="853900000"/>
    <n v="0"/>
    <n v="853900000"/>
    <n v="32000000"/>
    <n v="627883154"/>
    <n v="73.53"/>
    <n v="44815867"/>
    <n v="226659893"/>
    <n v="26.54"/>
  </r>
  <r>
    <s v="206 01 FONCEP"/>
    <x v="88"/>
    <s v="TRANSFERENCIAS PARA FUNCIONAMIENTO"/>
    <n v="338400000000"/>
    <n v="302751962305"/>
    <n v="641151962305"/>
    <n v="0"/>
    <n v="641151962305"/>
    <n v="21314080067"/>
    <n v="592724776429"/>
    <n v="92.45"/>
    <n v="324066042372"/>
    <n v="592724776429"/>
    <n v="92.45"/>
  </r>
  <r>
    <s v="206 01 FONCEP"/>
    <x v="89"/>
    <s v="OTRAS TRANSFERENCIAS"/>
    <n v="338400000000"/>
    <n v="302751962305"/>
    <n v="641151962305"/>
    <n v="0"/>
    <n v="641151962305"/>
    <n v="21314080067"/>
    <n v="592724776429"/>
    <n v="92.45"/>
    <n v="324066042372"/>
    <n v="592724776429"/>
    <n v="92.45"/>
  </r>
  <r>
    <s v="206 01 FONCEP"/>
    <x v="189"/>
    <s v="Fondo de Pensiones P炻licas"/>
    <n v="288400000000"/>
    <n v="302751962305"/>
    <n v="591151962305"/>
    <n v="0"/>
    <n v="591151962305"/>
    <n v="20385202650"/>
    <n v="591151962305"/>
    <n v="100"/>
    <n v="323137164955"/>
    <n v="591151962305"/>
    <n v="100"/>
  </r>
  <r>
    <s v="206 01 FONCEP"/>
    <x v="190"/>
    <s v="Cuotas Partes"/>
    <n v="50000000000"/>
    <n v="0"/>
    <n v="50000000000"/>
    <n v="0"/>
    <n v="50000000000"/>
    <n v="928877417"/>
    <n v="1572814124"/>
    <n v="3.15"/>
    <n v="928877417"/>
    <n v="1572814124"/>
    <n v="3.15"/>
  </r>
  <r>
    <s v="206 01 FONCEP"/>
    <x v="91"/>
    <s v="PASIVOS EXIGIBLES"/>
    <n v="0"/>
    <n v="4000000"/>
    <n v="4000000"/>
    <n v="0"/>
    <n v="4000000"/>
    <n v="0"/>
    <n v="4000000"/>
    <n v="100"/>
    <n v="0"/>
    <n v="4000000"/>
    <n v="100"/>
  </r>
  <r>
    <s v="206 01 FONCEP"/>
    <x v="191"/>
    <s v="PAGO DE CESANTIAS"/>
    <n v="12638989000"/>
    <n v="0"/>
    <n v="12638989000"/>
    <n v="0"/>
    <n v="12638989000"/>
    <n v="347018815"/>
    <n v="12328453182"/>
    <n v="97.54"/>
    <n v="347018815"/>
    <n v="12328453182"/>
    <n v="97.54"/>
  </r>
  <r>
    <s v="206 01 FONCEP"/>
    <x v="192"/>
    <s v="Pago de Cesant僘s Afiliados"/>
    <n v="12638989000"/>
    <n v="0"/>
    <n v="12638989000"/>
    <n v="0"/>
    <n v="12638989000"/>
    <n v="347018815"/>
    <n v="12328453182"/>
    <n v="97.54"/>
    <n v="347018815"/>
    <n v="12328453182"/>
    <n v="97.54"/>
  </r>
  <r>
    <s v="206 01 FONCEP"/>
    <x v="193"/>
    <s v="SERVICIO DE LA DEUDA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194"/>
    <s v="PENSIONES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195"/>
    <s v="Bonos Pensionales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59"/>
    <s v="INVERSIﾓN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60"/>
    <s v="DIRECTA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61"/>
    <s v="Bogot・Humana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74"/>
    <s v="Una Bogot・que defiende y fortalece lop炻lico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78"/>
    <s v="Fortalecimiento de la funci administrativa y desarrollo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196"/>
    <s v="Gesti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197"/>
    <s v="235 - Gesti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8 01 CVP"/>
    <x v="0"/>
    <s v="GASTOS"/>
    <n v="85320566000"/>
    <n v="40609478173"/>
    <n v="125930044173"/>
    <n v="0"/>
    <n v="125930044173"/>
    <n v="33538739894"/>
    <n v="101621968787"/>
    <n v="80.7"/>
    <n v="33547242968"/>
    <n v="83533571010"/>
    <n v="66.33"/>
  </r>
  <r>
    <s v="208 01 CVP"/>
    <x v="1"/>
    <s v="GASTOS DE FUNCIONAMIENTO"/>
    <n v="8944431000"/>
    <n v="0"/>
    <n v="8944431000"/>
    <n v="0"/>
    <n v="8944431000"/>
    <n v="810459445"/>
    <n v="8616127282"/>
    <n v="96.33"/>
    <n v="1110462421"/>
    <n v="8226617067"/>
    <n v="91.97"/>
  </r>
  <r>
    <s v="208 01 CVP"/>
    <x v="2"/>
    <s v="SERVICIOS PERSONALES"/>
    <n v="7911036000"/>
    <n v="0"/>
    <n v="7911036000"/>
    <n v="0"/>
    <n v="7911036000"/>
    <n v="775507768"/>
    <n v="7607883197"/>
    <n v="96.17"/>
    <n v="916888340"/>
    <n v="7317354359"/>
    <n v="92.5"/>
  </r>
  <r>
    <s v="208 01 CVP"/>
    <x v="3"/>
    <s v="SERVICIOS PERSONALES ASOCIADOS A LA NOMINA"/>
    <n v="4147176000"/>
    <n v="93800000"/>
    <n v="4240976000"/>
    <n v="0"/>
    <n v="4240976000"/>
    <n v="625227590"/>
    <n v="4057466845"/>
    <n v="95.67"/>
    <n v="625252209"/>
    <n v="4057466845"/>
    <n v="95.67"/>
  </r>
  <r>
    <s v="208 01 CVP"/>
    <x v="4"/>
    <s v="Sueldos Personal de Nina"/>
    <n v="2036575000"/>
    <n v="43648993"/>
    <n v="2080223993"/>
    <n v="0"/>
    <n v="2080223993"/>
    <n v="181831487"/>
    <n v="2022957770"/>
    <n v="97.25"/>
    <n v="181856106"/>
    <n v="2022957770"/>
    <n v="97.25"/>
  </r>
  <r>
    <s v="208 01 CVP"/>
    <x v="5"/>
    <s v="Gastos de Representaci"/>
    <n v="313149000"/>
    <n v="-13000000"/>
    <n v="300149000"/>
    <n v="0"/>
    <n v="300149000"/>
    <n v="25097140"/>
    <n v="295636113"/>
    <n v="98.5"/>
    <n v="25097140"/>
    <n v="295636113"/>
    <n v="98.5"/>
  </r>
  <r>
    <s v="208 01 CVP"/>
    <x v="6"/>
    <s v="Horas Extras, Dominicales, Festivos, Recargo Nocturno y Trabajo Suplementario"/>
    <n v="16488000"/>
    <n v="-4700000"/>
    <n v="11788000"/>
    <n v="0"/>
    <n v="11788000"/>
    <n v="1083415"/>
    <n v="9934214"/>
    <n v="84.27"/>
    <n v="1083415"/>
    <n v="9934214"/>
    <n v="84.27"/>
  </r>
  <r>
    <s v="208 01 CVP"/>
    <x v="185"/>
    <s v="Auxilio de Transporte"/>
    <n v="23759000"/>
    <n v="-3300000"/>
    <n v="20459000"/>
    <n v="0"/>
    <n v="20459000"/>
    <n v="1492955"/>
    <n v="19617755"/>
    <n v="95.89"/>
    <n v="1492955"/>
    <n v="19617755"/>
    <n v="95.89"/>
  </r>
  <r>
    <s v="208 01 CVP"/>
    <x v="186"/>
    <s v="Subsidio de Alimentaci"/>
    <n v="54112000"/>
    <n v="-10000000"/>
    <n v="44112000"/>
    <n v="0"/>
    <n v="44112000"/>
    <n v="3437207"/>
    <n v="42169494"/>
    <n v="95.6"/>
    <n v="3437207"/>
    <n v="42169494"/>
    <n v="95.6"/>
  </r>
  <r>
    <s v="208 01 CVP"/>
    <x v="7"/>
    <s v="Bonificaci por Servicios Prestados"/>
    <n v="58568000"/>
    <n v="20800000"/>
    <n v="79368000"/>
    <n v="0"/>
    <n v="79368000"/>
    <n v="2311453"/>
    <n v="76635485"/>
    <n v="96.56"/>
    <n v="2311453"/>
    <n v="76635485"/>
    <n v="96.56"/>
  </r>
  <r>
    <s v="208 01 CVP"/>
    <x v="8"/>
    <s v="Prima Semestral"/>
    <n v="74130000"/>
    <n v="-13600000"/>
    <n v="60530000"/>
    <n v="0"/>
    <n v="60530000"/>
    <n v="338527"/>
    <n v="60495442"/>
    <n v="99.94"/>
    <n v="338527"/>
    <n v="60495442"/>
    <n v="99.94"/>
  </r>
  <r>
    <s v="208 01 CVP"/>
    <x v="160"/>
    <s v="Prima de Servicios"/>
    <n v="278720000"/>
    <n v="11300000"/>
    <n v="290020000"/>
    <n v="0"/>
    <n v="290020000"/>
    <n v="0"/>
    <n v="289980098"/>
    <n v="99.99"/>
    <n v="0"/>
    <n v="289980098"/>
    <n v="99.99"/>
  </r>
  <r>
    <s v="208 01 CVP"/>
    <x v="9"/>
    <s v="Prima de Navidad"/>
    <n v="334243000"/>
    <n v="14991573"/>
    <n v="349234573"/>
    <n v="0"/>
    <n v="349234573"/>
    <n v="295432494"/>
    <n v="317001445"/>
    <n v="90.77"/>
    <n v="295432494"/>
    <n v="317001445"/>
    <n v="90.77"/>
  </r>
  <r>
    <s v="208 01 CVP"/>
    <x v="10"/>
    <s v="Prima de Vacaciones"/>
    <n v="182070000"/>
    <n v="48000000"/>
    <n v="230070000"/>
    <n v="0"/>
    <n v="230070000"/>
    <n v="43253172"/>
    <n v="168180174"/>
    <n v="73.099999999999994"/>
    <n v="43253172"/>
    <n v="168180174"/>
    <n v="73.099999999999994"/>
  </r>
  <r>
    <s v="208 01 CVP"/>
    <x v="136"/>
    <s v="Prima T馗nica"/>
    <n v="639075000"/>
    <n v="-62000000"/>
    <n v="577075000"/>
    <n v="0"/>
    <n v="577075000"/>
    <n v="44393866"/>
    <n v="565432524"/>
    <n v="97.98"/>
    <n v="44393866"/>
    <n v="565432524"/>
    <n v="97.98"/>
  </r>
  <r>
    <s v="208 01 CVP"/>
    <x v="12"/>
    <s v="Prima de Antiguedad"/>
    <n v="58824000"/>
    <n v="-3200000"/>
    <n v="55624000"/>
    <n v="0"/>
    <n v="55624000"/>
    <n v="4047479"/>
    <n v="53763964"/>
    <n v="96.66"/>
    <n v="4047479"/>
    <n v="53763964"/>
    <n v="96.66"/>
  </r>
  <r>
    <s v="208 01 CVP"/>
    <x v="13"/>
    <s v="Prima Secretarial"/>
    <n v="2708000"/>
    <n v="0"/>
    <n v="2708000"/>
    <n v="0"/>
    <n v="2708000"/>
    <n v="196133"/>
    <n v="2484578"/>
    <n v="91.75"/>
    <n v="196133"/>
    <n v="2484578"/>
    <n v="91.75"/>
  </r>
  <r>
    <s v="208 01 CVP"/>
    <x v="14"/>
    <s v="Vacaciones en Dinero"/>
    <n v="0"/>
    <n v="50059434"/>
    <n v="50059434"/>
    <n v="0"/>
    <n v="50059434"/>
    <n v="20263469"/>
    <n v="48884249"/>
    <n v="97.65"/>
    <n v="20263469"/>
    <n v="48884249"/>
    <n v="97.65"/>
  </r>
  <r>
    <s v="208 01 CVP"/>
    <x v="198"/>
    <s v="Convenciones Colectivas o Convenios"/>
    <n v="41191000"/>
    <n v="8400000"/>
    <n v="49591000"/>
    <n v="0"/>
    <n v="49591000"/>
    <n v="0"/>
    <n v="49121226"/>
    <n v="99.05"/>
    <n v="0"/>
    <n v="49121226"/>
    <n v="99.05"/>
  </r>
  <r>
    <s v="208 01 CVP"/>
    <x v="199"/>
    <s v="Personal Administrativo"/>
    <n v="0"/>
    <n v="10000000"/>
    <n v="10000000"/>
    <n v="0"/>
    <n v="10000000"/>
    <n v="0"/>
    <n v="10000000"/>
    <n v="100"/>
    <n v="0"/>
    <n v="10000000"/>
    <n v="100"/>
  </r>
  <r>
    <s v="208 01 CVP"/>
    <x v="200"/>
    <s v="Quinquenio"/>
    <n v="41191000"/>
    <n v="-1600000"/>
    <n v="39591000"/>
    <n v="0"/>
    <n v="39591000"/>
    <n v="0"/>
    <n v="39121226"/>
    <n v="98.81"/>
    <n v="0"/>
    <n v="39121226"/>
    <n v="98.81"/>
  </r>
  <r>
    <s v="208 01 CVP"/>
    <x v="15"/>
    <s v="Bonificaci Especial de Recreaci"/>
    <n v="11312000"/>
    <n v="3400000"/>
    <n v="14712000"/>
    <n v="0"/>
    <n v="14712000"/>
    <n v="2048793"/>
    <n v="9964293"/>
    <n v="67.73"/>
    <n v="2048793"/>
    <n v="9964293"/>
    <n v="67.73"/>
  </r>
  <r>
    <s v="208 01 CVP"/>
    <x v="16"/>
    <s v="Reconocimiento por Permanencia en el Servicio P炻lico"/>
    <n v="22252000"/>
    <n v="3000000"/>
    <n v="25252000"/>
    <n v="0"/>
    <n v="25252000"/>
    <n v="0"/>
    <n v="25208021"/>
    <n v="99.83"/>
    <n v="0"/>
    <n v="25208021"/>
    <n v="99.83"/>
  </r>
  <r>
    <s v="208 01 CVP"/>
    <x v="17"/>
    <s v="SERVICIOS PERSONALES INDIRECTOS"/>
    <n v="2154814000"/>
    <n v="0"/>
    <n v="2154814000"/>
    <n v="0"/>
    <n v="2154814000"/>
    <n v="13157867"/>
    <n v="2152784715"/>
    <n v="99.91"/>
    <n v="149535000"/>
    <n v="1862756077"/>
    <n v="86.45"/>
  </r>
  <r>
    <s v="208 01 CVP"/>
    <x v="18"/>
    <s v="Honorarios"/>
    <n v="1565600000"/>
    <n v="0"/>
    <n v="1565600000"/>
    <n v="0"/>
    <n v="1565600000"/>
    <n v="11501934"/>
    <n v="1564523316"/>
    <n v="99.93"/>
    <n v="98959000"/>
    <n v="1318171612"/>
    <n v="84.2"/>
  </r>
  <r>
    <s v="208 01 CVP"/>
    <x v="19"/>
    <s v="Honorarios Entidad"/>
    <n v="1565600000"/>
    <n v="0"/>
    <n v="1565600000"/>
    <n v="0"/>
    <n v="1565600000"/>
    <n v="11501934"/>
    <n v="1564523316"/>
    <n v="99.93"/>
    <n v="98959000"/>
    <n v="1318171612"/>
    <n v="84.2"/>
  </r>
  <r>
    <s v="208 01 CVP"/>
    <x v="187"/>
    <s v="Remuneraci Servicios T馗nicos"/>
    <n v="589214000"/>
    <n v="0"/>
    <n v="589214000"/>
    <n v="0"/>
    <n v="589214000"/>
    <n v="1655933"/>
    <n v="588261399"/>
    <n v="99.84"/>
    <n v="50576000"/>
    <n v="544584465"/>
    <n v="92.43"/>
  </r>
  <r>
    <s v="208 01 CVP"/>
    <x v="20"/>
    <s v="APORTES PATRONALES AL SECTOR PRIVADO Y PﾚBLICO"/>
    <n v="1609046000"/>
    <n v="-93800000"/>
    <n v="1515246000"/>
    <n v="0"/>
    <n v="1515246000"/>
    <n v="137122311"/>
    <n v="1397631637"/>
    <n v="92.24"/>
    <n v="142101131"/>
    <n v="1397131437"/>
    <n v="92.2"/>
  </r>
  <r>
    <s v="208 01 CVP"/>
    <x v="21"/>
    <s v="Aportes Patronales Sector Privado"/>
    <n v="871866000"/>
    <n v="-162400000"/>
    <n v="709466000"/>
    <n v="0"/>
    <n v="709466000"/>
    <n v="51116016"/>
    <n v="680821394"/>
    <n v="95.96"/>
    <n v="53095936"/>
    <n v="680321194"/>
    <n v="95.89"/>
  </r>
  <r>
    <s v="208 01 CVP"/>
    <x v="22"/>
    <s v="Cesant僘s Fondos Privados"/>
    <n v="309844000"/>
    <n v="-187400000"/>
    <n v="122444000"/>
    <n v="0"/>
    <n v="122444000"/>
    <n v="12084957"/>
    <n v="121880528"/>
    <n v="99.54"/>
    <n v="12165957"/>
    <n v="121880528"/>
    <n v="99.54"/>
  </r>
  <r>
    <s v="208 01 CVP"/>
    <x v="23"/>
    <s v="Pensiones Fondos Privados"/>
    <n v="135356000"/>
    <n v="10000000"/>
    <n v="145356000"/>
    <n v="0"/>
    <n v="145356000"/>
    <n v="10693575"/>
    <n v="138757420"/>
    <n v="95.46"/>
    <n v="10693575"/>
    <n v="138757420"/>
    <n v="95.46"/>
  </r>
  <r>
    <s v="208 01 CVP"/>
    <x v="24"/>
    <s v="Salud EPS Privadas"/>
    <n v="263490000"/>
    <n v="-4900000"/>
    <n v="258590000"/>
    <n v="0"/>
    <n v="258590000"/>
    <n v="19484312"/>
    <n v="250468618"/>
    <n v="96.86"/>
    <n v="19484312"/>
    <n v="250468618"/>
    <n v="96.86"/>
  </r>
  <r>
    <s v="208 01 CVP"/>
    <x v="25"/>
    <s v="Riesgos Profesionales Sector Privado"/>
    <n v="16180000"/>
    <n v="800000"/>
    <n v="16980000"/>
    <n v="0"/>
    <n v="16980000"/>
    <n v="1114388"/>
    <n v="14528588"/>
    <n v="85.56"/>
    <n v="1114388"/>
    <n v="14528588"/>
    <n v="85.56"/>
  </r>
  <r>
    <s v="208 01 CVP"/>
    <x v="26"/>
    <s v="Caja de Compensaci"/>
    <n v="146996000"/>
    <n v="19100000"/>
    <n v="166096000"/>
    <n v="0"/>
    <n v="166096000"/>
    <n v="7738784"/>
    <n v="155186240"/>
    <n v="93.43"/>
    <n v="9637704"/>
    <n v="154686040"/>
    <n v="93.13"/>
  </r>
  <r>
    <s v="208 01 CVP"/>
    <x v="27"/>
    <s v="Aportes Patronales Sector P炻lico"/>
    <n v="737180000"/>
    <n v="68600000"/>
    <n v="805780000"/>
    <n v="0"/>
    <n v="805780000"/>
    <n v="86006295"/>
    <n v="716810243"/>
    <n v="88.96"/>
    <n v="89005195"/>
    <n v="716810243"/>
    <n v="88.96"/>
  </r>
  <r>
    <s v="208 01 CVP"/>
    <x v="28"/>
    <s v="Cesant僘s Fondos P炻licos"/>
    <n v="316803000"/>
    <n v="69000000"/>
    <n v="385803000"/>
    <n v="0"/>
    <n v="385803000"/>
    <n v="60230470"/>
    <n v="312515463"/>
    <n v="81"/>
    <n v="60230470"/>
    <n v="312515463"/>
    <n v="81"/>
  </r>
  <r>
    <s v="208 01 CVP"/>
    <x v="29"/>
    <s v="Pensiones Fondos P炻licos"/>
    <n v="236633000"/>
    <n v="-14500000"/>
    <n v="222133000"/>
    <n v="0"/>
    <n v="222133000"/>
    <n v="16814325"/>
    <n v="214858930"/>
    <n v="96.73"/>
    <n v="16814325"/>
    <n v="214858930"/>
    <n v="96.73"/>
  </r>
  <r>
    <s v="208 01 CVP"/>
    <x v="30"/>
    <s v="ICBF"/>
    <n v="110245000"/>
    <n v="8500000"/>
    <n v="118745000"/>
    <n v="0"/>
    <n v="118745000"/>
    <n v="5376900"/>
    <n v="113661510"/>
    <n v="95.72"/>
    <n v="7176240"/>
    <n v="113661510"/>
    <n v="95.72"/>
  </r>
  <r>
    <s v="208 01 CVP"/>
    <x v="31"/>
    <s v="SENA"/>
    <n v="73499000"/>
    <n v="5600000"/>
    <n v="79099000"/>
    <n v="0"/>
    <n v="79099000"/>
    <n v="3584600"/>
    <n v="75774340"/>
    <n v="95.8"/>
    <n v="4784160"/>
    <n v="75774340"/>
    <n v="95.8"/>
  </r>
  <r>
    <s v="208 01 CVP"/>
    <x v="33"/>
    <s v="GASTOS GENERALES"/>
    <n v="1033395000"/>
    <n v="0"/>
    <n v="1033395000"/>
    <n v="0"/>
    <n v="1033395000"/>
    <n v="34951677"/>
    <n v="1008244085"/>
    <n v="97.57"/>
    <n v="193574081"/>
    <n v="909262708"/>
    <n v="87.99"/>
  </r>
  <r>
    <s v="208 01 CVP"/>
    <x v="34"/>
    <s v="Adquisici de Bienes"/>
    <n v="129428000"/>
    <n v="-5670000"/>
    <n v="123758000"/>
    <n v="0"/>
    <n v="123758000"/>
    <n v="697209"/>
    <n v="118212527"/>
    <n v="95.52"/>
    <n v="12859279"/>
    <n v="102152226"/>
    <n v="82.54"/>
  </r>
  <r>
    <s v="208 01 CVP"/>
    <x v="82"/>
    <s v="Dotaci"/>
    <n v="33154000"/>
    <n v="0"/>
    <n v="33154000"/>
    <n v="0"/>
    <n v="33154000"/>
    <n v="0"/>
    <n v="33154000"/>
    <n v="100"/>
    <n v="5724000"/>
    <n v="33154000"/>
    <n v="100"/>
  </r>
  <r>
    <s v="208 01 CVP"/>
    <x v="35"/>
    <s v="Gastos de Computador"/>
    <n v="55606000"/>
    <n v="-5670000"/>
    <n v="49936000"/>
    <n v="0"/>
    <n v="49936000"/>
    <n v="-487"/>
    <n v="45612341"/>
    <n v="91.34"/>
    <n v="3775388"/>
    <n v="32112081"/>
    <n v="64.31"/>
  </r>
  <r>
    <s v="208 01 CVP"/>
    <x v="36"/>
    <s v="Combustibles, Lubricantes y Llantas"/>
    <n v="8752000"/>
    <n v="0"/>
    <n v="8752000"/>
    <n v="0"/>
    <n v="8752000"/>
    <n v="-4"/>
    <n v="8751996"/>
    <n v="100"/>
    <n v="1290511"/>
    <n v="6191955"/>
    <n v="70.75"/>
  </r>
  <r>
    <s v="208 01 CVP"/>
    <x v="37"/>
    <s v="Materiales y Suministros"/>
    <n v="31916000"/>
    <n v="0"/>
    <n v="31916000"/>
    <n v="0"/>
    <n v="31916000"/>
    <n v="697700"/>
    <n v="30694190"/>
    <n v="96.17"/>
    <n v="2069380"/>
    <n v="30694190"/>
    <n v="96.17"/>
  </r>
  <r>
    <s v="208 01 CVP"/>
    <x v="39"/>
    <s v="Adquisici de Servicios"/>
    <n v="900967000"/>
    <n v="5170000"/>
    <n v="906137000"/>
    <n v="0"/>
    <n v="906137000"/>
    <n v="33609338"/>
    <n v="886702761"/>
    <n v="97.86"/>
    <n v="179928653"/>
    <n v="803781685"/>
    <n v="88.7"/>
  </r>
  <r>
    <s v="208 01 CVP"/>
    <x v="83"/>
    <s v="Vi疸icos y Gastos de Viaje"/>
    <n v="0"/>
    <n v="5500000"/>
    <n v="5500000"/>
    <n v="0"/>
    <n v="5500000"/>
    <n v="0"/>
    <n v="4831467"/>
    <n v="87.84"/>
    <n v="0"/>
    <n v="4831467"/>
    <n v="87.84"/>
  </r>
  <r>
    <s v="208 01 CVP"/>
    <x v="41"/>
    <s v="Gastos de Transporte y Comunicaci"/>
    <n v="58733000"/>
    <n v="-1000000"/>
    <n v="57733000"/>
    <n v="0"/>
    <n v="57733000"/>
    <n v="3114002"/>
    <n v="55910851"/>
    <n v="96.84"/>
    <n v="10441048"/>
    <n v="50614344"/>
    <n v="87.67"/>
  </r>
  <r>
    <s v="208 01 CVP"/>
    <x v="42"/>
    <s v="Impresos y  Publicaciones"/>
    <n v="36200000"/>
    <n v="-11360000"/>
    <n v="24840000"/>
    <n v="0"/>
    <n v="24840000"/>
    <n v="456178"/>
    <n v="24835623"/>
    <n v="99.98"/>
    <n v="597540"/>
    <n v="24835623"/>
    <n v="99.98"/>
  </r>
  <r>
    <s v="208 01 CVP"/>
    <x v="43"/>
    <s v="Mantenimiento y Reparaciones"/>
    <n v="418712000"/>
    <n v="-19640000"/>
    <n v="399072000"/>
    <n v="0"/>
    <n v="399072000"/>
    <n v="-49193"/>
    <n v="398140989"/>
    <n v="99.77"/>
    <n v="74566927"/>
    <n v="331115555"/>
    <n v="82.97"/>
  </r>
  <r>
    <s v="208 01 CVP"/>
    <x v="44"/>
    <s v="Mantenimiento Entidad"/>
    <n v="418712000"/>
    <n v="-19640000"/>
    <n v="399072000"/>
    <n v="0"/>
    <n v="399072000"/>
    <n v="-49193"/>
    <n v="398140989"/>
    <n v="99.77"/>
    <n v="74566927"/>
    <n v="331115555"/>
    <n v="82.97"/>
  </r>
  <r>
    <s v="208 01 CVP"/>
    <x v="45"/>
    <s v="Seguros"/>
    <n v="50000000"/>
    <n v="23570000"/>
    <n v="73570000"/>
    <n v="0"/>
    <n v="73570000"/>
    <n v="283158"/>
    <n v="73470084"/>
    <n v="99.86"/>
    <n v="283158"/>
    <n v="73470084"/>
    <n v="99.86"/>
  </r>
  <r>
    <s v="208 01 CVP"/>
    <x v="46"/>
    <s v="Seguros Entidad"/>
    <n v="50000000"/>
    <n v="23570000"/>
    <n v="73570000"/>
    <n v="0"/>
    <n v="73570000"/>
    <n v="283158"/>
    <n v="73470084"/>
    <n v="99.86"/>
    <n v="283158"/>
    <n v="73470084"/>
    <n v="99.86"/>
  </r>
  <r>
    <s v="208 01 CVP"/>
    <x v="47"/>
    <s v="Servicios P炻licos"/>
    <n v="234944000"/>
    <n v="0"/>
    <n v="234944000"/>
    <n v="0"/>
    <n v="234944000"/>
    <n v="16537632"/>
    <n v="223839703"/>
    <n v="95.27"/>
    <n v="16537632"/>
    <n v="223839703"/>
    <n v="95.27"/>
  </r>
  <r>
    <s v="208 01 CVP"/>
    <x v="48"/>
    <s v="Energ僘"/>
    <n v="128750000"/>
    <n v="-1900000"/>
    <n v="126850000"/>
    <n v="0"/>
    <n v="126850000"/>
    <n v="10421930"/>
    <n v="120269270"/>
    <n v="94.81"/>
    <n v="10421930"/>
    <n v="120269270"/>
    <n v="94.81"/>
  </r>
  <r>
    <s v="208 01 CVP"/>
    <x v="49"/>
    <s v="Acueducto y Alcantarillado"/>
    <n v="14215000"/>
    <n v="1700000"/>
    <n v="15915000"/>
    <n v="0"/>
    <n v="15915000"/>
    <n v="0"/>
    <n v="14576830"/>
    <n v="91.59"/>
    <n v="0"/>
    <n v="14576830"/>
    <n v="91.59"/>
  </r>
  <r>
    <s v="208 01 CVP"/>
    <x v="50"/>
    <s v="Aseo"/>
    <n v="9579000"/>
    <n v="200000"/>
    <n v="9779000"/>
    <n v="0"/>
    <n v="9779000"/>
    <n v="1604220"/>
    <n v="9588090"/>
    <n v="98.05"/>
    <n v="1604220"/>
    <n v="9588090"/>
    <n v="98.05"/>
  </r>
  <r>
    <s v="208 01 CVP"/>
    <x v="51"/>
    <s v="Tel馭ono"/>
    <n v="82400000"/>
    <n v="0"/>
    <n v="82400000"/>
    <n v="0"/>
    <n v="82400000"/>
    <n v="4511482"/>
    <n v="79405513"/>
    <n v="96.37"/>
    <n v="4511482"/>
    <n v="79405513"/>
    <n v="96.37"/>
  </r>
  <r>
    <s v="208 01 CVP"/>
    <x v="52"/>
    <s v="Capacitaci"/>
    <n v="24200000"/>
    <n v="-3448880"/>
    <n v="20751120"/>
    <n v="0"/>
    <n v="20751120"/>
    <n v="0"/>
    <n v="18396400"/>
    <n v="88.65"/>
    <n v="13496400"/>
    <n v="13496400"/>
    <n v="65.040000000000006"/>
  </r>
  <r>
    <s v="208 01 CVP"/>
    <x v="53"/>
    <s v="Capacitaci Interna"/>
    <n v="24200000"/>
    <n v="-3448880"/>
    <n v="20751120"/>
    <n v="0"/>
    <n v="20751120"/>
    <n v="0"/>
    <n v="18396400"/>
    <n v="88.65"/>
    <n v="13496400"/>
    <n v="13496400"/>
    <n v="65.040000000000006"/>
  </r>
  <r>
    <s v="208 01 CVP"/>
    <x v="54"/>
    <s v="Bienestar e Incentivos"/>
    <n v="60178000"/>
    <n v="3448880"/>
    <n v="63626880"/>
    <n v="0"/>
    <n v="63626880"/>
    <n v="13267561"/>
    <n v="61890168"/>
    <n v="97.27"/>
    <n v="45795948"/>
    <n v="59269037"/>
    <n v="93.15"/>
  </r>
  <r>
    <s v="208 01 CVP"/>
    <x v="55"/>
    <s v="Salud Ocupacional"/>
    <n v="18000000"/>
    <n v="8100000"/>
    <n v="26100000"/>
    <n v="0"/>
    <n v="26100000"/>
    <n v="0"/>
    <n v="25387476"/>
    <n v="97.27"/>
    <n v="18210000"/>
    <n v="22309472"/>
    <n v="85.48"/>
  </r>
  <r>
    <s v="208 01 CVP"/>
    <x v="56"/>
    <s v="Otros Gastos Generales"/>
    <n v="3000000"/>
    <n v="500000"/>
    <n v="3500000"/>
    <n v="0"/>
    <n v="3500000"/>
    <n v="645130"/>
    <n v="3328797"/>
    <n v="95.11"/>
    <n v="786149"/>
    <n v="3328797"/>
    <n v="95.11"/>
  </r>
  <r>
    <s v="208 01 CVP"/>
    <x v="57"/>
    <s v="Impuestos, Tasas, Contribuciones, Derechos y Multas"/>
    <n v="3000000"/>
    <n v="500000"/>
    <n v="3500000"/>
    <n v="0"/>
    <n v="3500000"/>
    <n v="645130"/>
    <n v="3328797"/>
    <n v="95.11"/>
    <n v="786149"/>
    <n v="3328797"/>
    <n v="95.11"/>
  </r>
  <r>
    <s v="208 01 CVP"/>
    <x v="59"/>
    <s v="INVERSIﾓN"/>
    <n v="76376135000"/>
    <n v="40609478173"/>
    <n v="116985613173"/>
    <n v="0"/>
    <n v="116985613173"/>
    <n v="32728280449"/>
    <n v="93005841505"/>
    <n v="79.5"/>
    <n v="32436780547"/>
    <n v="75306953943"/>
    <n v="64.37"/>
  </r>
  <r>
    <s v="208 01 CVP"/>
    <x v="60"/>
    <s v="DIRECTA"/>
    <n v="76376135000"/>
    <n v="40036005848"/>
    <n v="116412140848"/>
    <n v="0"/>
    <n v="116412140848"/>
    <n v="32717296194"/>
    <n v="92432369181"/>
    <n v="79.400000000000006"/>
    <n v="32426796987"/>
    <n v="74734482314"/>
    <n v="64.2"/>
  </r>
  <r>
    <s v="208 01 CVP"/>
    <x v="61"/>
    <s v="Bogot・Humana"/>
    <n v="76376135000"/>
    <n v="40036005848"/>
    <n v="116412140848"/>
    <n v="0"/>
    <n v="116412140848"/>
    <n v="32717296194"/>
    <n v="92432369181"/>
    <n v="79.400000000000006"/>
    <n v="32426796987"/>
    <n v="74734482314"/>
    <n v="64.2"/>
  </r>
  <r>
    <s v="208 01 CVP"/>
    <x v="62"/>
    <s v="Una ciudad que supera la segregaci y la discriminaci: el ser humano en el centro de las preocupaciones del desarrollo"/>
    <n v="25870706000"/>
    <n v="12095670055"/>
    <n v="37966376055"/>
    <n v="0"/>
    <n v="37966376055"/>
    <n v="9206483706"/>
    <n v="34663324238"/>
    <n v="91.3"/>
    <n v="6697406990"/>
    <n v="29517106467"/>
    <n v="77.75"/>
  </r>
  <r>
    <s v="208 01 CVP"/>
    <x v="201"/>
    <s v="Ruralidad humana"/>
    <n v="659724000"/>
    <n v="0"/>
    <n v="659724000"/>
    <n v="0"/>
    <n v="659724000"/>
    <n v="39780475"/>
    <n v="653790855"/>
    <n v="99.1"/>
    <n v="43828298"/>
    <n v="568543198"/>
    <n v="86.18"/>
  </r>
  <r>
    <s v="208 01 CVP"/>
    <x v="202"/>
    <s v="Gesti para la Construcci y Mejoramiento de Vivienda Rural"/>
    <n v="659724000"/>
    <n v="0"/>
    <n v="659724000"/>
    <n v="0"/>
    <n v="659724000"/>
    <n v="39780475"/>
    <n v="653790855"/>
    <n v="99.1"/>
    <n v="43828298"/>
    <n v="568543198"/>
    <n v="86.18"/>
  </r>
  <r>
    <s v="208 01 CVP"/>
    <x v="203"/>
    <s v="155 - Gesti para la Construcci y Mejoramiento de Vivienda Rural"/>
    <n v="659724000"/>
    <n v="0"/>
    <n v="659724000"/>
    <n v="0"/>
    <n v="659724000"/>
    <n v="39780475"/>
    <n v="653790855"/>
    <n v="99.1"/>
    <n v="43828298"/>
    <n v="568543198"/>
    <n v="86.18"/>
  </r>
  <r>
    <s v="208 01 CVP"/>
    <x v="204"/>
    <s v="Vivienda y h畸itat humanos"/>
    <n v="25210982000"/>
    <n v="12095670055"/>
    <n v="37306652055"/>
    <n v="0"/>
    <n v="37306652055"/>
    <n v="9166703231"/>
    <n v="34009533383"/>
    <n v="91.16"/>
    <n v="6653578692"/>
    <n v="28948563269"/>
    <n v="77.599999999999994"/>
  </r>
  <r>
    <s v="208 01 CVP"/>
    <x v="205"/>
    <s v="Mejoramiento integral de barrios"/>
    <n v="12349904000"/>
    <n v="-4006923624"/>
    <n v="8342980376"/>
    <n v="0"/>
    <n v="8342980376"/>
    <n v="2821719274"/>
    <n v="5353391307"/>
    <n v="64.17"/>
    <n v="248690417"/>
    <n v="1734620216"/>
    <n v="20.79"/>
  </r>
  <r>
    <s v="208 01 CVP"/>
    <x v="206"/>
    <s v="175 - Mejoramiento integral de barrios"/>
    <n v="12349904000"/>
    <n v="-4006923624"/>
    <n v="8342980376"/>
    <n v="0"/>
    <n v="8342980376"/>
    <n v="2821719274"/>
    <n v="5353391307"/>
    <n v="64.17"/>
    <n v="248690417"/>
    <n v="1734620216"/>
    <n v="20.79"/>
  </r>
  <r>
    <s v="208 01 CVP"/>
    <x v="207"/>
    <s v="Titulaci de predios"/>
    <n v="1976652000"/>
    <n v="251369305"/>
    <n v="2228021305"/>
    <n v="0"/>
    <n v="2228021305"/>
    <n v="131791303"/>
    <n v="2122242520"/>
    <n v="95.25"/>
    <n v="206101530"/>
    <n v="1759008166"/>
    <n v="78.95"/>
  </r>
  <r>
    <s v="208 01 CVP"/>
    <x v="208"/>
    <s v="175 - Titulaci de predios"/>
    <n v="1976652000"/>
    <n v="251369305"/>
    <n v="2228021305"/>
    <n v="0"/>
    <n v="2228021305"/>
    <n v="131791303"/>
    <n v="2122242520"/>
    <n v="95.25"/>
    <n v="206101530"/>
    <n v="1759008166"/>
    <n v="78.95"/>
  </r>
  <r>
    <s v="208 01 CVP"/>
    <x v="209"/>
    <s v="Desarrollo de proyectos de vivienda de inter駸 prioritario"/>
    <n v="7882964000"/>
    <n v="16051918000"/>
    <n v="23934882000"/>
    <n v="0"/>
    <n v="23934882000"/>
    <n v="5831862325"/>
    <n v="23844008789"/>
    <n v="99.62"/>
    <n v="5838261991"/>
    <n v="23514229184"/>
    <n v="98.24"/>
  </r>
  <r>
    <s v="208 01 CVP"/>
    <x v="210"/>
    <s v="174 - Desarrollo de proyectos de vivienda de inter駸 prioritario"/>
    <n v="7882964000"/>
    <n v="16051918000"/>
    <n v="23934882000"/>
    <n v="0"/>
    <n v="23934882000"/>
    <n v="5831862325"/>
    <n v="23844008789"/>
    <n v="99.62"/>
    <n v="5838261991"/>
    <n v="23514229184"/>
    <n v="98.24"/>
  </r>
  <r>
    <s v="208 01 CVP"/>
    <x v="211"/>
    <s v="Mejoramiento de vivienda en sus condiciones f﨎icas"/>
    <n v="3001462000"/>
    <n v="-200693626"/>
    <n v="2800768374"/>
    <n v="0"/>
    <n v="2800768374"/>
    <n v="381330329"/>
    <n v="2689890767"/>
    <n v="96.04"/>
    <n v="360524754"/>
    <n v="1940705703"/>
    <n v="69.290000000000006"/>
  </r>
  <r>
    <s v="208 01 CVP"/>
    <x v="212"/>
    <s v="175 - Mejoramiento de vivienda en sus condiciones f﨎icas"/>
    <n v="3001462000"/>
    <n v="-200693626"/>
    <n v="2800768374"/>
    <n v="0"/>
    <n v="2800768374"/>
    <n v="381330329"/>
    <n v="2689890767"/>
    <n v="96.04"/>
    <n v="360524754"/>
    <n v="1940705703"/>
    <n v="69.290000000000006"/>
  </r>
  <r>
    <s v="208 01 CVP"/>
    <x v="121"/>
    <s v="Un territorio que enfrenta el cambio clim疸ico y se ordena alrededor del agua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137"/>
    <s v="Gesti integral de riesgos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213"/>
    <s v="Reasentamiento de hogares localizados en zonas de alto riesgo no mitigable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214"/>
    <s v="200 - Reasentamiento de hogares localizados en zonas de alto riesgo no mitigable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74"/>
    <s v="Una Bogot・que defiende y fortalece lo p炻lico"/>
    <n v="3877674000"/>
    <n v="0"/>
    <n v="3877674000"/>
    <n v="0"/>
    <n v="3877674000"/>
    <n v="749413878"/>
    <n v="3770876497"/>
    <n v="97.25"/>
    <n v="614658983"/>
    <n v="2858427473"/>
    <n v="73.72"/>
  </r>
  <r>
    <s v="208 01 CVP"/>
    <x v="75"/>
    <s v="Transparencia, probidad, lucha contra la corrupci y control social efectivo e incluyente"/>
    <n v="120000000"/>
    <n v="0"/>
    <n v="120000000"/>
    <n v="0"/>
    <n v="120000000"/>
    <n v="0"/>
    <n v="111591667"/>
    <n v="92.99"/>
    <n v="4235000"/>
    <n v="106509667"/>
    <n v="88.76"/>
  </r>
  <r>
    <s v="208 01 CVP"/>
    <x v="215"/>
    <s v="Fortalecimiento institucional para la transparencia, participaci ciudadana, control y responsabilidad social y anticorrupci"/>
    <n v="120000000"/>
    <n v="0"/>
    <n v="120000000"/>
    <n v="0"/>
    <n v="120000000"/>
    <n v="0"/>
    <n v="111591667"/>
    <n v="92.99"/>
    <n v="4235000"/>
    <n v="106509667"/>
    <n v="88.76"/>
  </r>
  <r>
    <s v="208 01 CVP"/>
    <x v="216"/>
    <s v="222 - Fortalecimiento institucional para la transparencia, participaci ciudadana, control y responsabilidad social y anticorrupci"/>
    <n v="120000000"/>
    <n v="0"/>
    <n v="120000000"/>
    <n v="0"/>
    <n v="120000000"/>
    <n v="0"/>
    <n v="111591667"/>
    <n v="92.99"/>
    <n v="4235000"/>
    <n v="106509667"/>
    <n v="88.76"/>
  </r>
  <r>
    <s v="208 01 CVP"/>
    <x v="78"/>
    <s v="Fortalecimiento de la funci administrativa y desarrollo institucional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217"/>
    <s v="Fortalecimiento institucional para aumentar la eficiencia de la gesti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218"/>
    <s v="235 - Fortalecimiento institucional para aumentar la eficiencia de la gesti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81"/>
    <s v="PASIVOS EXIGIBLES"/>
    <n v="0"/>
    <n v="573472325"/>
    <n v="573472325"/>
    <n v="0"/>
    <n v="573472325"/>
    <n v="10984255"/>
    <n v="573472324"/>
    <n v="100"/>
    <n v="9983560"/>
    <n v="572471629"/>
    <n v="99.83"/>
  </r>
  <r>
    <s v="211 01 IDRD"/>
    <x v="0"/>
    <s v="GASTOS"/>
    <n v="236981222000"/>
    <n v="-31070000000"/>
    <n v="205911222000"/>
    <n v="0"/>
    <n v="205911222000"/>
    <n v="34872076000"/>
    <n v="156041857349"/>
    <n v="75.78"/>
    <n v="22535925997"/>
    <n v="111531520494"/>
    <n v="54.16"/>
  </r>
  <r>
    <s v="211 01 IDRD"/>
    <x v="1"/>
    <s v="GASTOS DE FUNCIONAMIENTO"/>
    <n v="26290347000"/>
    <n v="0"/>
    <n v="26290347000"/>
    <n v="0"/>
    <n v="26290347000"/>
    <n v="2867015724"/>
    <n v="24260115995"/>
    <n v="92.28"/>
    <n v="4115306052"/>
    <n v="23437589512"/>
    <n v="89.15"/>
  </r>
  <r>
    <s v="211 01 IDRD"/>
    <x v="2"/>
    <s v="SERVICIOS PERSONALES"/>
    <n v="20909039000"/>
    <n v="-270000000"/>
    <n v="20639039000"/>
    <n v="0"/>
    <n v="20639039000"/>
    <n v="2168740911"/>
    <n v="19305957088"/>
    <n v="93.54"/>
    <n v="3206748898"/>
    <n v="19266386025"/>
    <n v="93.35"/>
  </r>
  <r>
    <s v="211 01 IDRD"/>
    <x v="3"/>
    <s v="SERVICIOS PERSONALES ASOCIADOS A LA NOMINA"/>
    <n v="14547508000"/>
    <n v="-98000000"/>
    <n v="14449508000"/>
    <n v="0"/>
    <n v="14449508000"/>
    <n v="1089928094"/>
    <n v="14076347442"/>
    <n v="97.42"/>
    <n v="2019766661"/>
    <n v="14051436269"/>
    <n v="97.25"/>
  </r>
  <r>
    <s v="211 01 IDRD"/>
    <x v="4"/>
    <s v="Sueldos Personal de Nina"/>
    <n v="8079049000"/>
    <n v="-286801000"/>
    <n v="7792248000"/>
    <n v="0"/>
    <n v="7792248000"/>
    <n v="709289557"/>
    <n v="7635750650"/>
    <n v="97.99"/>
    <n v="709289557"/>
    <n v="7635750650"/>
    <n v="97.99"/>
  </r>
  <r>
    <s v="211 01 IDRD"/>
    <x v="5"/>
    <s v="Gastos de Representaci"/>
    <n v="321470000"/>
    <n v="0"/>
    <n v="321470000"/>
    <n v="0"/>
    <n v="321470000"/>
    <n v="21973891"/>
    <n v="297821935"/>
    <n v="92.64"/>
    <n v="21973891"/>
    <n v="297821935"/>
    <n v="92.64"/>
  </r>
  <r>
    <s v="211 01 IDRD"/>
    <x v="6"/>
    <s v="Horas Extras, Dominicales, Festivos, Recargo Nocturno y Trabajo Suplementario"/>
    <n v="171434000"/>
    <n v="0"/>
    <n v="171434000"/>
    <n v="0"/>
    <n v="171434000"/>
    <n v="39584447"/>
    <n v="166269812"/>
    <n v="96.99"/>
    <n v="14673274"/>
    <n v="141358639"/>
    <n v="82.46"/>
  </r>
  <r>
    <s v="211 01 IDRD"/>
    <x v="185"/>
    <s v="Auxilio de Transporte"/>
    <n v="27989000"/>
    <n v="3500000"/>
    <n v="31489000"/>
    <n v="0"/>
    <n v="31489000"/>
    <n v="2824194"/>
    <n v="30597409"/>
    <n v="97.17"/>
    <n v="2824194"/>
    <n v="30597409"/>
    <n v="97.17"/>
  </r>
  <r>
    <s v="211 01 IDRD"/>
    <x v="186"/>
    <s v="Subsidio de Alimentaci"/>
    <n v="22195000"/>
    <n v="5000000"/>
    <n v="27195000"/>
    <n v="0"/>
    <n v="27195000"/>
    <n v="2407233"/>
    <n v="26202647"/>
    <n v="96.35"/>
    <n v="2407233"/>
    <n v="26202647"/>
    <n v="96.35"/>
  </r>
  <r>
    <s v="211 01 IDRD"/>
    <x v="7"/>
    <s v="Bonificaci por Servicios Prestados"/>
    <n v="254263000"/>
    <n v="0"/>
    <n v="254263000"/>
    <n v="0"/>
    <n v="254263000"/>
    <n v="7711024"/>
    <n v="254262718"/>
    <n v="100"/>
    <n v="7711024"/>
    <n v="254262718"/>
    <n v="100"/>
  </r>
  <r>
    <s v="211 01 IDRD"/>
    <x v="8"/>
    <s v="Prima Semestral"/>
    <n v="24865000"/>
    <n v="5000000"/>
    <n v="29865000"/>
    <n v="0"/>
    <n v="29865000"/>
    <n v="0"/>
    <n v="28340678"/>
    <n v="94.9"/>
    <n v="0"/>
    <n v="28340678"/>
    <n v="94.9"/>
  </r>
  <r>
    <s v="211 01 IDRD"/>
    <x v="160"/>
    <s v="Prima de Servicios"/>
    <n v="1121141000"/>
    <n v="-70000000"/>
    <n v="1051141000"/>
    <n v="0"/>
    <n v="1051141000"/>
    <n v="0"/>
    <n v="1038292886"/>
    <n v="98.78"/>
    <n v="0"/>
    <n v="1038292886"/>
    <n v="98.78"/>
  </r>
  <r>
    <s v="211 01 IDRD"/>
    <x v="9"/>
    <s v="Prima de Navidad"/>
    <n v="1052269000"/>
    <n v="24600000"/>
    <n v="1076869000"/>
    <n v="0"/>
    <n v="1076869000"/>
    <n v="0"/>
    <n v="984724947"/>
    <n v="91.44"/>
    <n v="931157215"/>
    <n v="984724947"/>
    <n v="91.44"/>
  </r>
  <r>
    <s v="211 01 IDRD"/>
    <x v="10"/>
    <s v="Prima de Vacaciones"/>
    <n v="516875000"/>
    <n v="70000000"/>
    <n v="586875000"/>
    <n v="0"/>
    <n v="586875000"/>
    <n v="101286931"/>
    <n v="585429144"/>
    <n v="99.75"/>
    <n v="101286931"/>
    <n v="585429144"/>
    <n v="99.75"/>
  </r>
  <r>
    <s v="211 01 IDRD"/>
    <x v="136"/>
    <s v="Prima T馗nica"/>
    <n v="1832786000"/>
    <n v="-40000000"/>
    <n v="1792786000"/>
    <n v="0"/>
    <n v="1792786000"/>
    <n v="148486063"/>
    <n v="1752771770"/>
    <n v="97.77"/>
    <n v="148486063"/>
    <n v="1752771770"/>
    <n v="97.77"/>
  </r>
  <r>
    <s v="211 01 IDRD"/>
    <x v="12"/>
    <s v="Prima de Antiguedad"/>
    <n v="427836000"/>
    <n v="-30000000"/>
    <n v="397836000"/>
    <n v="0"/>
    <n v="397836000"/>
    <n v="35298978"/>
    <n v="384511640"/>
    <n v="96.65"/>
    <n v="35298978"/>
    <n v="384511640"/>
    <n v="96.65"/>
  </r>
  <r>
    <s v="211 01 IDRD"/>
    <x v="13"/>
    <s v="Prima Secretarial"/>
    <n v="8646000"/>
    <n v="0"/>
    <n v="8646000"/>
    <n v="0"/>
    <n v="8646000"/>
    <n v="870585"/>
    <n v="8517581"/>
    <n v="98.51"/>
    <n v="870585"/>
    <n v="8517581"/>
    <n v="98.51"/>
  </r>
  <r>
    <s v="211 01 IDRD"/>
    <x v="219"/>
    <s v="Otras Primas y Bonificaciones"/>
    <n v="30513000"/>
    <n v="15000000"/>
    <n v="45513000"/>
    <n v="0"/>
    <n v="45513000"/>
    <n v="0"/>
    <n v="45149275"/>
    <n v="99.2"/>
    <n v="23145906"/>
    <n v="45149275"/>
    <n v="99.2"/>
  </r>
  <r>
    <s v="211 01 IDRD"/>
    <x v="14"/>
    <s v="Vacaciones en Dinero"/>
    <n v="0"/>
    <n v="185701000"/>
    <n v="185701000"/>
    <n v="0"/>
    <n v="185701000"/>
    <n v="2678925"/>
    <n v="185701000"/>
    <n v="100"/>
    <n v="2678925"/>
    <n v="185701000"/>
    <n v="100"/>
  </r>
  <r>
    <s v="211 01 IDRD"/>
    <x v="198"/>
    <s v="Convenciones Colectivas o Convenios"/>
    <n v="393004000"/>
    <n v="20000000"/>
    <n v="413004000"/>
    <n v="0"/>
    <n v="413004000"/>
    <n v="7935368"/>
    <n v="391256393"/>
    <n v="94.73"/>
    <n v="8381987"/>
    <n v="391256393"/>
    <n v="94.73"/>
  </r>
  <r>
    <s v="211 01 IDRD"/>
    <x v="199"/>
    <s v="Personal Administrativo"/>
    <n v="315004000"/>
    <n v="20000000"/>
    <n v="335004000"/>
    <n v="0"/>
    <n v="335004000"/>
    <n v="7935368"/>
    <n v="322683761"/>
    <n v="96.32"/>
    <n v="8381987"/>
    <n v="322683761"/>
    <n v="96.32"/>
  </r>
  <r>
    <s v="211 01 IDRD"/>
    <x v="200"/>
    <s v="Quinquenio"/>
    <n v="78000000"/>
    <n v="0"/>
    <n v="78000000"/>
    <n v="0"/>
    <n v="78000000"/>
    <n v="0"/>
    <n v="68572632"/>
    <n v="87.91"/>
    <n v="0"/>
    <n v="68572632"/>
    <n v="87.91"/>
  </r>
  <r>
    <s v="211 01 IDRD"/>
    <x v="15"/>
    <s v="Bonificaci Especial de Recreaci"/>
    <n v="44882000"/>
    <n v="0"/>
    <n v="44882000"/>
    <n v="0"/>
    <n v="44882000"/>
    <n v="7832442"/>
    <n v="44864518"/>
    <n v="99.96"/>
    <n v="7832442"/>
    <n v="44864518"/>
    <n v="99.96"/>
  </r>
  <r>
    <s v="211 01 IDRD"/>
    <x v="16"/>
    <s v="Reconocimiento por Permanencia en el Servicio P炻lico"/>
    <n v="218291000"/>
    <n v="0"/>
    <n v="218291000"/>
    <n v="0"/>
    <n v="218291000"/>
    <n v="1748456"/>
    <n v="215882439"/>
    <n v="98.9"/>
    <n v="1748456"/>
    <n v="215882439"/>
    <n v="98.9"/>
  </r>
  <r>
    <s v="211 01 IDRD"/>
    <x v="17"/>
    <s v="SERVICIOS PERSONALES INDIRECTOS"/>
    <n v="178000000"/>
    <n v="130000000"/>
    <n v="308000000"/>
    <n v="0"/>
    <n v="308000000"/>
    <n v="0"/>
    <n v="303642065"/>
    <n v="98.59"/>
    <n v="72152312"/>
    <n v="288982175"/>
    <n v="93.83"/>
  </r>
  <r>
    <s v="211 01 IDRD"/>
    <x v="18"/>
    <s v="Honorarios"/>
    <n v="85000000"/>
    <n v="130000000"/>
    <n v="215000000"/>
    <n v="0"/>
    <n v="215000000"/>
    <n v="0"/>
    <n v="210751000"/>
    <n v="98.02"/>
    <n v="57911000"/>
    <n v="199151000"/>
    <n v="92.63"/>
  </r>
  <r>
    <s v="211 01 IDRD"/>
    <x v="19"/>
    <s v="Honorarios Entidad"/>
    <n v="85000000"/>
    <n v="130000000"/>
    <n v="215000000"/>
    <n v="0"/>
    <n v="215000000"/>
    <n v="0"/>
    <n v="210751000"/>
    <n v="98.02"/>
    <n v="57911000"/>
    <n v="199151000"/>
    <n v="92.63"/>
  </r>
  <r>
    <s v="211 01 IDRD"/>
    <x v="187"/>
    <s v="Remuneraci Servicios T馗nicos"/>
    <n v="93000000"/>
    <n v="0"/>
    <n v="93000000"/>
    <n v="0"/>
    <n v="93000000"/>
    <n v="0"/>
    <n v="92891065"/>
    <n v="99.88"/>
    <n v="14241312"/>
    <n v="89831175"/>
    <n v="96.59"/>
  </r>
  <r>
    <s v="211 01 IDRD"/>
    <x v="20"/>
    <s v="APORTES PATRONALES AL SECTOR PRIVADO Y PﾚBLICO"/>
    <n v="6183531000"/>
    <n v="-302000000"/>
    <n v="5881531000"/>
    <n v="0"/>
    <n v="5881531000"/>
    <n v="1078812817"/>
    <n v="4925967581"/>
    <n v="83.75"/>
    <n v="1114829925"/>
    <n v="4925967581"/>
    <n v="83.75"/>
  </r>
  <r>
    <s v="211 01 IDRD"/>
    <x v="21"/>
    <s v="Aportes Patronales Sector Privado"/>
    <n v="3267559000"/>
    <n v="-317000000"/>
    <n v="2950559000"/>
    <n v="0"/>
    <n v="2950559000"/>
    <n v="619138613"/>
    <n v="2269739319"/>
    <n v="76.930000000000007"/>
    <n v="619138613"/>
    <n v="2269739319"/>
    <n v="76.930000000000007"/>
  </r>
  <r>
    <s v="211 01 IDRD"/>
    <x v="22"/>
    <s v="Cesant僘s Fondos Privados"/>
    <n v="1113113000"/>
    <n v="-217000000"/>
    <n v="896113000"/>
    <n v="0"/>
    <n v="896113000"/>
    <n v="321612141"/>
    <n v="416142137"/>
    <n v="46.44"/>
    <n v="321612141"/>
    <n v="416142137"/>
    <n v="46.44"/>
  </r>
  <r>
    <s v="211 01 IDRD"/>
    <x v="23"/>
    <s v="Pensiones Fondos Privados"/>
    <n v="654705000"/>
    <n v="-130000000"/>
    <n v="524705000"/>
    <n v="0"/>
    <n v="524705000"/>
    <n v="73667089"/>
    <n v="475110522"/>
    <n v="90.55"/>
    <n v="73667089"/>
    <n v="475110522"/>
    <n v="90.55"/>
  </r>
  <r>
    <s v="211 01 IDRD"/>
    <x v="24"/>
    <s v="Salud EPS Privadas"/>
    <n v="943115000"/>
    <n v="30000000"/>
    <n v="973115000"/>
    <n v="0"/>
    <n v="973115000"/>
    <n v="143935483"/>
    <n v="888862800"/>
    <n v="91.34"/>
    <n v="143935483"/>
    <n v="888862800"/>
    <n v="91.34"/>
  </r>
  <r>
    <s v="211 01 IDRD"/>
    <x v="26"/>
    <s v="Caja de Compensaci"/>
    <n v="556626000"/>
    <n v="0"/>
    <n v="556626000"/>
    <n v="0"/>
    <n v="556626000"/>
    <n v="79923900"/>
    <n v="489623860"/>
    <n v="87.96"/>
    <n v="79923900"/>
    <n v="489623860"/>
    <n v="87.96"/>
  </r>
  <r>
    <s v="211 01 IDRD"/>
    <x v="27"/>
    <s v="Aportes Patronales Sector P炻lico"/>
    <n v="2915972000"/>
    <n v="15000000"/>
    <n v="2930972000"/>
    <n v="0"/>
    <n v="2930972000"/>
    <n v="459674204"/>
    <n v="2656228262"/>
    <n v="90.63"/>
    <n v="495691312"/>
    <n v="2656228262"/>
    <n v="90.63"/>
  </r>
  <r>
    <s v="211 01 IDRD"/>
    <x v="28"/>
    <s v="Cesant僘s Fondos P炻licos"/>
    <n v="1416293000"/>
    <n v="-125000000"/>
    <n v="1291293000"/>
    <n v="0"/>
    <n v="1291293000"/>
    <n v="217755828"/>
    <n v="1188984732"/>
    <n v="92.08"/>
    <n v="253772936"/>
    <n v="1188984732"/>
    <n v="92.08"/>
  </r>
  <r>
    <s v="211 01 IDRD"/>
    <x v="29"/>
    <s v="Pensiones Fondos P炻licos"/>
    <n v="676753000"/>
    <n v="170000000"/>
    <n v="846753000"/>
    <n v="0"/>
    <n v="846753000"/>
    <n v="130514276"/>
    <n v="779890479"/>
    <n v="92.1"/>
    <n v="130514276"/>
    <n v="779890479"/>
    <n v="92.1"/>
  </r>
  <r>
    <s v="211 01 IDRD"/>
    <x v="188"/>
    <s v="Riesgos Profesionales Sector P炻lico"/>
    <n v="127140000"/>
    <n v="-30000000"/>
    <n v="97140000"/>
    <n v="0"/>
    <n v="97140000"/>
    <n v="12541400"/>
    <n v="76383601"/>
    <n v="78.63"/>
    <n v="12541400"/>
    <n v="76383601"/>
    <n v="78.63"/>
  </r>
  <r>
    <s v="211 01 IDRD"/>
    <x v="30"/>
    <s v="ICBF"/>
    <n v="417473000"/>
    <n v="0"/>
    <n v="417473000"/>
    <n v="0"/>
    <n v="417473000"/>
    <n v="58900000"/>
    <n v="366156270"/>
    <n v="87.71"/>
    <n v="58900000"/>
    <n v="366156270"/>
    <n v="87.71"/>
  </r>
  <r>
    <s v="211 01 IDRD"/>
    <x v="31"/>
    <s v="SENA"/>
    <n v="278313000"/>
    <n v="0"/>
    <n v="278313000"/>
    <n v="0"/>
    <n v="278313000"/>
    <n v="39962700"/>
    <n v="244813180"/>
    <n v="87.96"/>
    <n v="39962700"/>
    <n v="244813180"/>
    <n v="87.96"/>
  </r>
  <r>
    <s v="211 01 IDRD"/>
    <x v="33"/>
    <s v="GASTOS GENERALES"/>
    <n v="5381308000"/>
    <n v="270000000"/>
    <n v="5651308000"/>
    <n v="0"/>
    <n v="5651308000"/>
    <n v="698274813"/>
    <n v="4954158907"/>
    <n v="87.66"/>
    <n v="908557154"/>
    <n v="4171203487"/>
    <n v="73.81"/>
  </r>
  <r>
    <s v="211 01 IDRD"/>
    <x v="34"/>
    <s v="Adquisici de Bienes"/>
    <n v="942000000"/>
    <n v="-211100000"/>
    <n v="730900000"/>
    <n v="0"/>
    <n v="730900000"/>
    <n v="242666703"/>
    <n v="542303973"/>
    <n v="74.2"/>
    <n v="95549609"/>
    <n v="165383415"/>
    <n v="22.63"/>
  </r>
  <r>
    <s v="211 01 IDRD"/>
    <x v="82"/>
    <s v="Dotaci"/>
    <n v="117000000"/>
    <n v="0"/>
    <n v="117000000"/>
    <n v="0"/>
    <n v="117000000"/>
    <n v="26383592"/>
    <n v="26383592"/>
    <n v="22.55"/>
    <n v="26383582"/>
    <n v="26383582"/>
    <n v="22.55"/>
  </r>
  <r>
    <s v="211 01 IDRD"/>
    <x v="35"/>
    <s v="Gastos de Computador"/>
    <n v="540000000"/>
    <n v="-137600000"/>
    <n v="402400000"/>
    <n v="0"/>
    <n v="402400000"/>
    <n v="149283111"/>
    <n v="338612553"/>
    <n v="84.15"/>
    <n v="57034022"/>
    <n v="113218796"/>
    <n v="28.14"/>
  </r>
  <r>
    <s v="211 01 IDRD"/>
    <x v="36"/>
    <s v="Combustibles, Lubricantes y Llantas"/>
    <n v="30000000"/>
    <n v="-1000000"/>
    <n v="29000000"/>
    <n v="0"/>
    <n v="29000000"/>
    <n v="0"/>
    <n v="29000000"/>
    <n v="100"/>
    <n v="642617"/>
    <n v="1642617"/>
    <n v="5.66"/>
  </r>
  <r>
    <s v="211 01 IDRD"/>
    <x v="37"/>
    <s v="Materiales y Suministros"/>
    <n v="250000000"/>
    <n v="-72500000"/>
    <n v="177500000"/>
    <n v="0"/>
    <n v="177500000"/>
    <n v="67000000"/>
    <n v="144141688"/>
    <n v="81.209999999999994"/>
    <n v="11489388"/>
    <n v="19972280"/>
    <n v="11.25"/>
  </r>
  <r>
    <s v="211 01 IDRD"/>
    <x v="38"/>
    <s v="Compra de Equipo"/>
    <n v="5000000"/>
    <n v="0"/>
    <n v="5000000"/>
    <n v="0"/>
    <n v="5000000"/>
    <n v="0"/>
    <n v="4166140"/>
    <n v="83.32"/>
    <n v="0"/>
    <n v="4166140"/>
    <n v="83.32"/>
  </r>
  <r>
    <s v="211 01 IDRD"/>
    <x v="39"/>
    <s v="Adquisici de Servicios"/>
    <n v="4316308000"/>
    <n v="80825000"/>
    <n v="4397133000"/>
    <n v="0"/>
    <n v="4397133000"/>
    <n v="375503683"/>
    <n v="3982528657"/>
    <n v="90.57"/>
    <n v="732903118"/>
    <n v="3576493795"/>
    <n v="81.34"/>
  </r>
  <r>
    <s v="211 01 IDRD"/>
    <x v="83"/>
    <s v="Vi疸icos y Gastos de Viaje"/>
    <n v="0"/>
    <n v="12100000"/>
    <n v="12100000"/>
    <n v="0"/>
    <n v="12100000"/>
    <n v="0"/>
    <n v="11669522"/>
    <n v="96.44"/>
    <n v="0"/>
    <n v="11669522"/>
    <n v="96.44"/>
  </r>
  <r>
    <s v="211 01 IDRD"/>
    <x v="41"/>
    <s v="Gastos de Transporte y Comunicaci"/>
    <n v="422000000"/>
    <n v="-79000000"/>
    <n v="343000000"/>
    <n v="0"/>
    <n v="343000000"/>
    <n v="16264031"/>
    <n v="338795939"/>
    <n v="98.77"/>
    <n v="39429739"/>
    <n v="282212245"/>
    <n v="82.28"/>
  </r>
  <r>
    <s v="211 01 IDRD"/>
    <x v="42"/>
    <s v="Impresos y  Publicaciones"/>
    <n v="110000000"/>
    <n v="-47000000"/>
    <n v="63000000"/>
    <n v="0"/>
    <n v="63000000"/>
    <n v="0"/>
    <n v="62688106"/>
    <n v="99.5"/>
    <n v="14314984"/>
    <n v="34015624"/>
    <n v="53.99"/>
  </r>
  <r>
    <s v="211 01 IDRD"/>
    <x v="43"/>
    <s v="Mantenimiento y Reparaciones"/>
    <n v="1475000000"/>
    <n v="-371000000"/>
    <n v="1104000000"/>
    <n v="0"/>
    <n v="1104000000"/>
    <n v="26747153"/>
    <n v="1054405313"/>
    <n v="95.51"/>
    <n v="113293413"/>
    <n v="753295111"/>
    <n v="68.23"/>
  </r>
  <r>
    <s v="211 01 IDRD"/>
    <x v="44"/>
    <s v="Mantenimiento Entidad"/>
    <n v="1475000000"/>
    <n v="-371000000"/>
    <n v="1104000000"/>
    <n v="0"/>
    <n v="1104000000"/>
    <n v="26747153"/>
    <n v="1054405313"/>
    <n v="95.51"/>
    <n v="113293413"/>
    <n v="753295111"/>
    <n v="68.23"/>
  </r>
  <r>
    <s v="211 01 IDRD"/>
    <x v="45"/>
    <s v="Seguros"/>
    <n v="1200000000"/>
    <n v="553100000"/>
    <n v="1753100000"/>
    <n v="0"/>
    <n v="1753100000"/>
    <n v="309992116"/>
    <n v="1537632826"/>
    <n v="87.71"/>
    <n v="309992116"/>
    <n v="1537632826"/>
    <n v="87.71"/>
  </r>
  <r>
    <s v="211 01 IDRD"/>
    <x v="46"/>
    <s v="Seguros Entidad"/>
    <n v="1200000000"/>
    <n v="553100000"/>
    <n v="1753100000"/>
    <n v="0"/>
    <n v="1753100000"/>
    <n v="309992116"/>
    <n v="1537632826"/>
    <n v="87.71"/>
    <n v="309992116"/>
    <n v="1537632826"/>
    <n v="87.71"/>
  </r>
  <r>
    <s v="211 01 IDRD"/>
    <x v="47"/>
    <s v="Servicios P炻licos"/>
    <n v="544000000"/>
    <n v="0"/>
    <n v="544000000"/>
    <n v="0"/>
    <n v="544000000"/>
    <n v="19251183"/>
    <n v="411538748"/>
    <n v="75.650000000000006"/>
    <n v="39997703"/>
    <n v="411538748"/>
    <n v="75.650000000000006"/>
  </r>
  <r>
    <s v="211 01 IDRD"/>
    <x v="48"/>
    <s v="Energ僘"/>
    <n v="230000000"/>
    <n v="0"/>
    <n v="230000000"/>
    <n v="0"/>
    <n v="230000000"/>
    <n v="0"/>
    <n v="210610926"/>
    <n v="91.57"/>
    <n v="20746520"/>
    <n v="210610926"/>
    <n v="91.57"/>
  </r>
  <r>
    <s v="211 01 IDRD"/>
    <x v="49"/>
    <s v="Acueducto y Alcantarillado"/>
    <n v="43000000"/>
    <n v="0"/>
    <n v="43000000"/>
    <n v="0"/>
    <n v="43000000"/>
    <n v="3736092"/>
    <n v="27555228"/>
    <n v="64.08"/>
    <n v="3736092"/>
    <n v="27555228"/>
    <n v="64.08"/>
  </r>
  <r>
    <s v="211 01 IDRD"/>
    <x v="50"/>
    <s v="Aseo"/>
    <n v="16000000"/>
    <n v="0"/>
    <n v="16000000"/>
    <n v="0"/>
    <n v="16000000"/>
    <n v="0"/>
    <n v="2304909"/>
    <n v="14.41"/>
    <n v="0"/>
    <n v="2304909"/>
    <n v="14.41"/>
  </r>
  <r>
    <s v="211 01 IDRD"/>
    <x v="51"/>
    <s v="Tel馭ono"/>
    <n v="255000000"/>
    <n v="0"/>
    <n v="255000000"/>
    <n v="0"/>
    <n v="255000000"/>
    <n v="15515091"/>
    <n v="171067685"/>
    <n v="67.09"/>
    <n v="15515091"/>
    <n v="171067685"/>
    <n v="67.09"/>
  </r>
  <r>
    <s v="211 01 IDRD"/>
    <x v="52"/>
    <s v="Capacitaci"/>
    <n v="127308000"/>
    <n v="-5000000"/>
    <n v="122308000"/>
    <n v="0"/>
    <n v="122308000"/>
    <n v="-760000"/>
    <n v="118252700"/>
    <n v="96.68"/>
    <n v="55356644"/>
    <n v="118252700"/>
    <n v="96.68"/>
  </r>
  <r>
    <s v="211 01 IDRD"/>
    <x v="53"/>
    <s v="Capacitaci Interna"/>
    <n v="127308000"/>
    <n v="-5000000"/>
    <n v="122308000"/>
    <n v="0"/>
    <n v="122308000"/>
    <n v="-760000"/>
    <n v="118252700"/>
    <n v="96.68"/>
    <n v="55356644"/>
    <n v="118252700"/>
    <n v="96.68"/>
  </r>
  <r>
    <s v="211 01 IDRD"/>
    <x v="54"/>
    <s v="Bienestar e Incentivos"/>
    <n v="163000000"/>
    <n v="4575000"/>
    <n v="167575000"/>
    <n v="0"/>
    <n v="167575000"/>
    <n v="0"/>
    <n v="166049388"/>
    <n v="99.09"/>
    <n v="76921122"/>
    <n v="157097804"/>
    <n v="93.75"/>
  </r>
  <r>
    <s v="211 01 IDRD"/>
    <x v="55"/>
    <s v="Salud Ocupacional"/>
    <n v="70000000"/>
    <n v="13050000"/>
    <n v="83050000"/>
    <n v="0"/>
    <n v="83050000"/>
    <n v="0"/>
    <n v="79197115"/>
    <n v="95.36"/>
    <n v="6520810"/>
    <n v="72554968"/>
    <n v="87.36"/>
  </r>
  <r>
    <s v="211 01 IDRD"/>
    <x v="220"/>
    <s v="Programas y Convenios Institucionales"/>
    <n v="205000000"/>
    <n v="0"/>
    <n v="205000000"/>
    <n v="0"/>
    <n v="205000000"/>
    <n v="4009200"/>
    <n v="202299000"/>
    <n v="98.68"/>
    <n v="77076587"/>
    <n v="198224247"/>
    <n v="96.69"/>
  </r>
  <r>
    <s v="211 01 IDRD"/>
    <x v="221"/>
    <s v="Otros Programas y Convenios Institucionales"/>
    <n v="205000000"/>
    <n v="0"/>
    <n v="205000000"/>
    <n v="0"/>
    <n v="205000000"/>
    <n v="4009200"/>
    <n v="202299000"/>
    <n v="98.68"/>
    <n v="77076587"/>
    <n v="198224247"/>
    <n v="96.69"/>
  </r>
  <r>
    <s v="211 01 IDRD"/>
    <x v="56"/>
    <s v="Otros Gastos Generales"/>
    <n v="123000000"/>
    <n v="400275000"/>
    <n v="523275000"/>
    <n v="0"/>
    <n v="523275000"/>
    <n v="80104427"/>
    <n v="429326277"/>
    <n v="82.05"/>
    <n v="80104427"/>
    <n v="429326277"/>
    <n v="82.05"/>
  </r>
  <r>
    <s v="211 01 IDRD"/>
    <x v="86"/>
    <s v="Sentencias Judiciales"/>
    <n v="0"/>
    <n v="420000000"/>
    <n v="420000000"/>
    <n v="0"/>
    <n v="420000000"/>
    <n v="47812299"/>
    <n v="376493051"/>
    <n v="89.64"/>
    <n v="47812299"/>
    <n v="376493051"/>
    <n v="89.64"/>
  </r>
  <r>
    <s v="211 01 IDRD"/>
    <x v="87"/>
    <s v="Otras Sentencias"/>
    <n v="0"/>
    <n v="420000000"/>
    <n v="420000000"/>
    <n v="0"/>
    <n v="420000000"/>
    <n v="47812299"/>
    <n v="376493051"/>
    <n v="89.64"/>
    <n v="47812299"/>
    <n v="376493051"/>
    <n v="89.64"/>
  </r>
  <r>
    <s v="211 01 IDRD"/>
    <x v="57"/>
    <s v="Impuestos, Tasas, Contribuciones, Derechos y Multas"/>
    <n v="123000000"/>
    <n v="-19725000"/>
    <n v="103275000"/>
    <n v="0"/>
    <n v="103275000"/>
    <n v="32292128"/>
    <n v="52833226"/>
    <n v="51.16"/>
    <n v="32292128"/>
    <n v="52833226"/>
    <n v="51.16"/>
  </r>
  <r>
    <s v="211 01 IDRD"/>
    <x v="59"/>
    <s v="INVERSIﾓN"/>
    <n v="210690875000"/>
    <n v="-31070000000"/>
    <n v="179620875000"/>
    <n v="0"/>
    <n v="179620875000"/>
    <n v="32005060276"/>
    <n v="131781741354"/>
    <n v="73.37"/>
    <n v="18420619945"/>
    <n v="88093930982"/>
    <n v="49.04"/>
  </r>
  <r>
    <s v="211 01 IDRD"/>
    <x v="60"/>
    <s v="DIRECTA"/>
    <n v="210245953000"/>
    <n v="-31908100437"/>
    <n v="178337852563"/>
    <n v="0"/>
    <n v="178337852563"/>
    <n v="32005060276"/>
    <n v="130498718917"/>
    <n v="73.17"/>
    <n v="18420619945"/>
    <n v="86810908545"/>
    <n v="48.68"/>
  </r>
  <r>
    <s v="211 01 IDRD"/>
    <x v="61"/>
    <s v="Bogot・Humana"/>
    <n v="210245953000"/>
    <n v="-31908100437"/>
    <n v="178337852563"/>
    <n v="0"/>
    <n v="178337852563"/>
    <n v="32005060276"/>
    <n v="130498718917"/>
    <n v="73.17"/>
    <n v="18420619945"/>
    <n v="86810908545"/>
    <n v="48.68"/>
  </r>
  <r>
    <s v="211 01 IDRD"/>
    <x v="62"/>
    <s v="Una ciudad que supera la segregaci y la discriminaci: el ser humano en el centro de las preocupaciones del desarrollo"/>
    <n v="203555653000"/>
    <n v="-32395815126"/>
    <n v="171159837874"/>
    <n v="0"/>
    <n v="171159837874"/>
    <n v="30935003672"/>
    <n v="123522546016"/>
    <n v="72.17"/>
    <n v="16654250477"/>
    <n v="80939176308"/>
    <n v="47.29"/>
  </r>
  <r>
    <s v="211 01 IDRD"/>
    <x v="222"/>
    <s v="Construcci de saberes. Educaci incluyente, diversa y de calidad para disfrutar y aprender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3"/>
    <s v="Jornada escolar 40 horas semanales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4"/>
    <s v="115 - Jornada escolar 40 horas semanales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5"/>
    <s v="Lucha contra distintos tipos de discriminaci y violencias por condici, situaci, identidad, diferencia, diversidad o etapa del ciclo vital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6"/>
    <s v="Tiempo libre tiempo activo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7"/>
    <s v="128 - Tiempo libre tiempo activo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8"/>
    <s v="Ejercicio de las libertades culturales y deportivas"/>
    <n v="170290088000"/>
    <n v="-25237181622"/>
    <n v="145052906378"/>
    <n v="0"/>
    <n v="145052906378"/>
    <n v="29793245497"/>
    <n v="97670588021"/>
    <n v="67.33"/>
    <n v="12196059773"/>
    <n v="59696875952"/>
    <n v="41.16"/>
  </r>
  <r>
    <s v="211 01 IDRD"/>
    <x v="229"/>
    <s v="Construcci y adecuaci de parques y escenarios para la inclusi"/>
    <n v="74373211000"/>
    <n v="-14109000000"/>
    <n v="60264211000"/>
    <n v="0"/>
    <n v="60264211000"/>
    <n v="13917823623"/>
    <n v="15614875793"/>
    <n v="25.91"/>
    <n v="662712631"/>
    <n v="1806290980"/>
    <n v="3"/>
  </r>
  <r>
    <s v="211 01 IDRD"/>
    <x v="230"/>
    <s v="145 - Construcci y adecuaci de parques y escenarios para la inclusi"/>
    <n v="74373211000"/>
    <n v="-14109000000"/>
    <n v="60264211000"/>
    <n v="0"/>
    <n v="60264211000"/>
    <n v="13917823623"/>
    <n v="15614875793"/>
    <n v="25.91"/>
    <n v="662712631"/>
    <n v="1806290980"/>
    <n v="3"/>
  </r>
  <r>
    <s v="211 01 IDRD"/>
    <x v="231"/>
    <s v="Bogot・participactiva"/>
    <n v="5904476000"/>
    <n v="226300686"/>
    <n v="6130776686"/>
    <n v="0"/>
    <n v="6130776686"/>
    <n v="469995918"/>
    <n v="6089510939"/>
    <n v="99.33"/>
    <n v="1009672095"/>
    <n v="5132818818"/>
    <n v="83.72"/>
  </r>
  <r>
    <s v="211 01 IDRD"/>
    <x v="232"/>
    <s v="145 - Bogot・participactiva"/>
    <n v="5904476000"/>
    <n v="226300686"/>
    <n v="6130776686"/>
    <n v="0"/>
    <n v="6130776686"/>
    <n v="469995918"/>
    <n v="6089510939"/>
    <n v="99.33"/>
    <n v="1009672095"/>
    <n v="5132818818"/>
    <n v="83.72"/>
  </r>
  <r>
    <s v="211 01 IDRD"/>
    <x v="233"/>
    <s v="Bogot・forjador de campeones"/>
    <n v="11652576000"/>
    <n v="2355918417"/>
    <n v="14008494417"/>
    <n v="0"/>
    <n v="14008494417"/>
    <n v="729068645"/>
    <n v="13670863889"/>
    <n v="97.59"/>
    <n v="1501086135"/>
    <n v="12737452936"/>
    <n v="90.93"/>
  </r>
  <r>
    <s v="211 01 IDRD"/>
    <x v="234"/>
    <s v="145 - Bogot・forjador de campeones"/>
    <n v="11652576000"/>
    <n v="2355918417"/>
    <n v="14008494417"/>
    <n v="0"/>
    <n v="14008494417"/>
    <n v="729068645"/>
    <n v="13670863889"/>
    <n v="97.59"/>
    <n v="1501086135"/>
    <n v="12737452936"/>
    <n v="90.93"/>
  </r>
  <r>
    <s v="211 01 IDRD"/>
    <x v="235"/>
    <s v="Parques inclusivos: f﨎ica, social, econica y ambientalmente"/>
    <n v="69723278000"/>
    <n v="-17616651939"/>
    <n v="52106626061"/>
    <n v="0"/>
    <n v="52106626061"/>
    <n v="12988933547"/>
    <n v="50348753540"/>
    <n v="96.63"/>
    <n v="7665225594"/>
    <n v="30731755187"/>
    <n v="58.98"/>
  </r>
  <r>
    <s v="211 01 IDRD"/>
    <x v="236"/>
    <s v="145 - Parques inclusivos: f﨎ica, social, econica y ambientalmente"/>
    <n v="69723278000"/>
    <n v="-17616651939"/>
    <n v="52106626061"/>
    <n v="0"/>
    <n v="52106626061"/>
    <n v="12988933547"/>
    <n v="50348753540"/>
    <n v="96.63"/>
    <n v="7665225594"/>
    <n v="30731755187"/>
    <n v="58.98"/>
  </r>
  <r>
    <s v="211 01 IDRD"/>
    <x v="237"/>
    <s v="Acciones metropolitanas para la convivencia"/>
    <n v="8436547000"/>
    <n v="3916251214"/>
    <n v="12352798214"/>
    <n v="0"/>
    <n v="12352798214"/>
    <n v="1587423764"/>
    <n v="11756583860"/>
    <n v="95.17"/>
    <n v="1321363318"/>
    <n v="9198558031"/>
    <n v="74.47"/>
  </r>
  <r>
    <s v="211 01 IDRD"/>
    <x v="238"/>
    <s v="145 - Acciones metropolitanas para la convivencia"/>
    <n v="8436547000"/>
    <n v="3916251214"/>
    <n v="12352798214"/>
    <n v="0"/>
    <n v="12352798214"/>
    <n v="1587423764"/>
    <n v="11756583860"/>
    <n v="95.17"/>
    <n v="1321363318"/>
    <n v="9198558031"/>
    <n v="74.47"/>
  </r>
  <r>
    <s v="211 01 IDRD"/>
    <x v="239"/>
    <s v="Bogot・es mi parche"/>
    <n v="100000000"/>
    <n v="-10000000"/>
    <n v="90000000"/>
    <n v="0"/>
    <n v="90000000"/>
    <n v="0"/>
    <n v="90000000"/>
    <n v="100"/>
    <n v="36000000"/>
    <n v="90000000"/>
    <n v="100"/>
  </r>
  <r>
    <s v="211 01 IDRD"/>
    <x v="240"/>
    <s v="146 - Bogot・es mi parche"/>
    <n v="100000000"/>
    <n v="-10000000"/>
    <n v="90000000"/>
    <n v="0"/>
    <n v="90000000"/>
    <n v="0"/>
    <n v="90000000"/>
    <n v="100"/>
    <n v="36000000"/>
    <n v="90000000"/>
    <n v="100"/>
  </r>
  <r>
    <s v="211 01 IDRD"/>
    <x v="241"/>
    <s v="Corredores vitales"/>
    <n v="100000000"/>
    <n v="0"/>
    <n v="100000000"/>
    <n v="0"/>
    <n v="100000000"/>
    <n v="100000000"/>
    <n v="100000000"/>
    <n v="100"/>
    <n v="0"/>
    <n v="0"/>
    <n v="0"/>
  </r>
  <r>
    <s v="211 01 IDRD"/>
    <x v="242"/>
    <s v="143 - Corredores vitales"/>
    <n v="100000000"/>
    <n v="0"/>
    <n v="100000000"/>
    <n v="0"/>
    <n v="100000000"/>
    <n v="100000000"/>
    <n v="100000000"/>
    <n v="100"/>
    <n v="0"/>
    <n v="0"/>
    <n v="0"/>
  </r>
  <r>
    <s v="211 01 IDRD"/>
    <x v="121"/>
    <s v="Un territorio que enfrenta el cambio clim疸ico y se ordena alrededor del agua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163"/>
    <s v="Movilidad Humana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243"/>
    <s v="Pedalea por Bogot・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244"/>
    <s v="194 - Pedalea por Bogot・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74"/>
    <s v="Una Bogot・que defiende y fortalece lo p炻lico"/>
    <n v="4009300000"/>
    <n v="206747789"/>
    <n v="4216047789"/>
    <n v="0"/>
    <n v="4216047789"/>
    <n v="747751661"/>
    <n v="4075850435"/>
    <n v="96.67"/>
    <n v="683078993"/>
    <n v="3145841436"/>
    <n v="74.62"/>
  </r>
  <r>
    <s v="211 01 IDRD"/>
    <x v="75"/>
    <s v="Transparencia, probidad, lucha contra la corrupci y control social efectivo e incluyente"/>
    <n v="100000000"/>
    <n v="0"/>
    <n v="100000000"/>
    <n v="0"/>
    <n v="100000000"/>
    <n v="17300000"/>
    <n v="100000000"/>
    <n v="100"/>
    <n v="35750000"/>
    <n v="82700000"/>
    <n v="82.7"/>
  </r>
  <r>
    <s v="211 01 IDRD"/>
    <x v="245"/>
    <s v="Probidad y transparencia en el IDRD"/>
    <n v="100000000"/>
    <n v="0"/>
    <n v="100000000"/>
    <n v="0"/>
    <n v="100000000"/>
    <n v="17300000"/>
    <n v="100000000"/>
    <n v="100"/>
    <n v="35750000"/>
    <n v="82700000"/>
    <n v="82.7"/>
  </r>
  <r>
    <s v="211 01 IDRD"/>
    <x v="246"/>
    <s v="222 - Probidad y transparencia en el IDRD"/>
    <n v="100000000"/>
    <n v="0"/>
    <n v="100000000"/>
    <n v="0"/>
    <n v="100000000"/>
    <n v="17300000"/>
    <n v="100000000"/>
    <n v="100"/>
    <n v="35750000"/>
    <n v="82700000"/>
    <n v="82.7"/>
  </r>
  <r>
    <s v="211 01 IDRD"/>
    <x v="78"/>
    <s v="Fortalecimiento de la funci administrativa y desarroll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247"/>
    <s v="Fortalecimient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248"/>
    <s v="238 - Fortalecimient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81"/>
    <s v="PASIVOS EXIGIBLES"/>
    <n v="444922000"/>
    <n v="838100437"/>
    <n v="1283022437"/>
    <n v="0"/>
    <n v="1283022437"/>
    <n v="0"/>
    <n v="1283022437"/>
    <n v="100"/>
    <n v="0"/>
    <n v="1283022437"/>
    <n v="100"/>
  </r>
  <r>
    <s v="213 01 IDPC"/>
    <x v="0"/>
    <s v="GASTOS"/>
    <n v="28109107000"/>
    <n v="515525087"/>
    <n v="28624632087"/>
    <n v="0"/>
    <n v="28624632087"/>
    <n v="9464306906"/>
    <n v="22695607619"/>
    <n v="79.290000000000006"/>
    <n v="3453482253"/>
    <n v="13354441330"/>
    <n v="46.65"/>
  </r>
  <r>
    <s v="213 01 IDPC"/>
    <x v="1"/>
    <s v="GASTOS DE FUNCIONAMIENTO"/>
    <n v="5112974000"/>
    <n v="0"/>
    <n v="5112974000"/>
    <n v="0"/>
    <n v="5112974000"/>
    <n v="393341639"/>
    <n v="3819372460"/>
    <n v="74.7"/>
    <n v="599050792"/>
    <n v="3633365537"/>
    <n v="71.06"/>
  </r>
  <r>
    <s v="213 01 IDPC"/>
    <x v="2"/>
    <s v="SERVICIOS PERSONALES"/>
    <n v="3978442000"/>
    <n v="35000000"/>
    <n v="4013442000"/>
    <n v="0"/>
    <n v="4013442000"/>
    <n v="383037821"/>
    <n v="2904620013"/>
    <n v="72.37"/>
    <n v="420176277"/>
    <n v="2889990285"/>
    <n v="72.010000000000005"/>
  </r>
  <r>
    <s v="213 01 IDPC"/>
    <x v="3"/>
    <s v="SERVICIOS PERSONALES ASOCIADOS A LANOMINA"/>
    <n v="2881999000"/>
    <n v="-2980000"/>
    <n v="2879019000"/>
    <n v="0"/>
    <n v="2879019000"/>
    <n v="266452252"/>
    <n v="2091782361"/>
    <n v="72.66"/>
    <n v="274821589"/>
    <n v="2091782361"/>
    <n v="72.66"/>
  </r>
  <r>
    <s v="213 01 IDPC"/>
    <x v="4"/>
    <s v="Sueldos Personal de Nina"/>
    <n v="1608631000"/>
    <n v="0"/>
    <n v="1608631000"/>
    <n v="0"/>
    <n v="1608631000"/>
    <n v="89916389"/>
    <n v="1171174559"/>
    <n v="72.81"/>
    <n v="89916389"/>
    <n v="1171174559"/>
    <n v="72.81"/>
  </r>
  <r>
    <s v="213 01 IDPC"/>
    <x v="5"/>
    <s v="Gastos de Representaci"/>
    <n v="96329000"/>
    <n v="0"/>
    <n v="96329000"/>
    <n v="0"/>
    <n v="96329000"/>
    <n v="7961381"/>
    <n v="91232409"/>
    <n v="94.71"/>
    <n v="7961381"/>
    <n v="91232409"/>
    <n v="94.71"/>
  </r>
  <r>
    <s v="213 01 IDPC"/>
    <x v="6"/>
    <s v="Horas Extras, Dominicales, Festivos,Recargo Nocturno y Trabajo Suplementario"/>
    <n v="9393000"/>
    <n v="6788722"/>
    <n v="16181722"/>
    <n v="0"/>
    <n v="16181722"/>
    <n v="716506"/>
    <n v="15611983"/>
    <n v="96.48"/>
    <n v="716506"/>
    <n v="15611983"/>
    <n v="96.48"/>
  </r>
  <r>
    <s v="213 01 IDPC"/>
    <x v="185"/>
    <s v="Auxilio de Transporte"/>
    <n v="880000"/>
    <n v="820000"/>
    <n v="1700000"/>
    <n v="0"/>
    <n v="1700000"/>
    <n v="144000"/>
    <n v="1677600"/>
    <n v="98.68"/>
    <n v="144000"/>
    <n v="1677600"/>
    <n v="98.68"/>
  </r>
  <r>
    <s v="213 01 IDPC"/>
    <x v="186"/>
    <s v="Subsidio de Alimentaci"/>
    <n v="1729000"/>
    <n v="0"/>
    <n v="1729000"/>
    <n v="0"/>
    <n v="1729000"/>
    <n v="142653"/>
    <n v="1630999"/>
    <n v="94.33"/>
    <n v="142653"/>
    <n v="1630999"/>
    <n v="94.33"/>
  </r>
  <r>
    <s v="213 01 IDPC"/>
    <x v="7"/>
    <s v="Bonificaci por Servicios Prestados"/>
    <n v="50818000"/>
    <n v="0"/>
    <n v="50818000"/>
    <n v="0"/>
    <n v="50818000"/>
    <n v="2835452"/>
    <n v="36736770"/>
    <n v="72.290000000000006"/>
    <n v="2835452"/>
    <n v="36736770"/>
    <n v="72.290000000000006"/>
  </r>
  <r>
    <s v="213 01 IDPC"/>
    <x v="160"/>
    <s v="Prima de Servicios"/>
    <n v="241653000"/>
    <n v="-25388665"/>
    <n v="216264335"/>
    <n v="0"/>
    <n v="216264335"/>
    <n v="0"/>
    <n v="177076475"/>
    <n v="81.88"/>
    <n v="0"/>
    <n v="177076475"/>
    <n v="81.88"/>
  </r>
  <r>
    <s v="213 01 IDPC"/>
    <x v="9"/>
    <s v="Prima de Navidad"/>
    <n v="219366000"/>
    <n v="-9288722"/>
    <n v="210077278"/>
    <n v="0"/>
    <n v="210077278"/>
    <n v="134670499"/>
    <n v="155086621"/>
    <n v="73.819999999999993"/>
    <n v="141927022"/>
    <n v="155086621"/>
    <n v="73.819999999999993"/>
  </r>
  <r>
    <s v="213 01 IDPC"/>
    <x v="10"/>
    <s v="Prima de Vacaciones"/>
    <n v="105295000"/>
    <n v="0"/>
    <n v="105295000"/>
    <n v="0"/>
    <n v="105295000"/>
    <n v="4706004"/>
    <n v="44096395"/>
    <n v="41.88"/>
    <n v="4981162"/>
    <n v="44096395"/>
    <n v="41.88"/>
  </r>
  <r>
    <s v="213 01 IDPC"/>
    <x v="136"/>
    <s v="Prima T馗nica"/>
    <n v="502854000"/>
    <n v="0"/>
    <n v="502854000"/>
    <n v="0"/>
    <n v="502854000"/>
    <n v="23132432"/>
    <n v="337751027"/>
    <n v="67.17"/>
    <n v="23132432"/>
    <n v="337751027"/>
    <n v="67.17"/>
  </r>
  <r>
    <s v="213 01 IDPC"/>
    <x v="12"/>
    <s v="Prima de Antiguedad"/>
    <n v="23342000"/>
    <n v="3000000"/>
    <n v="26342000"/>
    <n v="0"/>
    <n v="26342000"/>
    <n v="1707197"/>
    <n v="25049581"/>
    <n v="95.09"/>
    <n v="1707197"/>
    <n v="25049581"/>
    <n v="95.09"/>
  </r>
  <r>
    <s v="213 01 IDPC"/>
    <x v="13"/>
    <s v="Prima Secretarial"/>
    <n v="871000"/>
    <n v="0"/>
    <n v="871000"/>
    <n v="0"/>
    <n v="871000"/>
    <n v="72000"/>
    <n v="864000"/>
    <n v="99.2"/>
    <n v="72000"/>
    <n v="864000"/>
    <n v="99.2"/>
  </r>
  <r>
    <s v="213 01 IDPC"/>
    <x v="14"/>
    <s v="Vacaciones en Dinero"/>
    <n v="0"/>
    <n v="16697026"/>
    <n v="16697026"/>
    <n v="0"/>
    <n v="16697026"/>
    <n v="0"/>
    <n v="16697026"/>
    <n v="100"/>
    <n v="825474"/>
    <n v="16697026"/>
    <n v="100"/>
  </r>
  <r>
    <s v="213 01 IDPC"/>
    <x v="15"/>
    <s v="Bonificaci Especial de Recreaci"/>
    <n v="8936000"/>
    <n v="0"/>
    <n v="8936000"/>
    <n v="0"/>
    <n v="8936000"/>
    <n v="447739"/>
    <n v="3503277"/>
    <n v="39.200000000000003"/>
    <n v="459921"/>
    <n v="3503277"/>
    <n v="39.200000000000003"/>
  </r>
  <r>
    <s v="213 01 IDPC"/>
    <x v="16"/>
    <s v="Reconocimiento por Permanencia en elServicio P炻lico"/>
    <n v="11902000"/>
    <n v="4391639"/>
    <n v="16293639"/>
    <n v="0"/>
    <n v="16293639"/>
    <n v="0"/>
    <n v="13593639"/>
    <n v="83.43"/>
    <n v="0"/>
    <n v="13593639"/>
    <n v="83.43"/>
  </r>
  <r>
    <s v="213 01 IDPC"/>
    <x v="17"/>
    <s v="SERVICIOS PERSONALES INDIRECTOS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18"/>
    <s v="Honorarios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19"/>
    <s v="Honorarios Entidad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20"/>
    <s v="APORTES PATRONALES AL SECTOR PRIVADOYPﾚBLICO"/>
    <n v="996443000"/>
    <n v="2980000"/>
    <n v="999423000"/>
    <n v="0"/>
    <n v="999423000"/>
    <n v="111471750"/>
    <n v="686650207"/>
    <n v="68.7"/>
    <n v="111471850"/>
    <n v="686650207"/>
    <n v="68.7"/>
  </r>
  <r>
    <s v="213 01 IDPC"/>
    <x v="21"/>
    <s v="Aportes Patronales Sector Privado"/>
    <n v="698815000"/>
    <n v="-140080000"/>
    <n v="558735000"/>
    <n v="0"/>
    <n v="558735000"/>
    <n v="78787289"/>
    <n v="365837972"/>
    <n v="65.48"/>
    <n v="78787389"/>
    <n v="365837972"/>
    <n v="65.48"/>
  </r>
  <r>
    <s v="213 01 IDPC"/>
    <x v="22"/>
    <s v="Cesant僘s Fondos Privados"/>
    <n v="197659000"/>
    <n v="-115000000"/>
    <n v="82659000"/>
    <n v="0"/>
    <n v="82659000"/>
    <n v="53139909"/>
    <n v="60455519"/>
    <n v="73.14"/>
    <n v="53139909"/>
    <n v="60455519"/>
    <n v="73.14"/>
  </r>
  <r>
    <s v="213 01 IDPC"/>
    <x v="23"/>
    <s v="Pensiones Fondos Privados"/>
    <n v="202749000"/>
    <n v="-25080000"/>
    <n v="177669000"/>
    <n v="0"/>
    <n v="177669000"/>
    <n v="8597100"/>
    <n v="99513136"/>
    <n v="56.01"/>
    <n v="8597200"/>
    <n v="99513136"/>
    <n v="56.01"/>
  </r>
  <r>
    <s v="213 01 IDPC"/>
    <x v="24"/>
    <s v="Salud EPS Privadas"/>
    <n v="192772000"/>
    <n v="0"/>
    <n v="192772000"/>
    <n v="0"/>
    <n v="192772000"/>
    <n v="11155600"/>
    <n v="137607965"/>
    <n v="71.38"/>
    <n v="11155600"/>
    <n v="137607965"/>
    <n v="71.38"/>
  </r>
  <r>
    <s v="213 01 IDPC"/>
    <x v="26"/>
    <s v="Caja de Compensaci"/>
    <n v="105635000"/>
    <n v="0"/>
    <n v="105635000"/>
    <n v="0"/>
    <n v="105635000"/>
    <n v="5894680"/>
    <n v="68261352"/>
    <n v="64.62"/>
    <n v="5894680"/>
    <n v="68261352"/>
    <n v="64.62"/>
  </r>
  <r>
    <s v="213 01 IDPC"/>
    <x v="27"/>
    <s v="Aportes Patronales Sector P炻lico"/>
    <n v="297628000"/>
    <n v="143060000"/>
    <n v="440688000"/>
    <n v="0"/>
    <n v="440688000"/>
    <n v="32684461"/>
    <n v="320812235"/>
    <n v="72.8"/>
    <n v="32684461"/>
    <n v="320812235"/>
    <n v="72.8"/>
  </r>
  <r>
    <s v="213 01 IDPC"/>
    <x v="28"/>
    <s v="Cesant僘s Fondos P炻licos"/>
    <n v="69352000"/>
    <n v="115000000"/>
    <n v="184352000"/>
    <n v="0"/>
    <n v="184352000"/>
    <n v="16763416"/>
    <n v="121950769"/>
    <n v="66.150000000000006"/>
    <n v="16763416"/>
    <n v="121950769"/>
    <n v="66.150000000000006"/>
  </r>
  <r>
    <s v="213 01 IDPC"/>
    <x v="29"/>
    <s v="Pensiones Fondos P炻licos"/>
    <n v="72316000"/>
    <n v="27600000"/>
    <n v="99916000"/>
    <n v="0"/>
    <n v="99916000"/>
    <n v="7393800"/>
    <n v="97501144"/>
    <n v="97.58"/>
    <n v="7393800"/>
    <n v="97501144"/>
    <n v="97.58"/>
  </r>
  <r>
    <s v="213 01 IDPC"/>
    <x v="162"/>
    <s v="Salud EPS P炻licas"/>
    <n v="2068000"/>
    <n v="0"/>
    <n v="2068000"/>
    <n v="0"/>
    <n v="2068000"/>
    <n v="170700"/>
    <n v="2048700"/>
    <n v="99.07"/>
    <n v="170700"/>
    <n v="2048700"/>
    <n v="99.07"/>
  </r>
  <r>
    <s v="213 01 IDPC"/>
    <x v="188"/>
    <s v="Riesgos Profesionales Sector P炻lico"/>
    <n v="21660000"/>
    <n v="0"/>
    <n v="21660000"/>
    <n v="0"/>
    <n v="21660000"/>
    <n v="947900"/>
    <n v="13397527"/>
    <n v="61.85"/>
    <n v="947900"/>
    <n v="13397527"/>
    <n v="61.85"/>
  </r>
  <r>
    <s v="213 01 IDPC"/>
    <x v="30"/>
    <s v="ICBF"/>
    <n v="79227000"/>
    <n v="0"/>
    <n v="79227000"/>
    <n v="0"/>
    <n v="79227000"/>
    <n v="4421010"/>
    <n v="51196006"/>
    <n v="64.62"/>
    <n v="4421010"/>
    <n v="51196006"/>
    <n v="64.62"/>
  </r>
  <r>
    <s v="213 01 IDPC"/>
    <x v="31"/>
    <s v="SENA"/>
    <n v="52819000"/>
    <n v="0"/>
    <n v="52819000"/>
    <n v="0"/>
    <n v="52819000"/>
    <n v="2947340"/>
    <n v="34130671"/>
    <n v="64.62"/>
    <n v="2947340"/>
    <n v="34130671"/>
    <n v="64.62"/>
  </r>
  <r>
    <s v="213 01 IDPC"/>
    <x v="32"/>
    <s v="Comisiones"/>
    <n v="186000"/>
    <n v="460000"/>
    <n v="646000"/>
    <n v="0"/>
    <n v="646000"/>
    <n v="40295"/>
    <n v="587418"/>
    <n v="90.93"/>
    <n v="40295"/>
    <n v="587418"/>
    <n v="90.93"/>
  </r>
  <r>
    <s v="213 01 IDPC"/>
    <x v="33"/>
    <s v="GASTOS GENERALES"/>
    <n v="1134532000"/>
    <n v="-35265200"/>
    <n v="1099266800"/>
    <n v="0"/>
    <n v="1099266800"/>
    <n v="10303818"/>
    <n v="914487247"/>
    <n v="83.19"/>
    <n v="178874515"/>
    <n v="743110052"/>
    <n v="67.599999999999994"/>
  </r>
  <r>
    <s v="213 01 IDPC"/>
    <x v="34"/>
    <s v="Adquisici de Bienes"/>
    <n v="107932000"/>
    <n v="22432000"/>
    <n v="130364000"/>
    <n v="0"/>
    <n v="130364000"/>
    <n v="8121794"/>
    <n v="81997868"/>
    <n v="62.9"/>
    <n v="30630873"/>
    <n v="53845324"/>
    <n v="41.3"/>
  </r>
  <r>
    <s v="213 01 IDPC"/>
    <x v="82"/>
    <s v="Dotaci"/>
    <n v="932000"/>
    <n v="932000"/>
    <n v="1864000"/>
    <n v="0"/>
    <n v="1864000"/>
    <n v="0"/>
    <n v="1774000"/>
    <n v="95.17"/>
    <n v="0"/>
    <n v="1774000"/>
    <n v="95.17"/>
  </r>
  <r>
    <s v="213 01 IDPC"/>
    <x v="35"/>
    <s v="Gastos de Computador"/>
    <n v="48000000"/>
    <n v="17000000"/>
    <n v="65000000"/>
    <n v="0"/>
    <n v="65000000"/>
    <n v="10530351"/>
    <n v="39597041"/>
    <n v="60.92"/>
    <n v="15534125"/>
    <n v="20941227"/>
    <n v="32.22"/>
  </r>
  <r>
    <s v="213 01 IDPC"/>
    <x v="36"/>
    <s v="Combustibles, Lubricantes y Llantas"/>
    <n v="16000000"/>
    <n v="4500000"/>
    <n v="20500000"/>
    <n v="0"/>
    <n v="20500000"/>
    <n v="872174"/>
    <n v="18907558"/>
    <n v="92.23"/>
    <n v="3136588"/>
    <n v="14892510"/>
    <n v="72.650000000000006"/>
  </r>
  <r>
    <s v="213 01 IDPC"/>
    <x v="37"/>
    <s v="Materiales y Suministros"/>
    <n v="38000000"/>
    <n v="0"/>
    <n v="38000000"/>
    <n v="0"/>
    <n v="38000000"/>
    <n v="219269"/>
    <n v="20219269"/>
    <n v="53.21"/>
    <n v="11960160"/>
    <n v="16237587"/>
    <n v="42.73"/>
  </r>
  <r>
    <s v="213 01 IDPC"/>
    <x v="38"/>
    <s v="Compra de Equipo"/>
    <n v="5000000"/>
    <n v="0"/>
    <n v="5000000"/>
    <n v="0"/>
    <n v="5000000"/>
    <n v="-3500000"/>
    <n v="1500000"/>
    <n v="30"/>
    <n v="0"/>
    <n v="0"/>
    <n v="0"/>
  </r>
  <r>
    <s v="213 01 IDPC"/>
    <x v="39"/>
    <s v="Adquisici de Servicios"/>
    <n v="1025500000"/>
    <n v="-57697200"/>
    <n v="967802800"/>
    <n v="0"/>
    <n v="967802800"/>
    <n v="2369854"/>
    <n v="831577209"/>
    <n v="85.92"/>
    <n v="148230642"/>
    <n v="688352558"/>
    <n v="71.13"/>
  </r>
  <r>
    <s v="213 01 IDPC"/>
    <x v="40"/>
    <s v="Arrendamientos"/>
    <n v="3500000"/>
    <n v="0"/>
    <n v="3500000"/>
    <n v="0"/>
    <n v="3500000"/>
    <n v="0"/>
    <n v="0"/>
    <n v="0"/>
    <n v="0"/>
    <n v="0"/>
    <n v="0"/>
  </r>
  <r>
    <s v="213 01 IDPC"/>
    <x v="83"/>
    <s v="Vi疸icos y Gastos de Viaje"/>
    <n v="0"/>
    <n v="3322088"/>
    <n v="3322088"/>
    <n v="0"/>
    <n v="3322088"/>
    <n v="-949168"/>
    <n v="1898336"/>
    <n v="57.14"/>
    <n v="0"/>
    <n v="1898336"/>
    <n v="57.14"/>
  </r>
  <r>
    <s v="213 01 IDPC"/>
    <x v="41"/>
    <s v="Gastos de Transporte y Comunicaci"/>
    <n v="100000000"/>
    <n v="0"/>
    <n v="100000000"/>
    <n v="0"/>
    <n v="100000000"/>
    <n v="3126851"/>
    <n v="73199722"/>
    <n v="73.2"/>
    <n v="5621381"/>
    <n v="71390122"/>
    <n v="71.39"/>
  </r>
  <r>
    <s v="213 01 IDPC"/>
    <x v="42"/>
    <s v="Impresos y  Publicaciones"/>
    <n v="23600000"/>
    <n v="0"/>
    <n v="23600000"/>
    <n v="0"/>
    <n v="23600000"/>
    <n v="-1870308"/>
    <n v="18717692"/>
    <n v="79.31"/>
    <n v="12196992"/>
    <n v="15867692"/>
    <n v="67.239999999999995"/>
  </r>
  <r>
    <s v="213 01 IDPC"/>
    <x v="43"/>
    <s v="Mantenimiento y Reparaciones"/>
    <n v="550000000"/>
    <n v="-78019288"/>
    <n v="471980712"/>
    <n v="0"/>
    <n v="471980712"/>
    <n v="-3853504"/>
    <n v="398278453"/>
    <n v="84.38"/>
    <n v="97850920"/>
    <n v="294441661"/>
    <n v="62.38"/>
  </r>
  <r>
    <s v="213 01 IDPC"/>
    <x v="44"/>
    <s v="Mantenimiento Entidad"/>
    <n v="550000000"/>
    <n v="-78019288"/>
    <n v="471980712"/>
    <n v="0"/>
    <n v="471980712"/>
    <n v="-3853504"/>
    <n v="398278453"/>
    <n v="84.38"/>
    <n v="97850920"/>
    <n v="294441661"/>
    <n v="62.38"/>
  </r>
  <r>
    <s v="213 01 IDPC"/>
    <x v="45"/>
    <s v="Seguros"/>
    <n v="216300000"/>
    <n v="0"/>
    <n v="216300000"/>
    <n v="0"/>
    <n v="216300000"/>
    <n v="0"/>
    <n v="216131028"/>
    <n v="99.92"/>
    <n v="282100"/>
    <n v="195640428"/>
    <n v="90.45"/>
  </r>
  <r>
    <s v="213 01 IDPC"/>
    <x v="46"/>
    <s v="Seguros Entidad"/>
    <n v="216300000"/>
    <n v="0"/>
    <n v="216300000"/>
    <n v="0"/>
    <n v="216300000"/>
    <n v="0"/>
    <n v="216131028"/>
    <n v="99.92"/>
    <n v="282100"/>
    <n v="195640428"/>
    <n v="90.45"/>
  </r>
  <r>
    <s v="213 01 IDPC"/>
    <x v="47"/>
    <s v="Servicios P炻licos"/>
    <n v="72100000"/>
    <n v="0"/>
    <n v="72100000"/>
    <n v="0"/>
    <n v="72100000"/>
    <n v="3698000"/>
    <n v="50019800"/>
    <n v="69.38"/>
    <n v="7698000"/>
    <n v="50019800"/>
    <n v="69.38"/>
  </r>
  <r>
    <s v="213 01 IDPC"/>
    <x v="48"/>
    <s v="Energ僘"/>
    <n v="18000000"/>
    <n v="0"/>
    <n v="18000000"/>
    <n v="0"/>
    <n v="18000000"/>
    <n v="960930"/>
    <n v="14649220"/>
    <n v="81.38"/>
    <n v="1560930"/>
    <n v="14649220"/>
    <n v="81.38"/>
  </r>
  <r>
    <s v="213 01 IDPC"/>
    <x v="49"/>
    <s v="Acueducto y Alcantarillado"/>
    <n v="14000000"/>
    <n v="0"/>
    <n v="14000000"/>
    <n v="0"/>
    <n v="14000000"/>
    <n v="3571220"/>
    <n v="8897170"/>
    <n v="63.55"/>
    <n v="4371220"/>
    <n v="8897170"/>
    <n v="63.55"/>
  </r>
  <r>
    <s v="213 01 IDPC"/>
    <x v="50"/>
    <s v="Aseo"/>
    <n v="6100000"/>
    <n v="0"/>
    <n v="6100000"/>
    <n v="0"/>
    <n v="6100000"/>
    <n v="-800000"/>
    <n v="1515600"/>
    <n v="24.85"/>
    <n v="0"/>
    <n v="1515600"/>
    <n v="24.85"/>
  </r>
  <r>
    <s v="213 01 IDPC"/>
    <x v="51"/>
    <s v="Tel馭ono"/>
    <n v="34000000"/>
    <n v="0"/>
    <n v="34000000"/>
    <n v="0"/>
    <n v="34000000"/>
    <n v="-34150"/>
    <n v="24957810"/>
    <n v="73.41"/>
    <n v="1765850"/>
    <n v="24957810"/>
    <n v="73.41"/>
  </r>
  <r>
    <s v="213 01 IDPC"/>
    <x v="52"/>
    <s v="Capacitaci"/>
    <n v="15000000"/>
    <n v="0"/>
    <n v="15000000"/>
    <n v="0"/>
    <n v="15000000"/>
    <n v="0"/>
    <n v="14930000"/>
    <n v="99.53"/>
    <n v="14376600"/>
    <n v="14376600"/>
    <n v="95.84"/>
  </r>
  <r>
    <s v="213 01 IDPC"/>
    <x v="53"/>
    <s v="Capacitaci Interna"/>
    <n v="15000000"/>
    <n v="0"/>
    <n v="15000000"/>
    <n v="0"/>
    <n v="15000000"/>
    <n v="0"/>
    <n v="14930000"/>
    <n v="99.53"/>
    <n v="14376600"/>
    <n v="14376600"/>
    <n v="95.84"/>
  </r>
  <r>
    <s v="213 01 IDPC"/>
    <x v="54"/>
    <s v="Bienestar e Incentivos"/>
    <n v="20000000"/>
    <n v="0"/>
    <n v="20000000"/>
    <n v="0"/>
    <n v="20000000"/>
    <n v="5000000"/>
    <n v="19921019"/>
    <n v="99.61"/>
    <n v="7500000"/>
    <n v="7500000"/>
    <n v="37.5"/>
  </r>
  <r>
    <s v="213 01 IDPC"/>
    <x v="85"/>
    <s v="Promoci Institucional"/>
    <n v="15000000"/>
    <n v="0"/>
    <n v="15000000"/>
    <n v="0"/>
    <n v="15000000"/>
    <n v="-3503257"/>
    <n v="11496743"/>
    <n v="76.64"/>
    <n v="2704649"/>
    <n v="11496743"/>
    <n v="76.64"/>
  </r>
  <r>
    <s v="213 01 IDPC"/>
    <x v="55"/>
    <s v="Salud Ocupacional"/>
    <n v="10000000"/>
    <n v="17000000"/>
    <n v="27000000"/>
    <n v="0"/>
    <n v="27000000"/>
    <n v="721240"/>
    <n v="26984416"/>
    <n v="99.94"/>
    <n v="0"/>
    <n v="25721176"/>
    <n v="95.26"/>
  </r>
  <r>
    <s v="213 01 IDPC"/>
    <x v="56"/>
    <s v="Otros Gastos Generales"/>
    <n v="1100000"/>
    <n v="0"/>
    <n v="1100000"/>
    <n v="0"/>
    <n v="1100000"/>
    <n v="-187830"/>
    <n v="912170"/>
    <n v="82.92"/>
    <n v="13000"/>
    <n v="912170"/>
    <n v="82.92"/>
  </r>
  <r>
    <s v="213 01 IDPC"/>
    <x v="57"/>
    <s v="Impuestos, Tasas, Contribuciones, Derechos y Multas"/>
    <n v="1100000"/>
    <n v="0"/>
    <n v="1100000"/>
    <n v="0"/>
    <n v="1100000"/>
    <n v="-187830"/>
    <n v="912170"/>
    <n v="82.92"/>
    <n v="13000"/>
    <n v="912170"/>
    <n v="82.92"/>
  </r>
  <r>
    <s v="213 01 IDPC"/>
    <x v="91"/>
    <s v="PASIVOS EXIGIBLES"/>
    <n v="0"/>
    <n v="265200"/>
    <n v="265200"/>
    <n v="0"/>
    <n v="265200"/>
    <n v="0"/>
    <n v="265200"/>
    <n v="100"/>
    <n v="0"/>
    <n v="265200"/>
    <n v="100"/>
  </r>
  <r>
    <s v="213 01 IDPC"/>
    <x v="59"/>
    <s v="INVERSIﾓN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0"/>
    <s v="DIRECTA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1"/>
    <s v="Bogot・Humana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2"/>
    <s v="Una ciudad que supera la segregaciyla discriminaci: el ser humano en el centro de las preocupaciones del desarrollo"/>
    <n v="22562333000"/>
    <n v="375525087"/>
    <n v="22937858087"/>
    <n v="0"/>
    <n v="22937858087"/>
    <n v="9054853274"/>
    <n v="18322112743"/>
    <n v="79.88"/>
    <n v="2764362684"/>
    <n v="9222002075"/>
    <n v="40.200000000000003"/>
  </r>
  <r>
    <s v="213 01 IDPC"/>
    <x v="222"/>
    <s v="Construcci de saberes. Educaci incluyente, diversa y de calidad para disfrutar y aprender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49"/>
    <s v="Jornada educativa 佖ica para la excelencia acad駑ica y la formaci integral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50"/>
    <s v="115 - Jornada educativa 佖ica para laexcelencia acad駑ica y la formaci integral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25"/>
    <s v="Lucha contra distintos tipos de discriminaci y violencias por condici, situaci, identidad, diferencia, diversidad o etapa del ciclo vit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51"/>
    <s v="Memoria histica y patrimonio cultur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52"/>
    <s v="128 - Memoria histica y patrimoniocultur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28"/>
    <s v="Ejercicio de las libertades culturalesy deportivas"/>
    <n v="6079333000"/>
    <n v="677227682"/>
    <n v="6756560682"/>
    <n v="0"/>
    <n v="6756560682"/>
    <n v="3861758166"/>
    <n v="6644428548"/>
    <n v="98.34"/>
    <n v="761664062"/>
    <n v="2686555513"/>
    <n v="39.76"/>
  </r>
  <r>
    <s v="213 01 IDPC"/>
    <x v="253"/>
    <s v="Gesti e intervenci del patrimoniocultural material del Distrito Capital"/>
    <n v="4271833000"/>
    <n v="-82772318"/>
    <n v="4189060682"/>
    <n v="0"/>
    <n v="4189060682"/>
    <n v="2989633158"/>
    <n v="4127427439"/>
    <n v="98.53"/>
    <n v="372212125"/>
    <n v="924116776"/>
    <n v="22.06"/>
  </r>
  <r>
    <s v="213 01 IDPC"/>
    <x v="254"/>
    <s v="144 - Gesti e intervenci del patrimonio cultural material del Distrito Capital"/>
    <n v="4271833000"/>
    <n v="-82772318"/>
    <n v="4189060682"/>
    <n v="0"/>
    <n v="4189060682"/>
    <n v="2989633158"/>
    <n v="4127427439"/>
    <n v="98.53"/>
    <n v="372212125"/>
    <n v="924116776"/>
    <n v="22.06"/>
  </r>
  <r>
    <s v="213 01 IDPC"/>
    <x v="255"/>
    <s v="Circulaci y divulgaci de los valoresdel patrimonio cultural"/>
    <n v="1807500000"/>
    <n v="760000000"/>
    <n v="2567500000"/>
    <n v="0"/>
    <n v="2567500000"/>
    <n v="872125008"/>
    <n v="2517001109"/>
    <n v="98.03"/>
    <n v="389451937"/>
    <n v="1762438737"/>
    <n v="68.64"/>
  </r>
  <r>
    <s v="213 01 IDPC"/>
    <x v="256"/>
    <s v="144 - Circulaci y divulgaci de losvalores del patrimonio cultural"/>
    <n v="1807500000"/>
    <n v="760000000"/>
    <n v="2567500000"/>
    <n v="0"/>
    <n v="2567500000"/>
    <n v="872125008"/>
    <n v="2517001109"/>
    <n v="98.03"/>
    <n v="389451937"/>
    <n v="1762438737"/>
    <n v="68.64"/>
  </r>
  <r>
    <s v="213 01 IDPC"/>
    <x v="257"/>
    <s v="Revitalizaci del centro ampliado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258"/>
    <s v="Revitalizaci del centro tradicionalyde sectores e inmuebles de inter駸 cultural en el Distrito Capital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259"/>
    <s v="177 - Revitalizaci del centro tradicional y de sectores e inmuebles de inter駸 cultural en el Distrito Capital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74"/>
    <s v="Una Bogot・que defiende y fortalece lop炻lico"/>
    <n v="433800000"/>
    <n v="140000000"/>
    <n v="573800000"/>
    <n v="0"/>
    <n v="573800000"/>
    <n v="16111993"/>
    <n v="554122416"/>
    <n v="96.57"/>
    <n v="90068777"/>
    <n v="499073718"/>
    <n v="86.98"/>
  </r>
  <r>
    <s v="213 01 IDPC"/>
    <x v="75"/>
    <s v="Transparencia, probidad, lucha contrala corrupci y control social efectivo e incluyente"/>
    <n v="50000000"/>
    <n v="22000000"/>
    <n v="72000000"/>
    <n v="0"/>
    <n v="72000000"/>
    <n v="0"/>
    <n v="70656000"/>
    <n v="98.13"/>
    <n v="12432000"/>
    <n v="70656000"/>
    <n v="98.13"/>
  </r>
  <r>
    <s v="213 01 IDPC"/>
    <x v="260"/>
    <s v="Transparencia en la gesti institucional"/>
    <n v="50000000"/>
    <n v="22000000"/>
    <n v="72000000"/>
    <n v="0"/>
    <n v="72000000"/>
    <n v="0"/>
    <n v="70656000"/>
    <n v="98.13"/>
    <n v="12432000"/>
    <n v="70656000"/>
    <n v="98.13"/>
  </r>
  <r>
    <s v="213 01 IDPC"/>
    <x v="261"/>
    <s v="222 - Transparencia en la gesti institucional"/>
    <n v="50000000"/>
    <n v="22000000"/>
    <n v="72000000"/>
    <n v="0"/>
    <n v="72000000"/>
    <n v="0"/>
    <n v="70656000"/>
    <n v="98.13"/>
    <n v="12432000"/>
    <n v="70656000"/>
    <n v="98.13"/>
  </r>
  <r>
    <s v="213 01 IDPC"/>
    <x v="78"/>
    <s v="Fortalecimiento de la funci administrativa y desarrollo institucional"/>
    <n v="383800000"/>
    <n v="118000000"/>
    <n v="501800000"/>
    <n v="0"/>
    <n v="501800000"/>
    <n v="16111993"/>
    <n v="483466416"/>
    <n v="96.35"/>
    <n v="77636777"/>
    <n v="428417718"/>
    <n v="85.38"/>
  </r>
  <r>
    <s v="213 01 IDPC"/>
    <x v="262"/>
    <s v="Fortalecimiento y mejoramiento de lagesti institucional"/>
    <n v="383800000"/>
    <n v="118000000"/>
    <n v="501800000"/>
    <n v="0"/>
    <n v="501800000"/>
    <n v="16111993"/>
    <n v="483466416"/>
    <n v="96.35"/>
    <n v="77636777"/>
    <n v="428417718"/>
    <n v="85.38"/>
  </r>
  <r>
    <s v="213 01 IDPC"/>
    <x v="263"/>
    <s v="235 - Fortalecimiento y mejoramientode la gesti institucional"/>
    <n v="383800000"/>
    <n v="118000000"/>
    <n v="501800000"/>
    <n v="0"/>
    <n v="501800000"/>
    <n v="16111993"/>
    <n v="483466416"/>
    <n v="96.35"/>
    <n v="77636777"/>
    <n v="428417718"/>
    <n v="85.38"/>
  </r>
  <r>
    <s v="214 01 IDIPRON"/>
    <x v="0"/>
    <s v="GASTOS"/>
    <n v="88307703000"/>
    <n v="6137899000"/>
    <n v="94445602000"/>
    <n v="0"/>
    <n v="94445602000"/>
    <n v="15286468531"/>
    <n v="80801437637"/>
    <n v="85.55"/>
    <n v="18565606782"/>
    <n v="65355676966"/>
    <n v="69.2"/>
  </r>
  <r>
    <s v="214 01 IDIPRON"/>
    <x v="1"/>
    <s v="GASTOS DE FUNCIONAMIENTO"/>
    <n v="11207303000"/>
    <n v="0"/>
    <n v="11207303000"/>
    <n v="0"/>
    <n v="11207303000"/>
    <n v="1615237767"/>
    <n v="10186427767"/>
    <n v="90.89"/>
    <n v="1769248865"/>
    <n v="9976422164"/>
    <n v="89.02"/>
  </r>
  <r>
    <s v="214 01 IDIPRON"/>
    <x v="2"/>
    <s v="SERVICIOS PERSONALES"/>
    <n v="9951473000"/>
    <n v="0"/>
    <n v="9951473000"/>
    <n v="0"/>
    <n v="9951473000"/>
    <n v="1552531146"/>
    <n v="9099949645"/>
    <n v="91.44"/>
    <n v="1642815746"/>
    <n v="9063978611"/>
    <n v="91.08"/>
  </r>
  <r>
    <s v="214 01 IDIPRON"/>
    <x v="3"/>
    <s v="SERVICIOS PERSONALES ASOCIADOS ALA NOMINA"/>
    <n v="7052189000"/>
    <n v="-93777000"/>
    <n v="6958412000"/>
    <n v="0"/>
    <n v="6958412000"/>
    <n v="1030101782"/>
    <n v="6428581127"/>
    <n v="92.39"/>
    <n v="1030101782"/>
    <n v="6428581127"/>
    <n v="92.39"/>
  </r>
  <r>
    <s v="214 01 IDIPRON"/>
    <x v="4"/>
    <s v="Sueldos Personal de Nina"/>
    <n v="4313335000"/>
    <n v="-39409773"/>
    <n v="4273925227"/>
    <n v="0"/>
    <n v="4273925227"/>
    <n v="393292680"/>
    <n v="4003788541"/>
    <n v="93.68"/>
    <n v="393292680"/>
    <n v="4003788541"/>
    <n v="93.68"/>
  </r>
  <r>
    <s v="214 01 IDIPRON"/>
    <x v="5"/>
    <s v="Gastos de Representaci"/>
    <n v="158607000"/>
    <n v="-5800000"/>
    <n v="152807000"/>
    <n v="0"/>
    <n v="152807000"/>
    <n v="11949376"/>
    <n v="136752998"/>
    <n v="89.49"/>
    <n v="11949376"/>
    <n v="136752998"/>
    <n v="89.49"/>
  </r>
  <r>
    <s v="214 01 IDIPRON"/>
    <x v="185"/>
    <s v="Auxilio de Transporte"/>
    <n v="14958000"/>
    <n v="27641000"/>
    <n v="42599000"/>
    <n v="0"/>
    <n v="42599000"/>
    <n v="3038400"/>
    <n v="38946400"/>
    <n v="91.43"/>
    <n v="3038400"/>
    <n v="38946400"/>
    <n v="91.43"/>
  </r>
  <r>
    <s v="214 01 IDIPRON"/>
    <x v="186"/>
    <s v="Subsidio de Alimentaci"/>
    <n v="9798000"/>
    <n v="17282000"/>
    <n v="27080000"/>
    <n v="0"/>
    <n v="27080000"/>
    <n v="1049291"/>
    <n v="13454875"/>
    <n v="49.69"/>
    <n v="1049291"/>
    <n v="13454875"/>
    <n v="49.69"/>
  </r>
  <r>
    <s v="214 01 IDIPRON"/>
    <x v="7"/>
    <s v="Bonificaci por Servicios Prestados"/>
    <n v="143610000"/>
    <n v="0"/>
    <n v="143610000"/>
    <n v="0"/>
    <n v="143610000"/>
    <n v="21017807"/>
    <n v="142070138"/>
    <n v="98.93"/>
    <n v="21017807"/>
    <n v="142070138"/>
    <n v="98.93"/>
  </r>
  <r>
    <s v="214 01 IDIPRON"/>
    <x v="8"/>
    <s v="Prima Semestral"/>
    <n v="582919000"/>
    <n v="-40600000"/>
    <n v="542319000"/>
    <n v="0"/>
    <n v="542319000"/>
    <n v="6745634"/>
    <n v="540908328"/>
    <n v="99.74"/>
    <n v="6745634"/>
    <n v="540908328"/>
    <n v="99.74"/>
  </r>
  <r>
    <s v="214 01 IDIPRON"/>
    <x v="9"/>
    <s v="Prima de Navidad"/>
    <n v="533174000"/>
    <n v="-37000000"/>
    <n v="496174000"/>
    <n v="0"/>
    <n v="496174000"/>
    <n v="461688529"/>
    <n v="477100647"/>
    <n v="96.16"/>
    <n v="461688529"/>
    <n v="477100647"/>
    <n v="96.16"/>
  </r>
  <r>
    <s v="214 01 IDIPRON"/>
    <x v="10"/>
    <s v="Prima de Vacaciones"/>
    <n v="255926000"/>
    <n v="-3600000"/>
    <n v="252326000"/>
    <n v="0"/>
    <n v="252326000"/>
    <n v="69327800"/>
    <n v="226156425"/>
    <n v="89.63"/>
    <n v="69327800"/>
    <n v="226156425"/>
    <n v="89.63"/>
  </r>
  <r>
    <s v="214 01 IDIPRON"/>
    <x v="136"/>
    <s v="Prima T馗nica"/>
    <n v="619001000"/>
    <n v="-31880386"/>
    <n v="587120614"/>
    <n v="0"/>
    <n v="587120614"/>
    <n v="37531948"/>
    <n v="469778429"/>
    <n v="80.010000000000005"/>
    <n v="37531948"/>
    <n v="469778429"/>
    <n v="80.010000000000005"/>
  </r>
  <r>
    <s v="214 01 IDIPRON"/>
    <x v="12"/>
    <s v="Prima de Antiguedad"/>
    <n v="293508000"/>
    <n v="-16500000"/>
    <n v="277008000"/>
    <n v="0"/>
    <n v="277008000"/>
    <n v="19411816"/>
    <n v="225558289"/>
    <n v="81.430000000000007"/>
    <n v="19411816"/>
    <n v="225558289"/>
    <n v="81.430000000000007"/>
  </r>
  <r>
    <s v="214 01 IDIPRON"/>
    <x v="13"/>
    <s v="Prima Secretarial"/>
    <n v="6460000"/>
    <n v="0"/>
    <n v="6460000"/>
    <n v="0"/>
    <n v="6460000"/>
    <n v="508202"/>
    <n v="6187090"/>
    <n v="95.78"/>
    <n v="508202"/>
    <n v="6187090"/>
    <n v="95.78"/>
  </r>
  <r>
    <s v="214 01 IDIPRON"/>
    <x v="14"/>
    <s v="Vacaciones en Dinero"/>
    <n v="0"/>
    <n v="21401735"/>
    <n v="21401735"/>
    <n v="0"/>
    <n v="21401735"/>
    <n v="957033"/>
    <n v="21401735"/>
    <n v="100"/>
    <n v="957033"/>
    <n v="21401735"/>
    <n v="100"/>
  </r>
  <r>
    <s v="214 01 IDIPRON"/>
    <x v="15"/>
    <s v="Bonificaci Especial de Recreaci"/>
    <n v="23960000"/>
    <n v="0"/>
    <n v="23960000"/>
    <n v="0"/>
    <n v="23960000"/>
    <n v="0"/>
    <n v="14856618"/>
    <n v="62.01"/>
    <n v="0"/>
    <n v="14856618"/>
    <n v="62.01"/>
  </r>
  <r>
    <s v="214 01 IDIPRON"/>
    <x v="16"/>
    <s v="Reconocimiento por Permanencia enel Servicio P炻lico"/>
    <n v="96933000"/>
    <n v="14688424"/>
    <n v="111621424"/>
    <n v="0"/>
    <n v="111621424"/>
    <n v="3583266"/>
    <n v="111620614"/>
    <n v="100"/>
    <n v="3583266"/>
    <n v="111620614"/>
    <n v="100"/>
  </r>
  <r>
    <s v="214 01 IDIPRON"/>
    <x v="17"/>
    <s v="SERVICIOS PERSONALES INDIRECTOS"/>
    <n v="376000000"/>
    <n v="0"/>
    <n v="376000000"/>
    <n v="0"/>
    <n v="376000000"/>
    <n v="24840000"/>
    <n v="375788667"/>
    <n v="99.94"/>
    <n v="115124600"/>
    <n v="339817633"/>
    <n v="90.38"/>
  </r>
  <r>
    <s v="214 01 IDIPRON"/>
    <x v="18"/>
    <s v="Honorarios"/>
    <n v="336000000"/>
    <n v="0"/>
    <n v="336000000"/>
    <n v="0"/>
    <n v="336000000"/>
    <n v="24840000"/>
    <n v="335986000"/>
    <n v="100"/>
    <n v="100995300"/>
    <n v="306593100"/>
    <n v="91.25"/>
  </r>
  <r>
    <s v="214 01 IDIPRON"/>
    <x v="19"/>
    <s v="Honorarios Entidad"/>
    <n v="336000000"/>
    <n v="0"/>
    <n v="336000000"/>
    <n v="0"/>
    <n v="336000000"/>
    <n v="24840000"/>
    <n v="335986000"/>
    <n v="100"/>
    <n v="100995300"/>
    <n v="306593100"/>
    <n v="91.25"/>
  </r>
  <r>
    <s v="214 01 IDIPRON"/>
    <x v="187"/>
    <s v="Remuneraci Servicios T馗nicos"/>
    <n v="40000000"/>
    <n v="0"/>
    <n v="40000000"/>
    <n v="0"/>
    <n v="40000000"/>
    <n v="0"/>
    <n v="39802667"/>
    <n v="99.51"/>
    <n v="14129300"/>
    <n v="33224533"/>
    <n v="83.06"/>
  </r>
  <r>
    <s v="214 01 IDIPRON"/>
    <x v="20"/>
    <s v="APORTES PATRONALES AL SECTOR PRIVADO Y PﾚBLICO"/>
    <n v="2523284000"/>
    <n v="93777000"/>
    <n v="2617061000"/>
    <n v="0"/>
    <n v="2617061000"/>
    <n v="497589364"/>
    <n v="2295579851"/>
    <n v="87.72"/>
    <n v="497589364"/>
    <n v="2295579851"/>
    <n v="87.72"/>
  </r>
  <r>
    <s v="214 01 IDIPRON"/>
    <x v="21"/>
    <s v="Aportes Patronales Sector Privado"/>
    <n v="1336849000"/>
    <n v="-55750421"/>
    <n v="1281098579"/>
    <n v="0"/>
    <n v="1281098579"/>
    <n v="252487964"/>
    <n v="1080255698"/>
    <n v="84.32"/>
    <n v="252487964"/>
    <n v="1080255698"/>
    <n v="84.32"/>
  </r>
  <r>
    <s v="214 01 IDIPRON"/>
    <x v="22"/>
    <s v="Cesant僘s Fondos Privados"/>
    <n v="275592000"/>
    <n v="-78883000"/>
    <n v="196709000"/>
    <n v="0"/>
    <n v="196709000"/>
    <n v="195188145"/>
    <n v="196010109"/>
    <n v="99.64"/>
    <n v="195188145"/>
    <n v="196010109"/>
    <n v="99.64"/>
  </r>
  <r>
    <s v="214 01 IDIPRON"/>
    <x v="23"/>
    <s v="Pensiones Fondos Privados"/>
    <n v="240332000"/>
    <n v="35114000"/>
    <n v="275446000"/>
    <n v="0"/>
    <n v="275446000"/>
    <n v="14642700"/>
    <n v="181726681"/>
    <n v="65.98"/>
    <n v="14642700"/>
    <n v="181726681"/>
    <n v="65.98"/>
  </r>
  <r>
    <s v="214 01 IDIPRON"/>
    <x v="24"/>
    <s v="Salud EPS Privadas"/>
    <n v="466652000"/>
    <n v="54747000"/>
    <n v="521399000"/>
    <n v="0"/>
    <n v="521399000"/>
    <n v="21050199"/>
    <n v="425476825"/>
    <n v="81.599999999999994"/>
    <n v="21050199"/>
    <n v="425476825"/>
    <n v="81.599999999999994"/>
  </r>
  <r>
    <s v="214 01 IDIPRON"/>
    <x v="25"/>
    <s v="Riesgos Profesionales Sector Privado"/>
    <n v="98945000"/>
    <n v="-44228421"/>
    <n v="54716579"/>
    <n v="0"/>
    <n v="54716579"/>
    <n v="-825380"/>
    <n v="48927343"/>
    <n v="89.42"/>
    <n v="-825380"/>
    <n v="48927343"/>
    <n v="89.42"/>
  </r>
  <r>
    <s v="214 01 IDIPRON"/>
    <x v="26"/>
    <s v="Caja de Compensaci"/>
    <n v="255328000"/>
    <n v="-22500000"/>
    <n v="232828000"/>
    <n v="0"/>
    <n v="232828000"/>
    <n v="22432300"/>
    <n v="228114740"/>
    <n v="97.98"/>
    <n v="22432300"/>
    <n v="228114740"/>
    <n v="97.98"/>
  </r>
  <r>
    <s v="214 01 IDIPRON"/>
    <x v="27"/>
    <s v="Aportes Patronales Sector P炻lico"/>
    <n v="1186435000"/>
    <n v="149527421"/>
    <n v="1335962421"/>
    <n v="0"/>
    <n v="1335962421"/>
    <n v="245101400"/>
    <n v="1215324153"/>
    <n v="90.97"/>
    <n v="245101400"/>
    <n v="1215324153"/>
    <n v="90.97"/>
  </r>
  <r>
    <s v="214 01 IDIPRON"/>
    <x v="28"/>
    <s v="Cesant僘s Fondos P炻licos"/>
    <n v="434231000"/>
    <n v="65991000"/>
    <n v="500222000"/>
    <n v="0"/>
    <n v="500222000"/>
    <n v="177124990"/>
    <n v="500222000"/>
    <n v="100"/>
    <n v="177124990"/>
    <n v="500222000"/>
    <n v="100"/>
  </r>
  <r>
    <s v="214 01 IDIPRON"/>
    <x v="29"/>
    <s v="Pensiones Fondos P炻licos"/>
    <n v="423812000"/>
    <n v="61102000"/>
    <n v="484914000"/>
    <n v="0"/>
    <n v="484914000"/>
    <n v="32223314"/>
    <n v="404958035"/>
    <n v="83.51"/>
    <n v="32223314"/>
    <n v="404958035"/>
    <n v="83.51"/>
  </r>
  <r>
    <s v="214 01 IDIPRON"/>
    <x v="162"/>
    <s v="Salud EPS P炻licas"/>
    <n v="3782000"/>
    <n v="1074000"/>
    <n v="4856000"/>
    <n v="0"/>
    <n v="4856000"/>
    <n v="218800"/>
    <n v="3978868"/>
    <n v="81.94"/>
    <n v="218800"/>
    <n v="3978868"/>
    <n v="81.94"/>
  </r>
  <r>
    <s v="214 01 IDIPRON"/>
    <x v="188"/>
    <s v="Riesgos Profesionales Sector P炻lico"/>
    <n v="0"/>
    <n v="44228421"/>
    <n v="44228421"/>
    <n v="0"/>
    <n v="44228421"/>
    <n v="4757200"/>
    <n v="14160400"/>
    <n v="32.020000000000003"/>
    <n v="4757200"/>
    <n v="14160400"/>
    <n v="32.020000000000003"/>
  </r>
  <r>
    <s v="214 01 IDIPRON"/>
    <x v="30"/>
    <s v="ICBF"/>
    <n v="191496000"/>
    <n v="-14700000"/>
    <n v="176796000"/>
    <n v="0"/>
    <n v="176796000"/>
    <n v="16823500"/>
    <n v="171057330"/>
    <n v="96.75"/>
    <n v="16823500"/>
    <n v="171057330"/>
    <n v="96.75"/>
  </r>
  <r>
    <s v="214 01 IDIPRON"/>
    <x v="31"/>
    <s v="SENA"/>
    <n v="127663000"/>
    <n v="-9600000"/>
    <n v="118063000"/>
    <n v="0"/>
    <n v="118063000"/>
    <n v="11216900"/>
    <n v="114064520"/>
    <n v="96.61"/>
    <n v="11216900"/>
    <n v="114064520"/>
    <n v="96.61"/>
  </r>
  <r>
    <s v="214 01 IDIPRON"/>
    <x v="32"/>
    <s v="Comisiones"/>
    <n v="5451000"/>
    <n v="1432000"/>
    <n v="6883000"/>
    <n v="0"/>
    <n v="6883000"/>
    <n v="2736696"/>
    <n v="6883000"/>
    <n v="100"/>
    <n v="2736696"/>
    <n v="6883000"/>
    <n v="100"/>
  </r>
  <r>
    <s v="214 01 IDIPRON"/>
    <x v="33"/>
    <s v="GASTOS GENERALES"/>
    <n v="1255830000"/>
    <n v="0"/>
    <n v="1255830000"/>
    <n v="0"/>
    <n v="1255830000"/>
    <n v="62706621"/>
    <n v="1086478122"/>
    <n v="86.51"/>
    <n v="126433119"/>
    <n v="912443553"/>
    <n v="72.66"/>
  </r>
  <r>
    <s v="214 01 IDIPRON"/>
    <x v="34"/>
    <s v="Adquisici de Bienes"/>
    <n v="209354000"/>
    <n v="0"/>
    <n v="209354000"/>
    <n v="0"/>
    <n v="209354000"/>
    <n v="441795"/>
    <n v="189588640"/>
    <n v="90.56"/>
    <n v="35205930"/>
    <n v="148835982"/>
    <n v="71.09"/>
  </r>
  <r>
    <s v="214 01 IDIPRON"/>
    <x v="82"/>
    <s v="Dotaci"/>
    <n v="43254000"/>
    <n v="0"/>
    <n v="43254000"/>
    <n v="0"/>
    <n v="43254000"/>
    <n v="-69652"/>
    <n v="36000313"/>
    <n v="83.23"/>
    <n v="0"/>
    <n v="36000313"/>
    <n v="83.23"/>
  </r>
  <r>
    <s v="214 01 IDIPRON"/>
    <x v="35"/>
    <s v="Gastos de Computador"/>
    <n v="103400000"/>
    <n v="0"/>
    <n v="103400000"/>
    <n v="0"/>
    <n v="103400000"/>
    <n v="0"/>
    <n v="100651240"/>
    <n v="97.34"/>
    <n v="31599880"/>
    <n v="73975417"/>
    <n v="71.540000000000006"/>
  </r>
  <r>
    <s v="214 01 IDIPRON"/>
    <x v="37"/>
    <s v="Materiales y Suministros"/>
    <n v="62700000"/>
    <n v="0"/>
    <n v="62700000"/>
    <n v="0"/>
    <n v="62700000"/>
    <n v="511447"/>
    <n v="52937087"/>
    <n v="84.43"/>
    <n v="3606050"/>
    <n v="38860252"/>
    <n v="61.98"/>
  </r>
  <r>
    <s v="214 01 IDIPRON"/>
    <x v="39"/>
    <s v="Adquisici de Servicios"/>
    <n v="1024773000"/>
    <n v="0"/>
    <n v="1024773000"/>
    <n v="0"/>
    <n v="1024773000"/>
    <n v="62256706"/>
    <n v="878261295"/>
    <n v="85.7"/>
    <n v="91219069"/>
    <n v="744979384"/>
    <n v="72.7"/>
  </r>
  <r>
    <s v="214 01 IDIPRON"/>
    <x v="83"/>
    <s v="Vi疸icos y Gastos de Viaje"/>
    <n v="20000000"/>
    <n v="0"/>
    <n v="20000000"/>
    <n v="0"/>
    <n v="20000000"/>
    <n v="0"/>
    <n v="7080336"/>
    <n v="35.4"/>
    <n v="0"/>
    <n v="7080336"/>
    <n v="35.4"/>
  </r>
  <r>
    <s v="214 01 IDIPRON"/>
    <x v="41"/>
    <s v="Gastos de Transporte y Comunicaci"/>
    <n v="44660000"/>
    <n v="0"/>
    <n v="44660000"/>
    <n v="0"/>
    <n v="44660000"/>
    <n v="1874011"/>
    <n v="36006526"/>
    <n v="80.62"/>
    <n v="5874011"/>
    <n v="34030171"/>
    <n v="76.2"/>
  </r>
  <r>
    <s v="214 01 IDIPRON"/>
    <x v="42"/>
    <s v="Impresos y  Publicaciones"/>
    <n v="37604000"/>
    <n v="0"/>
    <n v="37604000"/>
    <n v="0"/>
    <n v="37604000"/>
    <n v="38000"/>
    <n v="35122650"/>
    <n v="93.4"/>
    <n v="2284421"/>
    <n v="16374159"/>
    <n v="43.54"/>
  </r>
  <r>
    <s v="214 01 IDIPRON"/>
    <x v="43"/>
    <s v="Mantenimiento y Reparaciones"/>
    <n v="211490000"/>
    <n v="0"/>
    <n v="211490000"/>
    <n v="0"/>
    <n v="211490000"/>
    <n v="33400000"/>
    <n v="186707560"/>
    <n v="88.28"/>
    <n v="33308724"/>
    <n v="100222434"/>
    <n v="47.39"/>
  </r>
  <r>
    <s v="214 01 IDIPRON"/>
    <x v="44"/>
    <s v="Mantenimiento Entidad"/>
    <n v="211490000"/>
    <n v="0"/>
    <n v="211490000"/>
    <n v="0"/>
    <n v="211490000"/>
    <n v="33400000"/>
    <n v="186707560"/>
    <n v="88.28"/>
    <n v="33308724"/>
    <n v="100222434"/>
    <n v="47.39"/>
  </r>
  <r>
    <s v="214 01 IDIPRON"/>
    <x v="45"/>
    <s v="Seguros"/>
    <n v="460298000"/>
    <n v="0"/>
    <n v="460298000"/>
    <n v="0"/>
    <n v="460298000"/>
    <n v="0"/>
    <n v="384683987"/>
    <n v="83.57"/>
    <n v="0"/>
    <n v="384666031"/>
    <n v="83.57"/>
  </r>
  <r>
    <s v="214 01 IDIPRON"/>
    <x v="46"/>
    <s v="Seguros Entidad"/>
    <n v="460298000"/>
    <n v="0"/>
    <n v="460298000"/>
    <n v="0"/>
    <n v="460298000"/>
    <n v="0"/>
    <n v="384683987"/>
    <n v="83.57"/>
    <n v="0"/>
    <n v="384666031"/>
    <n v="83.57"/>
  </r>
  <r>
    <s v="214 01 IDIPRON"/>
    <x v="47"/>
    <s v="Servicios P炻licos"/>
    <n v="102900000"/>
    <n v="0"/>
    <n v="102900000"/>
    <n v="0"/>
    <n v="102900000"/>
    <n v="9593019"/>
    <n v="99314098"/>
    <n v="96.52"/>
    <n v="9593019"/>
    <n v="99314098"/>
    <n v="96.52"/>
  </r>
  <r>
    <s v="214 01 IDIPRON"/>
    <x v="48"/>
    <s v="Energ僘"/>
    <n v="66000000"/>
    <n v="4200000"/>
    <n v="70200000"/>
    <n v="0"/>
    <n v="70200000"/>
    <n v="6630420"/>
    <n v="69448769"/>
    <n v="98.93"/>
    <n v="6630420"/>
    <n v="69448769"/>
    <n v="98.93"/>
  </r>
  <r>
    <s v="214 01 IDIPRON"/>
    <x v="49"/>
    <s v="Acueducto y Alcantarillado"/>
    <n v="8700000"/>
    <n v="360000"/>
    <n v="9060000"/>
    <n v="0"/>
    <n v="9060000"/>
    <n v="1443850"/>
    <n v="8881940"/>
    <n v="98.03"/>
    <n v="1443850"/>
    <n v="8881940"/>
    <n v="98.03"/>
  </r>
  <r>
    <s v="214 01 IDIPRON"/>
    <x v="50"/>
    <s v="Aseo"/>
    <n v="4500000"/>
    <n v="-1912000"/>
    <n v="2588000"/>
    <n v="0"/>
    <n v="2588000"/>
    <n v="0"/>
    <n v="2182170"/>
    <n v="84.32"/>
    <n v="0"/>
    <n v="2182170"/>
    <n v="84.32"/>
  </r>
  <r>
    <s v="214 01 IDIPRON"/>
    <x v="51"/>
    <s v="Tel馭ono"/>
    <n v="23100000"/>
    <n v="-2770000"/>
    <n v="20330000"/>
    <n v="0"/>
    <n v="20330000"/>
    <n v="1478079"/>
    <n v="18178629"/>
    <n v="89.42"/>
    <n v="1478079"/>
    <n v="18178629"/>
    <n v="89.42"/>
  </r>
  <r>
    <s v="214 01 IDIPRON"/>
    <x v="84"/>
    <s v="Gas"/>
    <n v="600000"/>
    <n v="122000"/>
    <n v="722000"/>
    <n v="0"/>
    <n v="722000"/>
    <n v="40670"/>
    <n v="622590"/>
    <n v="86.23"/>
    <n v="40670"/>
    <n v="622590"/>
    <n v="86.23"/>
  </r>
  <r>
    <s v="214 01 IDIPRON"/>
    <x v="52"/>
    <s v="Capacitaci"/>
    <n v="33000000"/>
    <n v="0"/>
    <n v="33000000"/>
    <n v="0"/>
    <n v="33000000"/>
    <n v="8236000"/>
    <n v="30392000"/>
    <n v="92.1"/>
    <n v="8236000"/>
    <n v="22156000"/>
    <n v="67.14"/>
  </r>
  <r>
    <s v="214 01 IDIPRON"/>
    <x v="53"/>
    <s v="Capacitaci Interna"/>
    <n v="33000000"/>
    <n v="0"/>
    <n v="33000000"/>
    <n v="0"/>
    <n v="33000000"/>
    <n v="8236000"/>
    <n v="30392000"/>
    <n v="92.1"/>
    <n v="8236000"/>
    <n v="22156000"/>
    <n v="67.14"/>
  </r>
  <r>
    <s v="214 01 IDIPRON"/>
    <x v="54"/>
    <s v="Bienestar e Incentivos"/>
    <n v="43356000"/>
    <n v="0"/>
    <n v="43356000"/>
    <n v="0"/>
    <n v="43356000"/>
    <n v="3115676"/>
    <n v="42925305"/>
    <n v="99.01"/>
    <n v="16381000"/>
    <n v="42925305"/>
    <n v="99.01"/>
  </r>
  <r>
    <s v="214 01 IDIPRON"/>
    <x v="55"/>
    <s v="Salud Ocupacional"/>
    <n v="71465000"/>
    <n v="0"/>
    <n v="71465000"/>
    <n v="0"/>
    <n v="71465000"/>
    <n v="6000000"/>
    <n v="56028833"/>
    <n v="78.400000000000006"/>
    <n v="15541894"/>
    <n v="38210850"/>
    <n v="53.47"/>
  </r>
  <r>
    <s v="214 01 IDIPRON"/>
    <x v="56"/>
    <s v="Otros Gastos Generales"/>
    <n v="21703000"/>
    <n v="0"/>
    <n v="21703000"/>
    <n v="0"/>
    <n v="21703000"/>
    <n v="8120"/>
    <n v="18628187"/>
    <n v="85.83"/>
    <n v="8120"/>
    <n v="18628187"/>
    <n v="85.83"/>
  </r>
  <r>
    <s v="214 01 IDIPRON"/>
    <x v="57"/>
    <s v="Impuestos, Tasas, Contribuciones,Derechos y Multas"/>
    <n v="20703000"/>
    <n v="0"/>
    <n v="20703000"/>
    <n v="0"/>
    <n v="20703000"/>
    <n v="8120"/>
    <n v="18628187"/>
    <n v="89.98"/>
    <n v="8120"/>
    <n v="18628187"/>
    <n v="89.98"/>
  </r>
  <r>
    <s v="214 01 IDIPRON"/>
    <x v="58"/>
    <s v="Intereses y Comisiones"/>
    <n v="1000000"/>
    <n v="0"/>
    <n v="1000000"/>
    <n v="0"/>
    <n v="1000000"/>
    <n v="0"/>
    <n v="0"/>
    <n v="0"/>
    <n v="0"/>
    <n v="0"/>
    <n v="0"/>
  </r>
  <r>
    <s v="214 01 IDIPRON"/>
    <x v="59"/>
    <s v="INVERSIﾓN"/>
    <n v="77100400000"/>
    <n v="6137899000"/>
    <n v="83238299000"/>
    <n v="0"/>
    <n v="83238299000"/>
    <n v="13671230764"/>
    <n v="70615009870"/>
    <n v="84.83"/>
    <n v="16796357917"/>
    <n v="55379254802"/>
    <n v="66.53"/>
  </r>
  <r>
    <s v="214 01 IDIPRON"/>
    <x v="60"/>
    <s v="DIRECTA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61"/>
    <s v="Bogot・Humana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62"/>
    <s v="Una ciudad que supera la segregaci y la discriminaci: el ser humano en el centro de las preocupaciones del desarrollo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225"/>
    <s v="Lucha contra distintos tipos de discriminaci y violencias por condici, situaci, identidad, diferencia, diversidad o etapa del ciclo vital"/>
    <n v="65000000000"/>
    <n v="3271001820"/>
    <n v="68271001820"/>
    <n v="0"/>
    <n v="68271001820"/>
    <n v="11081554182"/>
    <n v="58438823092"/>
    <n v="85.6"/>
    <n v="13269634629"/>
    <n v="49231509642"/>
    <n v="72.11"/>
  </r>
  <r>
    <s v="214 01 IDIPRON"/>
    <x v="264"/>
    <s v="Modernizaci y fortalecimiento delas tecnolog僘s de informaci y comunicaciones TIC"/>
    <n v="1000000000"/>
    <n v="-100000000"/>
    <n v="900000000"/>
    <n v="0"/>
    <n v="900000000"/>
    <n v="134861776"/>
    <n v="860235445"/>
    <n v="95.58"/>
    <n v="239803896"/>
    <n v="730350727"/>
    <n v="81.150000000000006"/>
  </r>
  <r>
    <s v="214 01 IDIPRON"/>
    <x v="265"/>
    <s v="125 - Modernizaci y fortalecimiento de las tecnolog僘s de informaci y comunicaciones TIC"/>
    <n v="1000000000"/>
    <n v="-100000000"/>
    <n v="900000000"/>
    <n v="0"/>
    <n v="900000000"/>
    <n v="134861776"/>
    <n v="860235445"/>
    <n v="95.58"/>
    <n v="239803896"/>
    <n v="730350727"/>
    <n v="81.150000000000006"/>
  </r>
  <r>
    <s v="214 01 IDIPRON"/>
    <x v="266"/>
    <s v="Protecci, prevenci y atenci integral a nis, nis, adolescentes y jenes en situaci de vida de y en calle y pandilleros en condici de fragilidad social"/>
    <n v="18975000000"/>
    <n v="1495208408"/>
    <n v="20470208408"/>
    <n v="0"/>
    <n v="20470208408"/>
    <n v="2175919120"/>
    <s v="19,801,319,624.00       9"/>
    <n v="6.73"/>
    <n v="2510713909"/>
    <s v="18,261,560,069.00       8"/>
    <n v="9.2100000000000009"/>
  </r>
  <r>
    <s v="214 01 IDIPRON"/>
    <x v="267"/>
    <s v="125 - Protecci, prevenci y atenci integral a nis, nis, adolescentes y jenes en situaci de vida de y en calle y pandilleros en condici de fragilidad social"/>
    <n v="18975000000"/>
    <n v="1495208408"/>
    <n v="20470208408"/>
    <n v="0"/>
    <n v="20470208408"/>
    <n v="2175919120"/>
    <s v="19,801,319,624.00       9"/>
    <n v="6.73"/>
    <n v="2510713909"/>
    <s v="18,261,560,069.00       8"/>
    <n v="9.2100000000000009"/>
  </r>
  <r>
    <s v="214 01 IDIPRON"/>
    <x v="268"/>
    <s v="Generaci de ingresos y oportunidades como herramienta de recuperaci para beneficiarios en fragilidad social"/>
    <n v="23165148000"/>
    <n v="4902962236"/>
    <n v="28068110236"/>
    <n v="0"/>
    <n v="28068110236"/>
    <n v="6270399173"/>
    <n v="20934117751"/>
    <n v="74.58"/>
    <n v="7497711967"/>
    <n v="18318107795"/>
    <n v="65.260000000000005"/>
  </r>
  <r>
    <s v="214 01 IDIPRON"/>
    <x v="269"/>
    <s v="125 - Generaci de ingresos y oportunidades como herramienta de recuperaci para beneficiarios en fragilidad social"/>
    <n v="23165148000"/>
    <n v="4902962236"/>
    <n v="28068110236"/>
    <n v="0"/>
    <n v="28068110236"/>
    <n v="6270399173"/>
    <n v="20934117751"/>
    <n v="74.58"/>
    <n v="7497711967"/>
    <n v="18318107795"/>
    <n v="65.260000000000005"/>
  </r>
  <r>
    <s v="214 01 IDIPRON"/>
    <x v="270"/>
    <s v="Fortalecimiento institucional y de la infraestructura de unidades de protecci integral y dependencias"/>
    <n v="14859852000"/>
    <n v="-427168824"/>
    <n v="14432683176"/>
    <n v="0"/>
    <n v="14432683176"/>
    <n v="1498275204"/>
    <n v="13124114886"/>
    <n v="90.93"/>
    <n v="1949287588"/>
    <n v="9609822956"/>
    <n v="66.58"/>
  </r>
  <r>
    <s v="214 01 IDIPRON"/>
    <x v="271"/>
    <s v="125 - Fortalecimiento institucional y de la infraestructura de unidades de protecci integral y dependencias"/>
    <n v="14859852000"/>
    <n v="-427168824"/>
    <n v="14432683176"/>
    <n v="0"/>
    <n v="14432683176"/>
    <n v="1498275204"/>
    <n v="13124114886"/>
    <n v="90.93"/>
    <n v="1949287588"/>
    <n v="9609822956"/>
    <n v="66.58"/>
  </r>
  <r>
    <s v="214 01 IDIPRON"/>
    <x v="272"/>
    <s v="Protecci Integral a Niz y Juventud en Situaci de Vulneraci de Derechos"/>
    <n v="7000000000"/>
    <n v="-2600000000"/>
    <n v="4400000000"/>
    <n v="0"/>
    <n v="4400000000"/>
    <n v="1002098909"/>
    <n v="3719035386"/>
    <n v="84.52"/>
    <n v="1072117269"/>
    <n v="2311668095"/>
    <n v="52.54"/>
  </r>
  <r>
    <s v="214 01 IDIPRON"/>
    <x v="273"/>
    <s v="125 - Protecci Integral a Niz yJuventud en Situaci de Vulneraci de Derechos"/>
    <n v="7000000000"/>
    <n v="-2600000000"/>
    <n v="4400000000"/>
    <n v="0"/>
    <n v="4400000000"/>
    <n v="1002098909"/>
    <n v="3719035386"/>
    <n v="84.52"/>
    <n v="1072117269"/>
    <n v="2311668095"/>
    <n v="52.54"/>
  </r>
  <r>
    <s v="214 01 IDIPRON"/>
    <x v="274"/>
    <s v="Bogot・ un territorio que defiende, protege y promueve los derechos humanos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275"/>
    <s v="Atenci Integral y preventiva a adolescentes en conflicto con la ley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276"/>
    <s v="137 - Atenci Integral y preventiva a adolescentes en conflicto con la ley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69"/>
    <s v="Trabajo decente y digno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277"/>
    <s v="Generaci de Ingresos y Oportunidades Misi Bogot・Humana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278"/>
    <s v="167 - Generaci de Ingresos y Oportunidades Misi Bogot・Humana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81"/>
    <s v="PASIVOS EXIGIBLES"/>
    <n v="29400000"/>
    <n v="32998180"/>
    <n v="62398180"/>
    <n v="0"/>
    <n v="62398180"/>
    <n v="-10729892"/>
    <n v="29618602"/>
    <n v="47.47"/>
    <n v="240264"/>
    <n v="29618602"/>
    <n v="47.47"/>
  </r>
  <r>
    <s v="215 01 FGA"/>
    <x v="0"/>
    <s v="GASTOS"/>
    <n v="6839601000"/>
    <n v="0"/>
    <n v="6839601000"/>
    <n v="0"/>
    <n v="6839601000"/>
    <n v="711609226"/>
    <n v="6345012807"/>
    <n v="92.77"/>
    <n v="1106416675"/>
    <n v="5591171239"/>
    <n v="81.75"/>
  </r>
  <r>
    <s v="215 01 FGA"/>
    <x v="1"/>
    <s v="GASTOS DE FUNCIONAMIENTO"/>
    <n v="3519601000"/>
    <n v="0"/>
    <n v="3519601000"/>
    <n v="0"/>
    <n v="3519601000"/>
    <n v="498726108"/>
    <n v="3166259676"/>
    <n v="89.96"/>
    <n v="533037381"/>
    <n v="2999180570"/>
    <n v="85.21"/>
  </r>
  <r>
    <s v="215 01 FGA"/>
    <x v="2"/>
    <s v="SERVICIOS PERSONALES"/>
    <n v="2802833000"/>
    <n v="48100000"/>
    <n v="2850933000"/>
    <n v="0"/>
    <n v="2850933000"/>
    <n v="457836040"/>
    <n v="2588101099"/>
    <n v="90.78"/>
    <n v="459051533"/>
    <n v="2522207715"/>
    <n v="88.47"/>
  </r>
  <r>
    <s v="215 01 FGA"/>
    <x v="3"/>
    <s v="SERVICIOS PERSONALES ASOCIADOS A LANOMINA"/>
    <n v="1926581000"/>
    <n v="-107151014"/>
    <n v="1819429986"/>
    <n v="0"/>
    <n v="1819429986"/>
    <n v="273662605"/>
    <n v="1719670693"/>
    <n v="94.52"/>
    <n v="274697964"/>
    <n v="1719670693"/>
    <n v="94.52"/>
  </r>
  <r>
    <s v="215 01 FGA"/>
    <x v="4"/>
    <s v="Sueldos Personal de Nina"/>
    <n v="948343000"/>
    <n v="-50338341"/>
    <n v="898004659"/>
    <n v="0"/>
    <n v="898004659"/>
    <n v="76483206"/>
    <n v="865186503"/>
    <n v="96.35"/>
    <n v="76483206"/>
    <n v="865186503"/>
    <n v="96.35"/>
  </r>
  <r>
    <s v="215 01 FGA"/>
    <x v="5"/>
    <s v="Gastos de Representaci"/>
    <n v="119853000"/>
    <n v="-4739016"/>
    <n v="115113984"/>
    <n v="0"/>
    <n v="115113984"/>
    <n v="9490065"/>
    <n v="107800885"/>
    <n v="93.65"/>
    <n v="9490065"/>
    <n v="107800885"/>
    <n v="93.65"/>
  </r>
  <r>
    <s v="215 01 FGA"/>
    <x v="6"/>
    <s v="Horas Extras, Dominicales, Festivos,Recargo Nocturno y Trabajo Suplementario"/>
    <n v="15858000"/>
    <n v="-8751213"/>
    <n v="7106787"/>
    <n v="0"/>
    <n v="7106787"/>
    <n v="241159"/>
    <n v="4900024"/>
    <n v="68.95"/>
    <n v="241159"/>
    <n v="4900024"/>
    <n v="68.95"/>
  </r>
  <r>
    <s v="215 01 FGA"/>
    <x v="185"/>
    <s v="Auxilio de Transporte"/>
    <n v="1760000"/>
    <n v="-123520"/>
    <n v="1636480"/>
    <n v="0"/>
    <n v="1636480"/>
    <n v="144000"/>
    <n v="1605600"/>
    <n v="98.11"/>
    <n v="144000"/>
    <n v="1605600"/>
    <n v="98.11"/>
  </r>
  <r>
    <s v="215 01 FGA"/>
    <x v="186"/>
    <s v="Subsidio de Alimentaci"/>
    <n v="1728000"/>
    <n v="-104230"/>
    <n v="1623770"/>
    <n v="0"/>
    <n v="1623770"/>
    <n v="142653"/>
    <n v="1597713"/>
    <n v="98.4"/>
    <n v="142653"/>
    <n v="1597713"/>
    <n v="98.4"/>
  </r>
  <r>
    <s v="215 01 FGA"/>
    <x v="7"/>
    <s v="Bonificaci por Servicios Prestados"/>
    <n v="32687000"/>
    <n v="1156205"/>
    <n v="33843205"/>
    <n v="0"/>
    <n v="33843205"/>
    <n v="2442887"/>
    <n v="27927706"/>
    <n v="82.52"/>
    <n v="3478242"/>
    <n v="27927706"/>
    <n v="82.52"/>
  </r>
  <r>
    <s v="215 01 FGA"/>
    <x v="160"/>
    <s v="Prima de Servicios"/>
    <n v="160791000"/>
    <n v="-23984347"/>
    <n v="136806653"/>
    <n v="0"/>
    <n v="136806653"/>
    <n v="0"/>
    <n v="136378816"/>
    <n v="99.69"/>
    <n v="0"/>
    <n v="136378816"/>
    <n v="99.69"/>
  </r>
  <r>
    <s v="215 01 FGA"/>
    <x v="9"/>
    <s v="Prima de Navidad"/>
    <n v="144909000"/>
    <n v="0"/>
    <n v="144909000"/>
    <n v="0"/>
    <n v="144909000"/>
    <n v="116479799"/>
    <n v="124976747"/>
    <n v="86.24"/>
    <n v="116479799"/>
    <n v="124976747"/>
    <n v="86.24"/>
  </r>
  <r>
    <s v="215 01 FGA"/>
    <x v="10"/>
    <s v="Prima de Vacaciones"/>
    <n v="69557000"/>
    <n v="4598583"/>
    <n v="74155583"/>
    <n v="0"/>
    <n v="74155583"/>
    <n v="17631971"/>
    <n v="74155583"/>
    <n v="100"/>
    <n v="17631971"/>
    <n v="74155583"/>
    <n v="100"/>
  </r>
  <r>
    <s v="215 01 FGA"/>
    <x v="136"/>
    <s v="Prima T馗nica"/>
    <n v="376193000"/>
    <n v="-77000722"/>
    <n v="299192278"/>
    <n v="0"/>
    <n v="299192278"/>
    <n v="23603183"/>
    <n v="275245470"/>
    <n v="92"/>
    <n v="23603187"/>
    <n v="275245470"/>
    <n v="92"/>
  </r>
  <r>
    <s v="215 01 FGA"/>
    <x v="12"/>
    <s v="Prima de Antiguedad"/>
    <n v="28001000"/>
    <n v="-8349122"/>
    <n v="19651878"/>
    <n v="0"/>
    <n v="19651878"/>
    <n v="1386862"/>
    <n v="17067846"/>
    <n v="86.85"/>
    <n v="1386862"/>
    <n v="17067846"/>
    <n v="86.85"/>
  </r>
  <r>
    <s v="215 01 FGA"/>
    <x v="14"/>
    <s v="Vacaciones en Dinero"/>
    <n v="0"/>
    <n v="52368445"/>
    <n v="52368445"/>
    <n v="0"/>
    <n v="52368445"/>
    <n v="24288742"/>
    <n v="52332429"/>
    <n v="99.93"/>
    <n v="24288742"/>
    <n v="52332429"/>
    <n v="99.93"/>
  </r>
  <r>
    <s v="215 01 FGA"/>
    <x v="15"/>
    <s v="Bonificaci Especial de Recreaci"/>
    <n v="5268000"/>
    <n v="1116264"/>
    <n v="6384264"/>
    <n v="0"/>
    <n v="6384264"/>
    <n v="1328078"/>
    <n v="5753446"/>
    <n v="90.12"/>
    <n v="1328078"/>
    <n v="5753446"/>
    <n v="90.12"/>
  </r>
  <r>
    <s v="215 01 FGA"/>
    <x v="16"/>
    <s v="Reconocimiento por Permanencia en elServicio P炻lico"/>
    <n v="21633000"/>
    <n v="7000000"/>
    <n v="28633000"/>
    <n v="0"/>
    <n v="28633000"/>
    <n v="0"/>
    <n v="24741925"/>
    <n v="86.41"/>
    <n v="0"/>
    <n v="24741925"/>
    <n v="86.41"/>
  </r>
  <r>
    <s v="215 01 FGA"/>
    <x v="17"/>
    <s v="SERVICIOS PERSONALES INDIRECTOS"/>
    <n v="220300000"/>
    <n v="167825009"/>
    <n v="388125009"/>
    <n v="0"/>
    <n v="388125009"/>
    <n v="37347054"/>
    <n v="300883721"/>
    <n v="77.52"/>
    <n v="36750417"/>
    <n v="234990337"/>
    <n v="60.55"/>
  </r>
  <r>
    <s v="215 01 FGA"/>
    <x v="18"/>
    <s v="Honorarios"/>
    <n v="143500000"/>
    <n v="173249009"/>
    <n v="316749009"/>
    <n v="0"/>
    <n v="316749009"/>
    <n v="49947054"/>
    <n v="243963721"/>
    <n v="77.02"/>
    <n v="33250417"/>
    <n v="183170417"/>
    <n v="57.83"/>
  </r>
  <r>
    <s v="215 01 FGA"/>
    <x v="19"/>
    <s v="Honorarios Entidad"/>
    <n v="143500000"/>
    <n v="173249009"/>
    <n v="316749009"/>
    <n v="0"/>
    <n v="316749009"/>
    <n v="49947054"/>
    <n v="243963721"/>
    <n v="77.02"/>
    <n v="33250417"/>
    <n v="183170417"/>
    <n v="57.83"/>
  </r>
  <r>
    <s v="215 01 FGA"/>
    <x v="187"/>
    <s v="Remuneraci Servicios T馗nicos"/>
    <n v="76800000"/>
    <n v="-5424000"/>
    <n v="71376000"/>
    <n v="0"/>
    <n v="71376000"/>
    <n v="-12600000"/>
    <n v="56920000"/>
    <n v="79.75"/>
    <n v="3500000"/>
    <n v="51819920"/>
    <n v="72.599999999999994"/>
  </r>
  <r>
    <s v="215 01 FGA"/>
    <x v="20"/>
    <s v="APORTES PATRONALES AL SECTOR PRIVADOYPﾚBLICO"/>
    <n v="655952000"/>
    <n v="-12573995"/>
    <n v="643378005"/>
    <n v="0"/>
    <n v="643378005"/>
    <n v="146826381"/>
    <n v="567546685"/>
    <n v="88.21"/>
    <n v="147603152"/>
    <n v="567546685"/>
    <n v="88.21"/>
  </r>
  <r>
    <s v="215 01 FGA"/>
    <x v="21"/>
    <s v="Aportes Patronales Sector Privado"/>
    <n v="364566000"/>
    <n v="-18660125"/>
    <n v="345905875"/>
    <n v="0"/>
    <n v="345905875"/>
    <n v="83340731"/>
    <n v="286336994"/>
    <n v="82.78"/>
    <n v="83843945"/>
    <n v="286336994"/>
    <n v="82.78"/>
  </r>
  <r>
    <s v="215 01 FGA"/>
    <x v="22"/>
    <s v="Cesant僘s Fondos Privados"/>
    <n v="71748000"/>
    <n v="13000000"/>
    <n v="84748000"/>
    <n v="0"/>
    <n v="84748000"/>
    <n v="44117037"/>
    <n v="55072401"/>
    <n v="64.98"/>
    <n v="44117037"/>
    <n v="55072401"/>
    <n v="64.98"/>
  </r>
  <r>
    <s v="215 01 FGA"/>
    <x v="23"/>
    <s v="Pensiones Fondos Privados"/>
    <n v="112112000"/>
    <n v="-20000000"/>
    <n v="92112000"/>
    <n v="0"/>
    <n v="92112000"/>
    <n v="13461184"/>
    <n v="74307788"/>
    <n v="80.67"/>
    <n v="13847436"/>
    <n v="74307788"/>
    <n v="80.67"/>
  </r>
  <r>
    <s v="215 01 FGA"/>
    <x v="24"/>
    <s v="Salud EPS Privadas"/>
    <n v="110585000"/>
    <n v="-5990818"/>
    <n v="104594182"/>
    <n v="0"/>
    <n v="104594182"/>
    <n v="15980210"/>
    <n v="97343305"/>
    <n v="93.07"/>
    <n v="16050572"/>
    <n v="97343305"/>
    <n v="93.07"/>
  </r>
  <r>
    <s v="215 01 FGA"/>
    <x v="26"/>
    <s v="Caja de Compensaci"/>
    <n v="70121000"/>
    <n v="-5669307"/>
    <n v="64451693"/>
    <n v="0"/>
    <n v="64451693"/>
    <n v="9782300"/>
    <n v="59613500"/>
    <n v="92.49"/>
    <n v="9828900"/>
    <n v="59613500"/>
    <n v="92.49"/>
  </r>
  <r>
    <s v="215 01 FGA"/>
    <x v="27"/>
    <s v="Aportes Patronales Sector P炻lico"/>
    <n v="291386000"/>
    <n v="6086130"/>
    <n v="297472130"/>
    <n v="0"/>
    <n v="297472130"/>
    <n v="63485650"/>
    <n v="281209691"/>
    <n v="94.53"/>
    <n v="63759207"/>
    <n v="281209691"/>
    <n v="94.53"/>
  </r>
  <r>
    <s v="215 01 FGA"/>
    <x v="28"/>
    <s v="Cesant僘s Fondos P炻licos"/>
    <n v="105201000"/>
    <n v="0"/>
    <n v="105201000"/>
    <n v="0"/>
    <n v="105201000"/>
    <n v="35499780"/>
    <n v="105201000"/>
    <n v="100"/>
    <n v="35500582"/>
    <n v="105201000"/>
    <n v="100"/>
  </r>
  <r>
    <s v="215 01 FGA"/>
    <x v="29"/>
    <s v="Pensiones Fondos P炻licos"/>
    <n v="70402000"/>
    <n v="18000000"/>
    <n v="88402000"/>
    <n v="0"/>
    <n v="88402000"/>
    <n v="12224979"/>
    <n v="80359869"/>
    <n v="90.9"/>
    <n v="12272979"/>
    <n v="80359869"/>
    <n v="90.9"/>
  </r>
  <r>
    <s v="215 01 FGA"/>
    <x v="162"/>
    <s v="Salud EPS P炻licas"/>
    <n v="18695000"/>
    <n v="-3714101"/>
    <n v="14980899"/>
    <n v="0"/>
    <n v="14980899"/>
    <n v="2170139"/>
    <n v="13851039"/>
    <n v="92.46"/>
    <n v="2330394"/>
    <n v="13851039"/>
    <n v="92.46"/>
  </r>
  <r>
    <s v="215 01 FGA"/>
    <x v="188"/>
    <s v="Riesgos Profesionales Sector P炻lico"/>
    <n v="9249000"/>
    <n v="-1021073"/>
    <n v="8227927"/>
    <n v="0"/>
    <n v="8227927"/>
    <n v="1265988"/>
    <n v="7239559"/>
    <n v="87.99"/>
    <n v="1272088"/>
    <n v="7239559"/>
    <n v="87.99"/>
  </r>
  <r>
    <s v="215 01 FGA"/>
    <x v="30"/>
    <s v="ICBF"/>
    <n v="52589000"/>
    <n v="-4471411"/>
    <n v="48117589"/>
    <n v="0"/>
    <n v="48117589"/>
    <n v="7336110"/>
    <n v="44433220"/>
    <n v="92.34"/>
    <n v="7371110"/>
    <n v="44433220"/>
    <n v="92.34"/>
  </r>
  <r>
    <s v="215 01 FGA"/>
    <x v="31"/>
    <s v="SENA"/>
    <n v="35059000"/>
    <n v="-2980285"/>
    <n v="32078715"/>
    <n v="0"/>
    <n v="32078715"/>
    <n v="4953150"/>
    <n v="29685010"/>
    <n v="92.54"/>
    <n v="4976550"/>
    <n v="29685010"/>
    <n v="92.54"/>
  </r>
  <r>
    <s v="215 01 FGA"/>
    <x v="32"/>
    <s v="Comisiones"/>
    <n v="191000"/>
    <n v="273000"/>
    <n v="464000"/>
    <n v="0"/>
    <n v="464000"/>
    <n v="35504"/>
    <n v="439994"/>
    <n v="94.83"/>
    <n v="35504"/>
    <n v="439994"/>
    <n v="94.83"/>
  </r>
  <r>
    <s v="215 01 FGA"/>
    <x v="33"/>
    <s v="GASTOS GENERALES"/>
    <n v="716768000"/>
    <n v="-51400000"/>
    <n v="665368000"/>
    <n v="0"/>
    <n v="665368000"/>
    <n v="40890068"/>
    <n v="574858577"/>
    <n v="86.4"/>
    <n v="73985848"/>
    <n v="473672855"/>
    <n v="71.19"/>
  </r>
  <r>
    <s v="215 01 FGA"/>
    <x v="34"/>
    <s v="Adquisici de Bienes"/>
    <n v="109234000"/>
    <n v="-32938371"/>
    <n v="76295629"/>
    <n v="0"/>
    <n v="76295629"/>
    <n v="5903987"/>
    <n v="70797351"/>
    <n v="92.79"/>
    <n v="5248041"/>
    <n v="53678006"/>
    <n v="70.36"/>
  </r>
  <r>
    <s v="215 01 FGA"/>
    <x v="82"/>
    <s v="Dotaci"/>
    <n v="9750000"/>
    <n v="-4207816"/>
    <n v="5542184"/>
    <n v="0"/>
    <n v="5542184"/>
    <n v="0"/>
    <n v="5542184"/>
    <n v="100"/>
    <n v="0"/>
    <n v="5542184"/>
    <n v="100"/>
  </r>
  <r>
    <s v="215 01 FGA"/>
    <x v="35"/>
    <s v="Gastos de Computador"/>
    <n v="20330000"/>
    <n v="-10130555"/>
    <n v="10199445"/>
    <n v="0"/>
    <n v="10199445"/>
    <n v="419999"/>
    <n v="10194924"/>
    <n v="99.96"/>
    <n v="420000"/>
    <n v="10194924"/>
    <n v="99.96"/>
  </r>
  <r>
    <s v="215 01 FGA"/>
    <x v="36"/>
    <s v="Combustibles, Lubricantes y Llantas"/>
    <n v="17360000"/>
    <n v="-180000"/>
    <n v="17180000"/>
    <n v="0"/>
    <n v="17180000"/>
    <n v="0"/>
    <n v="17180000"/>
    <n v="100"/>
    <n v="745652"/>
    <n v="8937939"/>
    <n v="52.03"/>
  </r>
  <r>
    <s v="215 01 FGA"/>
    <x v="37"/>
    <s v="Materiales y Suministros"/>
    <n v="50794000"/>
    <n v="-7420000"/>
    <n v="43374000"/>
    <n v="0"/>
    <n v="43374000"/>
    <n v="5483988"/>
    <n v="37880243"/>
    <n v="87.33"/>
    <n v="4082389"/>
    <n v="29002959"/>
    <n v="66.87"/>
  </r>
  <r>
    <s v="215 01 FGA"/>
    <x v="38"/>
    <s v="Compra de Equipo"/>
    <n v="11000000"/>
    <n v="-11000000"/>
    <n v="0"/>
    <n v="0"/>
    <n v="0"/>
    <n v="0"/>
    <n v="0"/>
    <n v="0"/>
    <n v="0"/>
    <n v="0"/>
    <n v="0"/>
  </r>
  <r>
    <s v="215 01 FGA"/>
    <x v="39"/>
    <s v="Adquisici de Servicios"/>
    <n v="602534000"/>
    <n v="-21707485"/>
    <n v="580826515"/>
    <n v="0"/>
    <n v="580826515"/>
    <n v="34877581"/>
    <n v="497638714"/>
    <n v="85.68"/>
    <n v="68629307"/>
    <n v="413572337"/>
    <n v="71.2"/>
  </r>
  <r>
    <s v="215 01 FGA"/>
    <x v="40"/>
    <s v="Arrendamientos"/>
    <n v="3000000"/>
    <n v="1000000"/>
    <n v="4000000"/>
    <n v="0"/>
    <n v="4000000"/>
    <n v="0"/>
    <n v="360000"/>
    <n v="9"/>
    <n v="0"/>
    <n v="360000"/>
    <n v="9"/>
  </r>
  <r>
    <s v="215 01 FGA"/>
    <x v="83"/>
    <s v="Vi疸icos y Gastos de Viaje"/>
    <n v="0"/>
    <n v="1000000"/>
    <n v="1000000"/>
    <n v="0"/>
    <n v="1000000"/>
    <n v="0"/>
    <n v="370000"/>
    <n v="37"/>
    <n v="0"/>
    <n v="362561"/>
    <n v="36.26"/>
  </r>
  <r>
    <s v="215 01 FGA"/>
    <x v="41"/>
    <s v="Gastos de Transporte y Comunicaci"/>
    <n v="46600000"/>
    <n v="-7211773"/>
    <n v="39388227"/>
    <n v="0"/>
    <n v="39388227"/>
    <n v="2352259"/>
    <n v="38144553"/>
    <n v="96.84"/>
    <n v="3947599"/>
    <n v="38144553"/>
    <n v="96.84"/>
  </r>
  <r>
    <s v="215 01 FGA"/>
    <x v="42"/>
    <s v="Impresos y  Publicaciones"/>
    <n v="4004000"/>
    <n v="-589000"/>
    <n v="3415000"/>
    <n v="0"/>
    <n v="3415000"/>
    <n v="3500"/>
    <n v="1546412"/>
    <n v="45.28"/>
    <n v="3500"/>
    <n v="1546412"/>
    <n v="45.28"/>
  </r>
  <r>
    <s v="215 01 FGA"/>
    <x v="43"/>
    <s v="Mantenimiento y Reparaciones"/>
    <n v="268000000"/>
    <n v="-26526712"/>
    <n v="241473288"/>
    <n v="0"/>
    <n v="241473288"/>
    <n v="998291"/>
    <n v="211765582"/>
    <n v="87.7"/>
    <n v="40114724"/>
    <n v="152027070"/>
    <n v="62.96"/>
  </r>
  <r>
    <s v="215 01 FGA"/>
    <x v="44"/>
    <s v="Mantenimiento Entidad"/>
    <n v="268000000"/>
    <n v="-26526712"/>
    <n v="241473288"/>
    <n v="0"/>
    <n v="241473288"/>
    <n v="998291"/>
    <n v="211765582"/>
    <n v="87.7"/>
    <n v="40114724"/>
    <n v="152027070"/>
    <n v="62.96"/>
  </r>
  <r>
    <s v="215 01 FGA"/>
    <x v="45"/>
    <s v="Seguros"/>
    <n v="70600000"/>
    <n v="33200000"/>
    <n v="103800000"/>
    <n v="0"/>
    <n v="103800000"/>
    <n v="-2948392"/>
    <n v="97629678"/>
    <n v="94.06"/>
    <n v="-2948392"/>
    <n v="93864656"/>
    <n v="90.43"/>
  </r>
  <r>
    <s v="215 01 FGA"/>
    <x v="46"/>
    <s v="Seguros Entidad"/>
    <n v="70600000"/>
    <n v="33200000"/>
    <n v="103800000"/>
    <n v="0"/>
    <n v="103800000"/>
    <n v="-2948392"/>
    <n v="97629678"/>
    <n v="94.06"/>
    <n v="-2948392"/>
    <n v="93864656"/>
    <n v="90.43"/>
  </r>
  <r>
    <s v="215 01 FGA"/>
    <x v="47"/>
    <s v="Servicios P炻licos"/>
    <n v="122000000"/>
    <n v="0"/>
    <n v="122000000"/>
    <n v="0"/>
    <n v="122000000"/>
    <n v="9916523"/>
    <n v="103838909"/>
    <n v="85.11"/>
    <n v="12354796"/>
    <n v="103838905"/>
    <n v="85.11"/>
  </r>
  <r>
    <s v="215 01 FGA"/>
    <x v="48"/>
    <s v="Energ僘"/>
    <n v="74000000"/>
    <n v="0"/>
    <n v="74000000"/>
    <n v="0"/>
    <n v="74000000"/>
    <n v="7229080"/>
    <n v="70886150"/>
    <n v="95.79"/>
    <n v="7229680"/>
    <n v="70886150"/>
    <n v="95.79"/>
  </r>
  <r>
    <s v="215 01 FGA"/>
    <x v="49"/>
    <s v="Acueducto y Alcantarillado"/>
    <n v="18000000"/>
    <n v="0"/>
    <n v="18000000"/>
    <n v="0"/>
    <n v="18000000"/>
    <n v="1814100"/>
    <n v="15821980"/>
    <n v="87.9"/>
    <n v="3864100"/>
    <n v="15821980"/>
    <n v="87.9"/>
  </r>
  <r>
    <s v="215 01 FGA"/>
    <x v="51"/>
    <s v="Tel馭ono"/>
    <n v="30000000"/>
    <n v="0"/>
    <n v="30000000"/>
    <n v="0"/>
    <n v="30000000"/>
    <n v="873343"/>
    <n v="17130779"/>
    <n v="57.1"/>
    <n v="1261016"/>
    <n v="17130775"/>
    <n v="57.1"/>
  </r>
  <r>
    <s v="215 01 FGA"/>
    <x v="52"/>
    <s v="Capacitaci"/>
    <n v="20600000"/>
    <n v="-13700000"/>
    <n v="6900000"/>
    <n v="0"/>
    <n v="6900000"/>
    <n v="0"/>
    <n v="3020000"/>
    <n v="43.77"/>
    <n v="0"/>
    <n v="3020000"/>
    <n v="43.77"/>
  </r>
  <r>
    <s v="215 01 FGA"/>
    <x v="53"/>
    <s v="Capacitaci Interna"/>
    <n v="20600000"/>
    <n v="-13700000"/>
    <n v="6900000"/>
    <n v="0"/>
    <n v="6900000"/>
    <n v="0"/>
    <n v="3020000"/>
    <n v="43.77"/>
    <n v="0"/>
    <n v="3020000"/>
    <n v="43.77"/>
  </r>
  <r>
    <s v="215 01 FGA"/>
    <x v="54"/>
    <s v="Bienestar e Incentivos"/>
    <n v="22850000"/>
    <n v="0"/>
    <n v="22850000"/>
    <n v="0"/>
    <n v="22850000"/>
    <n v="3240000"/>
    <n v="11769780"/>
    <n v="51.51"/>
    <n v="5336080"/>
    <n v="8529780"/>
    <n v="37.33"/>
  </r>
  <r>
    <s v="215 01 FGA"/>
    <x v="85"/>
    <s v="Promoci Institucional"/>
    <n v="10000000"/>
    <n v="-4000000"/>
    <n v="6000000"/>
    <n v="0"/>
    <n v="6000000"/>
    <n v="0"/>
    <n v="3057400"/>
    <n v="50.96"/>
    <n v="1000000"/>
    <n v="3057400"/>
    <n v="50.96"/>
  </r>
  <r>
    <s v="215 01 FGA"/>
    <x v="55"/>
    <s v="Salud Ocupacional"/>
    <n v="34880000"/>
    <n v="-4880000"/>
    <n v="30000000"/>
    <n v="0"/>
    <n v="30000000"/>
    <n v="21315400"/>
    <n v="26136400"/>
    <n v="87.12"/>
    <n v="8821000"/>
    <n v="8821000"/>
    <n v="29.4"/>
  </r>
  <r>
    <s v="215 01 FGA"/>
    <x v="56"/>
    <s v="Otros Gastos Generales"/>
    <n v="5000000"/>
    <n v="3245856"/>
    <n v="8245856"/>
    <n v="0"/>
    <n v="8245856"/>
    <n v="108500"/>
    <n v="6422512"/>
    <n v="77.89"/>
    <n v="108500"/>
    <n v="6422512"/>
    <n v="77.89"/>
  </r>
  <r>
    <s v="215 01 FGA"/>
    <x v="57"/>
    <s v="Impuestos, Tasas, Contribuciones, Derechos y Multas"/>
    <n v="3000000"/>
    <n v="3245856"/>
    <n v="6245856"/>
    <n v="0"/>
    <n v="6245856"/>
    <n v="43845"/>
    <n v="5863376"/>
    <n v="93.88"/>
    <n v="43845"/>
    <n v="5863376"/>
    <n v="93.88"/>
  </r>
  <r>
    <s v="215 01 FGA"/>
    <x v="58"/>
    <s v="Intereses y Comisiones"/>
    <n v="2000000"/>
    <n v="0"/>
    <n v="2000000"/>
    <n v="0"/>
    <n v="2000000"/>
    <n v="64655"/>
    <n v="559136"/>
    <n v="27.96"/>
    <n v="64655"/>
    <n v="559136"/>
    <n v="27.96"/>
  </r>
  <r>
    <s v="215 01 FGA"/>
    <x v="91"/>
    <s v="PASIVOS EXIGIBLES"/>
    <n v="0"/>
    <n v="3300000"/>
    <n v="3300000"/>
    <n v="0"/>
    <n v="3300000"/>
    <n v="0"/>
    <n v="3300000"/>
    <n v="100"/>
    <n v="0"/>
    <n v="3300000"/>
    <n v="100"/>
  </r>
  <r>
    <s v="215 01 FGA"/>
    <x v="59"/>
    <s v="INVERSIﾓN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0"/>
    <s v="DIRECTA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1"/>
    <s v="Bogot・Humana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2"/>
    <s v="Una ciudad que supera la segregaciyla discriminaci: el ser humano en el centro de las preocupaciones del desarrollo"/>
    <n v="2628000000"/>
    <n v="-15000000"/>
    <n v="2613000000"/>
    <n v="0"/>
    <n v="2613000000"/>
    <n v="200490666"/>
    <n v="2579403938"/>
    <n v="98.71"/>
    <n v="520606208"/>
    <n v="2413148497"/>
    <n v="92.35"/>
  </r>
  <r>
    <s v="215 01 FGA"/>
    <x v="225"/>
    <s v="Lucha contra distintos tipos de discriminaci y violencias por condici, situaci, identidad, diferencia, diversidad o etapa del ciclo vital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79"/>
    <s v="Culturas en la diversidad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80"/>
    <s v="128 - Culturas en la diversidad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28"/>
    <s v="Ejercicio de las libertades culturalesy deportivas"/>
    <n v="2457000000"/>
    <n v="1836540"/>
    <n v="2458836540"/>
    <n v="0"/>
    <n v="2458836540"/>
    <n v="154824576"/>
    <n v="2429318964"/>
    <n v="98.8"/>
    <n v="497702335"/>
    <n v="2305663523"/>
    <n v="93.77"/>
  </r>
  <r>
    <s v="215 01 FGA"/>
    <x v="281"/>
    <s v="Formaci para la democracia"/>
    <n v="225000000"/>
    <n v="-50000000"/>
    <n v="175000000"/>
    <n v="0"/>
    <n v="175000000"/>
    <n v="5335157"/>
    <n v="166586157"/>
    <n v="95.19"/>
    <n v="20021733"/>
    <n v="166586157"/>
    <n v="95.19"/>
  </r>
  <r>
    <s v="215 01 FGA"/>
    <x v="282"/>
    <s v="144 - Formaci para la democracia"/>
    <n v="225000000"/>
    <n v="-50000000"/>
    <n v="175000000"/>
    <n v="0"/>
    <n v="175000000"/>
    <n v="5335157"/>
    <n v="166586157"/>
    <n v="95.19"/>
    <n v="20021733"/>
    <n v="166586157"/>
    <n v="95.19"/>
  </r>
  <r>
    <s v="215 01 FGA"/>
    <x v="283"/>
    <s v="Realizaci de actividades art﨎ticasyculturales"/>
    <n v="2232000000"/>
    <n v="51836540"/>
    <n v="2283836540"/>
    <n v="0"/>
    <n v="2283836540"/>
    <n v="149489419"/>
    <n v="2262732807"/>
    <n v="99.08"/>
    <n v="477680602"/>
    <n v="2139077366"/>
    <n v="93.66"/>
  </r>
  <r>
    <s v="215 01 FGA"/>
    <x v="284"/>
    <s v="143 - Realizaci de actividades art﨎ticas y culturales"/>
    <n v="100000000"/>
    <n v="-250000"/>
    <n v="99750000"/>
    <n v="0"/>
    <n v="99750000"/>
    <n v="0"/>
    <n v="99750000"/>
    <n v="100"/>
    <n v="70000000"/>
    <n v="99750000"/>
    <n v="100"/>
  </r>
  <r>
    <s v="215 01 FGA"/>
    <x v="285"/>
    <s v="144 - Realizaci de actividades art﨎ticas y culturales"/>
    <n v="2032000000"/>
    <n v="57086540"/>
    <n v="2089086540"/>
    <n v="0"/>
    <n v="2089086540"/>
    <n v="149489419"/>
    <n v="2067982807"/>
    <n v="98.99"/>
    <n v="407680602"/>
    <n v="1944327366"/>
    <n v="93.07"/>
  </r>
  <r>
    <s v="215 01 FGA"/>
    <x v="286"/>
    <s v="146 - Realizaci de actividades art﨎ticas y culturales"/>
    <n v="100000000"/>
    <n v="-5000000"/>
    <n v="95000000"/>
    <n v="0"/>
    <n v="95000000"/>
    <n v="0"/>
    <n v="95000000"/>
    <n v="100"/>
    <n v="0"/>
    <n v="95000000"/>
    <n v="100"/>
  </r>
  <r>
    <s v="215 01 FGA"/>
    <x v="74"/>
    <s v="Una Bogot・que defiende y fortalece lop炻lico"/>
    <n v="692000000"/>
    <n v="15000000"/>
    <n v="707000000"/>
    <n v="0"/>
    <n v="707000000"/>
    <n v="12392452"/>
    <n v="599349193"/>
    <n v="84.77"/>
    <n v="52773086"/>
    <n v="178842172"/>
    <n v="25.3"/>
  </r>
  <r>
    <s v="215 01 FGA"/>
    <x v="75"/>
    <s v="Transparencia, probidad, lucha contrala corrupci y control social efectivo e incluyente"/>
    <n v="22000000"/>
    <n v="0"/>
    <n v="22000000"/>
    <n v="0"/>
    <n v="22000000"/>
    <n v="-722450"/>
    <n v="17720550"/>
    <n v="80.55"/>
    <n v="3692129"/>
    <n v="17720550"/>
    <n v="80.55"/>
  </r>
  <r>
    <s v="215 01 FGA"/>
    <x v="287"/>
    <s v="Capital humano y probidad"/>
    <n v="22000000"/>
    <n v="0"/>
    <n v="22000000"/>
    <n v="0"/>
    <n v="22000000"/>
    <n v="-722450"/>
    <n v="17720550"/>
    <n v="80.55"/>
    <n v="3692129"/>
    <n v="17720550"/>
    <n v="80.55"/>
  </r>
  <r>
    <s v="215 01 FGA"/>
    <x v="288"/>
    <s v="222 - Capital humano y probidad"/>
    <n v="18443000"/>
    <n v="0"/>
    <n v="18443000"/>
    <n v="0"/>
    <n v="18443000"/>
    <n v="-722450"/>
    <n v="17720550"/>
    <n v="96.08"/>
    <n v="3692129"/>
    <n v="17720550"/>
    <n v="96.08"/>
  </r>
  <r>
    <s v="215 01 FGA"/>
    <x v="289"/>
    <s v="224 - Capital humano y probidad"/>
    <n v="3557000"/>
    <n v="0"/>
    <n v="3557000"/>
    <n v="0"/>
    <n v="3557000"/>
    <n v="0"/>
    <n v="0"/>
    <n v="0"/>
    <n v="0"/>
    <n v="0"/>
    <n v="0"/>
  </r>
  <r>
    <s v="215 01 FGA"/>
    <x v="78"/>
    <s v="Fortalecimiento de la funci administrativa y desarrollo institucional"/>
    <n v="670000000"/>
    <n v="15000000"/>
    <n v="685000000"/>
    <n v="0"/>
    <n v="685000000"/>
    <n v="13114902"/>
    <n v="581628643"/>
    <n v="84.91"/>
    <n v="49080957"/>
    <n v="161121622"/>
    <n v="23.52"/>
  </r>
  <r>
    <s v="215 01 FGA"/>
    <x v="290"/>
    <s v="Fortalecimiento institucional"/>
    <n v="49000000"/>
    <n v="0"/>
    <n v="49000000"/>
    <n v="0"/>
    <n v="49000000"/>
    <n v="2755091"/>
    <n v="47155091"/>
    <n v="96.23"/>
    <n v="13315427"/>
    <n v="47155091"/>
    <n v="96.23"/>
  </r>
  <r>
    <s v="215 01 FGA"/>
    <x v="291"/>
    <s v="235 - Fortalecimiento institucional"/>
    <n v="49000000"/>
    <n v="0"/>
    <n v="49000000"/>
    <n v="0"/>
    <n v="49000000"/>
    <n v="2755091"/>
    <n v="47155091"/>
    <n v="96.23"/>
    <n v="13315427"/>
    <n v="47155091"/>
    <n v="96.23"/>
  </r>
  <r>
    <s v="215 01 FGA"/>
    <x v="292"/>
    <s v="Dotaci, adecuaci y mantenimiento dela infraestructura f﨎ica, t馗nica e inform疸ica"/>
    <n v="621000000"/>
    <n v="15000000"/>
    <n v="636000000"/>
    <n v="0"/>
    <n v="636000000"/>
    <n v="10359811"/>
    <n v="534473552"/>
    <n v="84.04"/>
    <n v="35765530"/>
    <n v="113966531"/>
    <n v="17.920000000000002"/>
  </r>
  <r>
    <s v="215 01 FGA"/>
    <x v="293"/>
    <s v="235 - Dotaci, adecuaci y mantenimiento de la infraestructura f﨎ica, t馗nica e inform疸ica"/>
    <n v="621000000"/>
    <n v="15000000"/>
    <n v="636000000"/>
    <n v="0"/>
    <n v="636000000"/>
    <n v="10359811"/>
    <n v="534473552"/>
    <n v="84.04"/>
    <n v="35765530"/>
    <n v="113966531"/>
    <n v="17.920000000000002"/>
  </r>
  <r>
    <s v="216 01 ORQUESTA"/>
    <x v="0"/>
    <s v="GASTOS"/>
    <n v="34340432000"/>
    <n v="850179002"/>
    <n v="35190611002"/>
    <n v="0"/>
    <n v="35190611002"/>
    <n v="4846060581"/>
    <n v="34472607054"/>
    <n v="97.96"/>
    <n v="8061784903"/>
    <n v="33181612767"/>
    <n v="94.29"/>
  </r>
  <r>
    <s v="216 01 ORQUESTA"/>
    <x v="1"/>
    <s v="GASTOS DE FUNCIONAMIENTO"/>
    <n v="19423432000"/>
    <n v="550231569"/>
    <n v="19973663569"/>
    <n v="0"/>
    <n v="19973663569"/>
    <n v="3779456667"/>
    <n v="19735020380"/>
    <n v="98.81"/>
    <n v="4165500481"/>
    <n v="19593815678"/>
    <n v="98.1"/>
  </r>
  <r>
    <s v="216 01 ORQUESTA"/>
    <x v="2"/>
    <s v="SERVICIOS PERSONALES"/>
    <n v="18363651000"/>
    <n v="548601569"/>
    <n v="18912252569"/>
    <n v="0"/>
    <n v="18912252569"/>
    <n v="3711210360"/>
    <n v="18754235534"/>
    <n v="99.16"/>
    <n v="3835567823"/>
    <n v="18754235534"/>
    <n v="99.16"/>
  </r>
  <r>
    <s v="216 01 ORQUESTA"/>
    <x v="3"/>
    <s v="SERVICIOS PERSONALES ASOCIADOS A LA NOMINA"/>
    <n v="13372615000"/>
    <n v="541027539"/>
    <n v="13913642539"/>
    <n v="0"/>
    <n v="13913642539"/>
    <n v="2568772645"/>
    <n v="13795153334"/>
    <n v="99.15"/>
    <n v="2568772645"/>
    <n v="13795153334"/>
    <n v="99.15"/>
  </r>
  <r>
    <s v="216 01 ORQUESTA"/>
    <x v="4"/>
    <s v="Sueldos Personal de Nina"/>
    <n v="6794381000"/>
    <n v="413904256"/>
    <n v="7208285256"/>
    <n v="0"/>
    <n v="7208285256"/>
    <n v="665679597"/>
    <n v="7176211444"/>
    <n v="99.56"/>
    <n v="665679597"/>
    <n v="7176211444"/>
    <n v="99.56"/>
  </r>
  <r>
    <s v="216 01 ORQUESTA"/>
    <x v="5"/>
    <s v="Gastos de Representaci"/>
    <n v="201173000"/>
    <n v="-20000000"/>
    <n v="181173000"/>
    <n v="0"/>
    <n v="181173000"/>
    <n v="16621546"/>
    <n v="178990477"/>
    <n v="98.8"/>
    <n v="16621546"/>
    <n v="178990477"/>
    <n v="98.8"/>
  </r>
  <r>
    <s v="216 01 ORQUESTA"/>
    <x v="6"/>
    <s v="Horas Extras, Dominicales, Festivos, Recargo Nocturno y Trabajo Suplementario"/>
    <n v="62937000"/>
    <n v="5160973"/>
    <n v="68097973"/>
    <n v="0"/>
    <n v="68097973"/>
    <n v="8793799"/>
    <n v="68036824"/>
    <n v="99.91"/>
    <n v="8793799"/>
    <n v="68036824"/>
    <n v="99.91"/>
  </r>
  <r>
    <s v="216 01 ORQUESTA"/>
    <x v="185"/>
    <s v="Auxilio de Transporte"/>
    <n v="3520000"/>
    <n v="557600"/>
    <n v="4077600"/>
    <n v="0"/>
    <n v="4077600"/>
    <n v="333600"/>
    <n v="4051200"/>
    <n v="99.35"/>
    <n v="333600"/>
    <n v="4051200"/>
    <n v="99.35"/>
  </r>
  <r>
    <s v="216 01 ORQUESTA"/>
    <x v="186"/>
    <s v="Subsidio de Alimentaci"/>
    <n v="5188000"/>
    <n v="275613"/>
    <n v="5463613"/>
    <n v="0"/>
    <n v="5463613"/>
    <n v="443810"/>
    <n v="5397042"/>
    <n v="98.78"/>
    <n v="443810"/>
    <n v="5397042"/>
    <n v="98.78"/>
  </r>
  <r>
    <s v="216 01 ORQUESTA"/>
    <x v="7"/>
    <s v="Bonificaci por Servicios Prestados"/>
    <n v="220520000"/>
    <n v="0"/>
    <n v="220520000"/>
    <n v="0"/>
    <n v="220520000"/>
    <n v="2838220"/>
    <n v="211224058"/>
    <n v="95.78"/>
    <n v="2838220"/>
    <n v="211224058"/>
    <n v="95.78"/>
  </r>
  <r>
    <s v="216 01 ORQUESTA"/>
    <x v="160"/>
    <s v="Prima de Servicios"/>
    <n v="1137366000"/>
    <n v="4520162"/>
    <n v="1141886162"/>
    <n v="0"/>
    <n v="1141886162"/>
    <n v="0"/>
    <n v="1138136164"/>
    <n v="99.67"/>
    <n v="0"/>
    <n v="1138136164"/>
    <n v="99.67"/>
  </r>
  <r>
    <s v="216 01 ORQUESTA"/>
    <x v="9"/>
    <s v="Prima de Navidad"/>
    <n v="1000195000"/>
    <n v="140565766"/>
    <n v="1140760766"/>
    <n v="0"/>
    <n v="1140760766"/>
    <n v="1099559925"/>
    <n v="1124648894"/>
    <n v="98.59"/>
    <n v="1099559925"/>
    <n v="1124648894"/>
    <n v="98.59"/>
  </r>
  <r>
    <s v="216 01 ORQUESTA"/>
    <x v="10"/>
    <s v="Prima de Vacaciones"/>
    <n v="536905000"/>
    <n v="0"/>
    <n v="536905000"/>
    <n v="0"/>
    <n v="536905000"/>
    <n v="458425805"/>
    <n v="526206532"/>
    <n v="98.01"/>
    <n v="458425805"/>
    <n v="526206532"/>
    <n v="98.01"/>
  </r>
  <r>
    <s v="216 01 ORQUESTA"/>
    <x v="136"/>
    <s v="Prima T馗nica"/>
    <n v="2244394000"/>
    <n v="243022809"/>
    <n v="2487416809"/>
    <n v="0"/>
    <n v="2487416809"/>
    <n v="206499486"/>
    <n v="2463662769"/>
    <n v="99.05"/>
    <n v="206499486"/>
    <n v="2463662769"/>
    <n v="99.05"/>
  </r>
  <r>
    <s v="216 01 ORQUESTA"/>
    <x v="12"/>
    <s v="Prima de Antiguedad"/>
    <n v="553944000"/>
    <n v="-155000000"/>
    <n v="398944000"/>
    <n v="0"/>
    <n v="398944000"/>
    <n v="31810469"/>
    <n v="392824094"/>
    <n v="98.47"/>
    <n v="31810469"/>
    <n v="392824094"/>
    <n v="98.47"/>
  </r>
  <r>
    <s v="216 01 ORQUESTA"/>
    <x v="13"/>
    <s v="Prima Secretarial"/>
    <n v="3621000"/>
    <n v="0"/>
    <n v="3621000"/>
    <n v="0"/>
    <n v="3621000"/>
    <n v="304344"/>
    <n v="3514264"/>
    <n v="97.05"/>
    <n v="304344"/>
    <n v="3514264"/>
    <n v="97.05"/>
  </r>
  <r>
    <s v="216 01 ORQUESTA"/>
    <x v="219"/>
    <s v="Otras Primas y Bonificaciones"/>
    <n v="127738000"/>
    <n v="-9863399"/>
    <n v="117874601"/>
    <n v="0"/>
    <n v="117874601"/>
    <n v="0"/>
    <n v="117874601"/>
    <n v="100"/>
    <n v="0"/>
    <n v="117874601"/>
    <n v="100"/>
  </r>
  <r>
    <s v="216 01 ORQUESTA"/>
    <x v="14"/>
    <s v="Vacaciones en Dinero"/>
    <n v="0"/>
    <n v="45789690"/>
    <n v="45789690"/>
    <n v="0"/>
    <n v="45789690"/>
    <n v="1807461"/>
    <n v="45789690"/>
    <n v="100"/>
    <n v="1807461"/>
    <n v="45789690"/>
    <n v="100"/>
  </r>
  <r>
    <s v="216 01 ORQUESTA"/>
    <x v="198"/>
    <s v="Convenciones Colectivas o Convenios"/>
    <n v="335844000"/>
    <n v="-83000000"/>
    <n v="252844000"/>
    <n v="0"/>
    <n v="252844000"/>
    <n v="29253959"/>
    <n v="248372539"/>
    <n v="98.23"/>
    <n v="29253959"/>
    <n v="248372539"/>
    <n v="98.23"/>
  </r>
  <r>
    <s v="216 01 ORQUESTA"/>
    <x v="199"/>
    <s v="Personal Administrativo"/>
    <n v="335844000"/>
    <n v="-83000000"/>
    <n v="252844000"/>
    <n v="0"/>
    <n v="252844000"/>
    <n v="29253959"/>
    <n v="248372539"/>
    <n v="98.23"/>
    <n v="29253959"/>
    <n v="248372539"/>
    <n v="98.23"/>
  </r>
  <r>
    <s v="216 01 ORQUESTA"/>
    <x v="15"/>
    <s v="Bonificaci Especial de Recreaci"/>
    <n v="37748000"/>
    <n v="1611950"/>
    <n v="39359950"/>
    <n v="0"/>
    <n v="39359950"/>
    <n v="31143946"/>
    <n v="37405364"/>
    <n v="95.03"/>
    <n v="31143946"/>
    <n v="37405364"/>
    <n v="95.03"/>
  </r>
  <r>
    <s v="216 01 ORQUESTA"/>
    <x v="16"/>
    <s v="Reconocimiento por Permanencia en el Servicio P炻lico"/>
    <n v="107141000"/>
    <n v="-46517881"/>
    <n v="60623119"/>
    <n v="0"/>
    <n v="60623119"/>
    <n v="15256678"/>
    <n v="52807378"/>
    <n v="87.11"/>
    <n v="15256678"/>
    <n v="52807378"/>
    <n v="87.11"/>
  </r>
  <r>
    <s v="216 01 ORQUESTA"/>
    <x v="17"/>
    <s v="SERVICIOS PERSONALES INDIRECTOS"/>
    <n v="331200000"/>
    <n v="-1630000"/>
    <n v="329570000"/>
    <n v="0"/>
    <n v="329570000"/>
    <n v="1848000"/>
    <n v="320553775"/>
    <n v="97.26"/>
    <n v="126205463"/>
    <n v="320553775"/>
    <n v="97.26"/>
  </r>
  <r>
    <s v="216 01 ORQUESTA"/>
    <x v="18"/>
    <s v="Honorarios"/>
    <n v="270000000"/>
    <n v="-1630000"/>
    <n v="268370000"/>
    <n v="0"/>
    <n v="268370000"/>
    <n v="1848000"/>
    <n v="259862305"/>
    <n v="96.83"/>
    <n v="119447263"/>
    <n v="259862305"/>
    <n v="96.83"/>
  </r>
  <r>
    <s v="216 01 ORQUESTA"/>
    <x v="19"/>
    <s v="Honorarios Entidad"/>
    <n v="270000000"/>
    <n v="-1630000"/>
    <n v="268370000"/>
    <n v="0"/>
    <n v="268370000"/>
    <n v="1848000"/>
    <n v="259862305"/>
    <n v="96.83"/>
    <n v="119447263"/>
    <n v="259862305"/>
    <n v="96.83"/>
  </r>
  <r>
    <s v="216 01 ORQUESTA"/>
    <x v="187"/>
    <s v="Remuneraci Servicios T馗nicos"/>
    <n v="61200000"/>
    <n v="0"/>
    <n v="61200000"/>
    <n v="0"/>
    <n v="61200000"/>
    <n v="0"/>
    <n v="60691470"/>
    <n v="99.17"/>
    <n v="6758200"/>
    <n v="60691470"/>
    <n v="99.17"/>
  </r>
  <r>
    <s v="216 01 ORQUESTA"/>
    <x v="20"/>
    <s v="APORTES PATRONALES AL SECTOR PRIVADO Y PﾚBLICO"/>
    <n v="4659836000"/>
    <n v="9204030"/>
    <n v="4669040030"/>
    <n v="0"/>
    <n v="4669040030"/>
    <n v="1140589715"/>
    <n v="4638528425"/>
    <n v="99.35"/>
    <n v="1140589715"/>
    <n v="4638528425"/>
    <n v="99.35"/>
  </r>
  <r>
    <s v="216 01 ORQUESTA"/>
    <x v="21"/>
    <s v="Aportes Patronales Sector Privado"/>
    <n v="2407183000"/>
    <n v="-29557532"/>
    <n v="2377625468"/>
    <n v="0"/>
    <n v="2377625468"/>
    <n v="707973814"/>
    <n v="2353014268"/>
    <n v="98.96"/>
    <n v="707973814"/>
    <n v="2353014268"/>
    <n v="98.96"/>
  </r>
  <r>
    <s v="216 01 ORQUESTA"/>
    <x v="22"/>
    <s v="Cesant僘s Fondos Privados"/>
    <n v="453787000"/>
    <n v="-26589632"/>
    <n v="427197368"/>
    <n v="0"/>
    <n v="427197368"/>
    <n v="377342427"/>
    <n v="413861529"/>
    <n v="96.88"/>
    <n v="377342427"/>
    <n v="413861529"/>
    <n v="96.88"/>
  </r>
  <r>
    <s v="216 01 ORQUESTA"/>
    <x v="23"/>
    <s v="Pensiones Fondos Privados"/>
    <n v="597892000"/>
    <n v="-40000000"/>
    <n v="557892000"/>
    <n v="0"/>
    <n v="557892000"/>
    <n v="93079039"/>
    <n v="553805587"/>
    <n v="99.27"/>
    <n v="93079039"/>
    <n v="553805587"/>
    <n v="99.27"/>
  </r>
  <r>
    <s v="216 01 ORQUESTA"/>
    <x v="24"/>
    <s v="Salud EPS Privadas"/>
    <n v="885089000"/>
    <n v="-15000000"/>
    <n v="870089000"/>
    <n v="0"/>
    <n v="870089000"/>
    <n v="146195048"/>
    <n v="866806452"/>
    <n v="99.62"/>
    <n v="146195048"/>
    <n v="866806452"/>
    <n v="99.62"/>
  </r>
  <r>
    <s v="216 01 ORQUESTA"/>
    <x v="26"/>
    <s v="Caja de Compensaci"/>
    <n v="470415000"/>
    <n v="52032100"/>
    <n v="522447100"/>
    <n v="0"/>
    <n v="522447100"/>
    <n v="91357300"/>
    <n v="518540700"/>
    <n v="99.25"/>
    <n v="91357300"/>
    <n v="518540700"/>
    <n v="99.25"/>
  </r>
  <r>
    <s v="216 01 ORQUESTA"/>
    <x v="27"/>
    <s v="Aportes Patronales Sector P炻lico"/>
    <n v="2252653000"/>
    <n v="38761562"/>
    <n v="2291414562"/>
    <n v="0"/>
    <n v="2291414562"/>
    <n v="432615901"/>
    <n v="2285514157"/>
    <n v="99.74"/>
    <n v="432615901"/>
    <n v="2285514157"/>
    <n v="99.74"/>
  </r>
  <r>
    <s v="216 01 ORQUESTA"/>
    <x v="28"/>
    <s v="Cesant僘s Fondos P炻licos"/>
    <n v="812024000"/>
    <n v="-57617621"/>
    <n v="754406379"/>
    <n v="0"/>
    <n v="754406379"/>
    <n v="167825471"/>
    <n v="754336100"/>
    <n v="99.99"/>
    <n v="167825471"/>
    <n v="754336100"/>
    <n v="99.99"/>
  </r>
  <r>
    <s v="216 01 ORQUESTA"/>
    <x v="29"/>
    <s v="Pensiones Fondos P炻licos"/>
    <n v="707978000"/>
    <n v="22628293"/>
    <n v="730606293"/>
    <n v="0"/>
    <n v="730606293"/>
    <n v="124035009"/>
    <n v="730606293"/>
    <n v="100"/>
    <n v="124035009"/>
    <n v="730606293"/>
    <n v="100"/>
  </r>
  <r>
    <s v="216 01 ORQUESTA"/>
    <x v="162"/>
    <s v="Salud EPS P炻licas"/>
    <n v="39906000"/>
    <n v="3699108"/>
    <n v="43605108"/>
    <n v="0"/>
    <n v="43605108"/>
    <n v="7624100"/>
    <n v="43605108"/>
    <n v="100"/>
    <n v="7624100"/>
    <n v="43605108"/>
    <n v="100"/>
  </r>
  <r>
    <s v="216 01 ORQUESTA"/>
    <x v="188"/>
    <s v="Riesgos Profesionales Sector P炻lico"/>
    <n v="92932000"/>
    <n v="4988662"/>
    <n v="97920662"/>
    <n v="0"/>
    <n v="97920662"/>
    <n v="16801232"/>
    <n v="97908870"/>
    <n v="99.99"/>
    <n v="16801232"/>
    <n v="97908870"/>
    <n v="99.99"/>
  </r>
  <r>
    <s v="216 01 ORQUESTA"/>
    <x v="30"/>
    <s v="ICBF"/>
    <n v="352814000"/>
    <n v="39020920"/>
    <n v="391834920"/>
    <n v="0"/>
    <n v="391834920"/>
    <n v="68515500"/>
    <n v="388879820"/>
    <n v="99.25"/>
    <n v="68515500"/>
    <n v="388879820"/>
    <n v="99.25"/>
  </r>
  <r>
    <s v="216 01 ORQUESTA"/>
    <x v="31"/>
    <s v="SENA"/>
    <n v="235210000"/>
    <n v="26042200"/>
    <n v="261252200"/>
    <n v="0"/>
    <n v="261252200"/>
    <n v="45679700"/>
    <n v="259266000"/>
    <n v="99.24"/>
    <n v="45679700"/>
    <n v="259266000"/>
    <n v="99.24"/>
  </r>
  <r>
    <s v="216 01 ORQUESTA"/>
    <x v="32"/>
    <s v="Comisiones"/>
    <n v="11789000"/>
    <n v="0"/>
    <n v="11789000"/>
    <n v="0"/>
    <n v="11789000"/>
    <n v="2134889"/>
    <n v="10911966"/>
    <n v="92.56"/>
    <n v="2134889"/>
    <n v="10911966"/>
    <n v="92.56"/>
  </r>
  <r>
    <s v="216 01 ORQUESTA"/>
    <x v="33"/>
    <s v="GASTOS GENERALES"/>
    <n v="1059781000"/>
    <n v="1630000"/>
    <n v="1061411000"/>
    <n v="0"/>
    <n v="1061411000"/>
    <n v="68246307"/>
    <n v="980784846"/>
    <n v="92.4"/>
    <n v="329932658"/>
    <n v="839580144"/>
    <n v="79.099999999999994"/>
  </r>
  <r>
    <s v="216 01 ORQUESTA"/>
    <x v="34"/>
    <s v="Adquisici de Bienes"/>
    <n v="242383000"/>
    <n v="-8000000"/>
    <n v="234383000"/>
    <n v="0"/>
    <n v="234383000"/>
    <n v="718426"/>
    <n v="227573047"/>
    <n v="97.09"/>
    <n v="123239327"/>
    <n v="199149183"/>
    <n v="84.97"/>
  </r>
  <r>
    <s v="216 01 ORQUESTA"/>
    <x v="82"/>
    <s v="Dotaci"/>
    <n v="45817000"/>
    <n v="0"/>
    <n v="45817000"/>
    <n v="0"/>
    <n v="45817000"/>
    <n v="0"/>
    <n v="45817000"/>
    <n v="100"/>
    <n v="42019430"/>
    <n v="45817000"/>
    <n v="100"/>
  </r>
  <r>
    <s v="216 01 ORQUESTA"/>
    <x v="35"/>
    <s v="Gastos de Computador"/>
    <n v="86021000"/>
    <n v="-8000000"/>
    <n v="78021000"/>
    <n v="0"/>
    <n v="78021000"/>
    <n v="34627"/>
    <n v="76362267"/>
    <n v="97.87"/>
    <n v="40549999"/>
    <n v="72921493"/>
    <n v="93.46"/>
  </r>
  <r>
    <s v="216 01 ORQUESTA"/>
    <x v="36"/>
    <s v="Combustibles, Lubricantes y Llantas"/>
    <n v="19320000"/>
    <n v="0"/>
    <n v="19320000"/>
    <n v="0"/>
    <n v="19320000"/>
    <n v="0"/>
    <n v="19320000"/>
    <n v="100"/>
    <n v="2318311"/>
    <n v="6727911"/>
    <n v="34.82"/>
  </r>
  <r>
    <s v="216 01 ORQUESTA"/>
    <x v="37"/>
    <s v="Materiales y Suministros"/>
    <n v="91225000"/>
    <n v="0"/>
    <n v="91225000"/>
    <n v="0"/>
    <n v="91225000"/>
    <n v="683799"/>
    <n v="86073780"/>
    <n v="94.35"/>
    <n v="38351587"/>
    <n v="73682779"/>
    <n v="80.77"/>
  </r>
  <r>
    <s v="216 01 ORQUESTA"/>
    <x v="39"/>
    <s v="Adquisici de Servicios"/>
    <n v="813338000"/>
    <n v="8000000"/>
    <n v="821338000"/>
    <n v="0"/>
    <n v="821338000"/>
    <n v="66828931"/>
    <n v="750245567"/>
    <n v="91.34"/>
    <n v="205994381"/>
    <n v="637464729"/>
    <n v="77.61"/>
  </r>
  <r>
    <s v="216 01 ORQUESTA"/>
    <x v="40"/>
    <s v="Arrendamientos"/>
    <n v="113266000"/>
    <n v="0"/>
    <n v="113266000"/>
    <n v="0"/>
    <n v="113266000"/>
    <n v="0"/>
    <n v="113266000"/>
    <n v="100"/>
    <n v="19242405"/>
    <n v="109311497"/>
    <n v="96.51"/>
  </r>
  <r>
    <s v="216 01 ORQUESTA"/>
    <x v="83"/>
    <s v="Vi疸icos y Gastos de Viaje"/>
    <n v="0"/>
    <n v="4840000"/>
    <n v="4840000"/>
    <n v="0"/>
    <n v="4840000"/>
    <n v="0"/>
    <n v="4483219"/>
    <n v="92.63"/>
    <n v="0"/>
    <n v="4483219"/>
    <n v="92.63"/>
  </r>
  <r>
    <s v="216 01 ORQUESTA"/>
    <x v="41"/>
    <s v="Gastos de Transporte y Comunicaci"/>
    <n v="67100000"/>
    <n v="0"/>
    <n v="67100000"/>
    <n v="0"/>
    <n v="67100000"/>
    <n v="10364374"/>
    <n v="61704453"/>
    <n v="91.96"/>
    <n v="11571280"/>
    <n v="61238653"/>
    <n v="91.26"/>
  </r>
  <r>
    <s v="216 01 ORQUESTA"/>
    <x v="42"/>
    <s v="Impresos y  Publicaciones"/>
    <n v="12600000"/>
    <n v="-4840000"/>
    <n v="7760000"/>
    <n v="0"/>
    <n v="7760000"/>
    <n v="12803"/>
    <n v="6390400"/>
    <n v="82.35"/>
    <n v="1372416"/>
    <n v="6390400"/>
    <n v="82.35"/>
  </r>
  <r>
    <s v="216 01 ORQUESTA"/>
    <x v="43"/>
    <s v="Mantenimiento y Reparaciones"/>
    <n v="315700000"/>
    <n v="8000000"/>
    <n v="323700000"/>
    <n v="0"/>
    <n v="323700000"/>
    <n v="-146749"/>
    <n v="322245287"/>
    <n v="99.55"/>
    <n v="58250390"/>
    <n v="251350217"/>
    <n v="77.650000000000006"/>
  </r>
  <r>
    <s v="216 01 ORQUESTA"/>
    <x v="44"/>
    <s v="Mantenimiento Entidad"/>
    <n v="315700000"/>
    <n v="8000000"/>
    <n v="323700000"/>
    <n v="0"/>
    <n v="323700000"/>
    <n v="-146749"/>
    <n v="322245287"/>
    <n v="99.55"/>
    <n v="58250390"/>
    <n v="251350217"/>
    <n v="77.650000000000006"/>
  </r>
  <r>
    <s v="216 01 ORQUESTA"/>
    <x v="45"/>
    <s v="Seguros"/>
    <n v="46125000"/>
    <n v="0"/>
    <n v="46125000"/>
    <n v="0"/>
    <n v="46125000"/>
    <n v="0"/>
    <n v="29517760"/>
    <n v="64"/>
    <n v="21710445"/>
    <n v="29517760"/>
    <n v="64"/>
  </r>
  <r>
    <s v="216 01 ORQUESTA"/>
    <x v="46"/>
    <s v="Seguros Entidad"/>
    <n v="46125000"/>
    <n v="0"/>
    <n v="46125000"/>
    <n v="0"/>
    <n v="46125000"/>
    <n v="0"/>
    <n v="29517760"/>
    <n v="64"/>
    <n v="21710445"/>
    <n v="29517760"/>
    <n v="64"/>
  </r>
  <r>
    <s v="216 01 ORQUESTA"/>
    <x v="47"/>
    <s v="Servicios P炻licos"/>
    <n v="119351000"/>
    <n v="0"/>
    <n v="119351000"/>
    <n v="0"/>
    <n v="119351000"/>
    <n v="6577038"/>
    <n v="78902576"/>
    <n v="66.11"/>
    <n v="6577038"/>
    <n v="78902576"/>
    <n v="66.11"/>
  </r>
  <r>
    <s v="216 01 ORQUESTA"/>
    <x v="48"/>
    <s v="Energ僘"/>
    <n v="41040000"/>
    <n v="0"/>
    <n v="41040000"/>
    <n v="0"/>
    <n v="41040000"/>
    <n v="2186490"/>
    <n v="27800640"/>
    <n v="67.739999999999995"/>
    <n v="2186490"/>
    <n v="27800640"/>
    <n v="67.739999999999995"/>
  </r>
  <r>
    <s v="216 01 ORQUESTA"/>
    <x v="49"/>
    <s v="Acueducto y Alcantarillado"/>
    <n v="14715000"/>
    <n v="0"/>
    <n v="14715000"/>
    <n v="0"/>
    <n v="14715000"/>
    <n v="634240"/>
    <n v="5322710"/>
    <n v="36.17"/>
    <n v="634240"/>
    <n v="5322710"/>
    <n v="36.17"/>
  </r>
  <r>
    <s v="216 01 ORQUESTA"/>
    <x v="50"/>
    <s v="Aseo"/>
    <n v="4268000"/>
    <n v="0"/>
    <n v="4268000"/>
    <n v="0"/>
    <n v="4268000"/>
    <n v="217060"/>
    <n v="1422200"/>
    <n v="33.32"/>
    <n v="217060"/>
    <n v="1422200"/>
    <n v="33.32"/>
  </r>
  <r>
    <s v="216 01 ORQUESTA"/>
    <x v="51"/>
    <s v="Tel馭ono"/>
    <n v="59328000"/>
    <n v="0"/>
    <n v="59328000"/>
    <n v="0"/>
    <n v="59328000"/>
    <n v="3539248"/>
    <n v="44357026"/>
    <n v="74.77"/>
    <n v="3539248"/>
    <n v="44357026"/>
    <n v="74.77"/>
  </r>
  <r>
    <s v="216 01 ORQUESTA"/>
    <x v="52"/>
    <s v="Capacitaci"/>
    <n v="8196000"/>
    <n v="0"/>
    <n v="8196000"/>
    <n v="0"/>
    <n v="8196000"/>
    <n v="0"/>
    <n v="5890062"/>
    <n v="71.87"/>
    <n v="5890062"/>
    <n v="5890062"/>
    <n v="71.87"/>
  </r>
  <r>
    <s v="216 01 ORQUESTA"/>
    <x v="53"/>
    <s v="Capacitaci Interna"/>
    <n v="8196000"/>
    <n v="0"/>
    <n v="8196000"/>
    <n v="0"/>
    <n v="8196000"/>
    <n v="0"/>
    <n v="5890062"/>
    <n v="71.87"/>
    <n v="5890062"/>
    <n v="5890062"/>
    <n v="71.87"/>
  </r>
  <r>
    <s v="216 01 ORQUESTA"/>
    <x v="54"/>
    <s v="Bienestar e Incentivos"/>
    <n v="31000000"/>
    <n v="0"/>
    <n v="31000000"/>
    <n v="0"/>
    <n v="31000000"/>
    <n v="22579267"/>
    <n v="30403612"/>
    <n v="98.08"/>
    <n v="20380345"/>
    <n v="20380345"/>
    <n v="65.739999999999995"/>
  </r>
  <r>
    <s v="216 01 ORQUESTA"/>
    <x v="55"/>
    <s v="Salud Ocupacional"/>
    <n v="100000000"/>
    <n v="0"/>
    <n v="100000000"/>
    <n v="0"/>
    <n v="100000000"/>
    <n v="27442198"/>
    <n v="97442198"/>
    <n v="97.44"/>
    <n v="61000000"/>
    <n v="70000000"/>
    <n v="70"/>
  </r>
  <r>
    <s v="216 01 ORQUESTA"/>
    <x v="56"/>
    <s v="Otros Gastos Generales"/>
    <n v="4060000"/>
    <n v="1630000"/>
    <n v="5690000"/>
    <n v="0"/>
    <n v="5690000"/>
    <n v="698950"/>
    <n v="2966232"/>
    <n v="52.13"/>
    <n v="698950"/>
    <n v="2966232"/>
    <n v="52.13"/>
  </r>
  <r>
    <s v="216 01 ORQUESTA"/>
    <x v="86"/>
    <s v="Sentencias Judiciales"/>
    <n v="0"/>
    <n v="1630000"/>
    <n v="1630000"/>
    <n v="0"/>
    <n v="1630000"/>
    <n v="0"/>
    <n v="1618400"/>
    <n v="99.29"/>
    <n v="0"/>
    <n v="1618400"/>
    <n v="99.29"/>
  </r>
  <r>
    <s v="216 01 ORQUESTA"/>
    <x v="87"/>
    <s v="Otras Sentencias"/>
    <n v="0"/>
    <n v="1630000"/>
    <n v="1630000"/>
    <n v="0"/>
    <n v="1630000"/>
    <n v="0"/>
    <n v="1618400"/>
    <n v="99.29"/>
    <n v="0"/>
    <n v="1618400"/>
    <n v="99.29"/>
  </r>
  <r>
    <s v="216 01 ORQUESTA"/>
    <x v="57"/>
    <s v="Impuestos, Tasas, Contribuciones, Derechos y Multas"/>
    <n v="2060000"/>
    <n v="0"/>
    <n v="2060000"/>
    <n v="0"/>
    <n v="2060000"/>
    <n v="219488"/>
    <n v="499080"/>
    <n v="24.23"/>
    <n v="219488"/>
    <n v="499080"/>
    <n v="24.23"/>
  </r>
  <r>
    <s v="216 01 ORQUESTA"/>
    <x v="58"/>
    <s v="Intereses y Comisiones"/>
    <n v="2000000"/>
    <n v="0"/>
    <n v="2000000"/>
    <n v="0"/>
    <n v="2000000"/>
    <n v="479462"/>
    <n v="848752"/>
    <n v="42.44"/>
    <n v="479462"/>
    <n v="848752"/>
    <n v="42.44"/>
  </r>
  <r>
    <s v="216 01 ORQUESTA"/>
    <x v="59"/>
    <s v="INVERSIﾓN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0"/>
    <s v="DIRECTA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1"/>
    <s v="Bogot・Humana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2"/>
    <s v="Una ciudad que supera la segregaci y la discriminaci: el ser humano en el centro de las preocupaciones del desarrollo"/>
    <n v="14371000000"/>
    <n v="259947433"/>
    <n v="14630947433"/>
    <n v="0"/>
    <n v="14630947433"/>
    <n v="989692278"/>
    <n v="14176531146"/>
    <n v="96.89"/>
    <n v="3750237946"/>
    <n v="13048483067"/>
    <n v="89.18"/>
  </r>
  <r>
    <s v="216 01 ORQUESTA"/>
    <x v="222"/>
    <s v="Construcci de saberes. Educaci incluyente, diversa y de calidad para disfrutar y aprender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94"/>
    <s v="M俍icas de la OFB para la jornada 佖ica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95"/>
    <s v="115 - M俍ica de la OFB para la jornada 佖ica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25"/>
    <s v="Lucha contra distintos tipos de discriminaci y violencias por condici, situaci, identidad, diferencia, diversidad o etapa del ciclo vital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96"/>
    <s v="M俍ica sinfica para todos y todas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97"/>
    <s v="128 - M俍ica sinfica para todos y todas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28"/>
    <s v="Ejercicio de las libertades culturales y deportivas"/>
    <n v="7139000000"/>
    <n v="491176433"/>
    <n v="7630176433"/>
    <n v="0"/>
    <n v="7630176433"/>
    <n v="515400100"/>
    <n v="7295790000"/>
    <n v="95.62"/>
    <n v="2088783182"/>
    <n v="6738834760"/>
    <n v="88.32"/>
  </r>
  <r>
    <s v="216 01 ORQUESTA"/>
    <x v="298"/>
    <s v="Mantenimiento y sostenimiento de la infraestructura cultural p炻lica"/>
    <n v="250000000"/>
    <n v="299947433"/>
    <n v="549947433"/>
    <n v="0"/>
    <n v="549947433"/>
    <n v="1684233"/>
    <n v="244446022"/>
    <n v="44.45"/>
    <n v="25510481"/>
    <n v="188770186"/>
    <n v="34.33"/>
  </r>
  <r>
    <s v="216 01 ORQUESTA"/>
    <x v="299"/>
    <s v="144 - Mantenimiento y sostenimiento de la infraestructura cultural p炻lica"/>
    <n v="250000000"/>
    <n v="299947433"/>
    <n v="549947433"/>
    <n v="0"/>
    <n v="549947433"/>
    <n v="1684233"/>
    <n v="244446022"/>
    <n v="44.45"/>
    <n v="25510481"/>
    <n v="188770186"/>
    <n v="34.33"/>
  </r>
  <r>
    <s v="216 01 ORQUESTA"/>
    <x v="300"/>
    <s v="Fomento de la m俍ica sinfica"/>
    <n v="6889000000"/>
    <n v="191229000"/>
    <n v="7080229000"/>
    <n v="0"/>
    <n v="7080229000"/>
    <n v="513715867"/>
    <n v="7051343978"/>
    <n v="99.59"/>
    <n v="2063272701"/>
    <n v="6550064574"/>
    <n v="92.51"/>
  </r>
  <r>
    <s v="216 01 ORQUESTA"/>
    <x v="301"/>
    <s v="143 - Fomento de la m俍ica sinfica"/>
    <n v="240600000"/>
    <n v="0"/>
    <n v="240600000"/>
    <n v="0"/>
    <n v="240600000"/>
    <n v="3352855"/>
    <n v="239851391"/>
    <n v="99.69"/>
    <n v="27688951"/>
    <n v="236468786"/>
    <n v="98.28"/>
  </r>
  <r>
    <s v="216 01 ORQUESTA"/>
    <x v="302"/>
    <s v="144 - Fomento de la m俍ica sinfica"/>
    <n v="6331700000"/>
    <n v="191229000"/>
    <n v="6522929000"/>
    <n v="0"/>
    <n v="6522929000"/>
    <n v="406668186"/>
    <n v="6495243875"/>
    <n v="99.58"/>
    <n v="1866141433"/>
    <n v="6049016855"/>
    <n v="92.73"/>
  </r>
  <r>
    <s v="216 01 ORQUESTA"/>
    <x v="303"/>
    <s v="146 - Fomento de la m俍ica sinfica"/>
    <n v="28000000"/>
    <n v="0"/>
    <n v="28000000"/>
    <n v="0"/>
    <n v="28000000"/>
    <n v="0"/>
    <n v="28000000"/>
    <n v="100"/>
    <n v="0"/>
    <n v="28000000"/>
    <n v="100"/>
  </r>
  <r>
    <s v="216 01 ORQUESTA"/>
    <x v="304"/>
    <s v="147 - Fomento de la m俍ica sinfica"/>
    <n v="288700000"/>
    <n v="0"/>
    <n v="288700000"/>
    <n v="0"/>
    <n v="288700000"/>
    <n v="103694826"/>
    <n v="288248712"/>
    <n v="99.84"/>
    <n v="169442317"/>
    <n v="236578933"/>
    <n v="81.95"/>
  </r>
  <r>
    <s v="216 01 ORQUESTA"/>
    <x v="74"/>
    <s v="Una Bogot・que defiende y fortalece lo p炻lico"/>
    <n v="546000000"/>
    <n v="40000000"/>
    <n v="586000000"/>
    <n v="0"/>
    <n v="586000000"/>
    <n v="76911636"/>
    <n v="561055528"/>
    <n v="95.74"/>
    <n v="146046476"/>
    <n v="539314022"/>
    <n v="92.03"/>
  </r>
  <r>
    <s v="216 01 ORQUESTA"/>
    <x v="75"/>
    <s v="Transparencia, probidad, lucha contra la corrupci y control social efectivo e incluyente"/>
    <n v="10000000"/>
    <n v="0"/>
    <n v="10000000"/>
    <n v="0"/>
    <n v="10000000"/>
    <n v="0"/>
    <n v="10000000"/>
    <n v="100"/>
    <n v="5700000"/>
    <n v="10000000"/>
    <n v="100"/>
  </r>
  <r>
    <s v="216 01 ORQUESTA"/>
    <x v="305"/>
    <s v="Transparencia en la OFB"/>
    <n v="10000000"/>
    <n v="0"/>
    <n v="10000000"/>
    <n v="0"/>
    <n v="10000000"/>
    <n v="0"/>
    <n v="10000000"/>
    <n v="100"/>
    <n v="5700000"/>
    <n v="10000000"/>
    <n v="100"/>
  </r>
  <r>
    <s v="216 01 ORQUESTA"/>
    <x v="306"/>
    <s v="222 - Transparencia en la OFB"/>
    <n v="10000000"/>
    <n v="0"/>
    <n v="10000000"/>
    <n v="0"/>
    <n v="10000000"/>
    <n v="0"/>
    <n v="10000000"/>
    <n v="100"/>
    <n v="5700000"/>
    <n v="10000000"/>
    <n v="100"/>
  </r>
  <r>
    <s v="216 01 ORQUESTA"/>
    <x v="78"/>
    <s v="Fortalecimiento de la funci administrativa y desarrollo institucional"/>
    <n v="536000000"/>
    <n v="40000000"/>
    <n v="576000000"/>
    <n v="0"/>
    <n v="576000000"/>
    <n v="76911636"/>
    <n v="551055528"/>
    <n v="95.67"/>
    <n v="140346476"/>
    <n v="529314022"/>
    <n v="91.89"/>
  </r>
  <r>
    <s v="216 01 ORQUESTA"/>
    <x v="307"/>
    <s v="Fortalecimiento institucional"/>
    <n v="536000000"/>
    <n v="40000000"/>
    <n v="576000000"/>
    <n v="0"/>
    <n v="576000000"/>
    <n v="76911636"/>
    <n v="551055528"/>
    <n v="95.67"/>
    <n v="140346476"/>
    <n v="529314022"/>
    <n v="91.89"/>
  </r>
  <r>
    <s v="216 01 ORQUESTA"/>
    <x v="308"/>
    <s v="235 - Fortalecimiento institucional"/>
    <n v="536000000"/>
    <n v="40000000"/>
    <n v="576000000"/>
    <n v="0"/>
    <n v="576000000"/>
    <n v="76911636"/>
    <n v="551055528"/>
    <n v="95.67"/>
    <n v="140346476"/>
    <n v="529314022"/>
    <n v="91.89"/>
  </r>
  <r>
    <s v="217 01 FVS"/>
    <x v="0"/>
    <s v="GASTOS"/>
    <n v="185260618000"/>
    <n v="-9155613019"/>
    <n v="176105004981"/>
    <n v="0"/>
    <n v="176105004981"/>
    <n v="33182572540"/>
    <n v="158829783122"/>
    <n v="90.19"/>
    <n v="44575631749"/>
    <n v="99915561118"/>
    <n v="56.74"/>
  </r>
  <r>
    <s v="217 01 FVS"/>
    <x v="1"/>
    <s v="GASTOS DE FUNCIONAMIENTO"/>
    <n v="8180697000"/>
    <n v="1500000000"/>
    <n v="9680697000"/>
    <n v="0"/>
    <n v="9680697000"/>
    <n v="611593148"/>
    <n v="8801517964"/>
    <n v="90.92"/>
    <n v="927157288"/>
    <n v="6086015028"/>
    <n v="62.87"/>
  </r>
  <r>
    <s v="217 01 FVS"/>
    <x v="2"/>
    <s v="SERVICIOS PERSONALES"/>
    <n v="6135526000"/>
    <n v="-114050000"/>
    <n v="6021476000"/>
    <n v="0"/>
    <n v="6021476000"/>
    <n v="493395369"/>
    <n v="5292790431"/>
    <n v="87.9"/>
    <n v="732040943"/>
    <n v="4806358693"/>
    <n v="79.819999999999993"/>
  </r>
  <r>
    <s v="217 01 FVS"/>
    <x v="3"/>
    <s v="SERVICIOS PERSONALES ASOCIADOS ALA NOMINA"/>
    <n v="3181736000"/>
    <n v="-248413348"/>
    <n v="2933322652"/>
    <n v="0"/>
    <n v="2933322652"/>
    <n v="326686326"/>
    <n v="2375170435"/>
    <n v="80.97"/>
    <n v="491430375"/>
    <n v="2344096149"/>
    <n v="79.91"/>
  </r>
  <r>
    <s v="217 01 FVS"/>
    <x v="4"/>
    <s v="Sueldos Personal de Nina"/>
    <n v="2032624000"/>
    <n v="-415010480"/>
    <n v="1617613520"/>
    <n v="0"/>
    <n v="1617613520"/>
    <n v="204222107"/>
    <n v="1245222107"/>
    <n v="76.98"/>
    <n v="234268376"/>
    <n v="1215047821"/>
    <n v="75.11"/>
  </r>
  <r>
    <s v="217 01 FVS"/>
    <x v="5"/>
    <s v="Gastos de Representaci"/>
    <n v="169998000"/>
    <n v="34684795"/>
    <n v="204682795"/>
    <n v="0"/>
    <n v="204682795"/>
    <n v="-2370212"/>
    <n v="182129788"/>
    <n v="88.98"/>
    <n v="25147902"/>
    <n v="182129788"/>
    <n v="88.98"/>
  </r>
  <r>
    <s v="217 01 FVS"/>
    <x v="185"/>
    <s v="Auxilio de Transporte"/>
    <n v="0"/>
    <n v="360000"/>
    <n v="360000"/>
    <n v="0"/>
    <n v="360000"/>
    <n v="0"/>
    <n v="0"/>
    <n v="0"/>
    <n v="0"/>
    <n v="0"/>
    <n v="0"/>
  </r>
  <r>
    <s v="217 01 FVS"/>
    <x v="186"/>
    <s v="Subsidio de Alimentaci"/>
    <n v="0"/>
    <n v="237755"/>
    <n v="237755"/>
    <n v="0"/>
    <n v="237755"/>
    <n v="0"/>
    <n v="0"/>
    <n v="0"/>
    <n v="0"/>
    <n v="0"/>
    <n v="0"/>
  </r>
  <r>
    <s v="217 01 FVS"/>
    <x v="7"/>
    <s v="Bonificaci por Servicios Prestados"/>
    <n v="36603000"/>
    <n v="-11329480"/>
    <n v="25273520"/>
    <n v="0"/>
    <n v="25273520"/>
    <n v="-4290991"/>
    <n v="20709009"/>
    <n v="81.94"/>
    <n v="1384625"/>
    <n v="20709009"/>
    <n v="81.94"/>
  </r>
  <r>
    <s v="217 01 FVS"/>
    <x v="8"/>
    <s v="Prima Semestral"/>
    <n v="184088000"/>
    <n v="-27792482"/>
    <n v="156295518"/>
    <n v="0"/>
    <n v="156295518"/>
    <n v="0"/>
    <n v="156295518"/>
    <n v="100"/>
    <n v="0"/>
    <n v="156295518"/>
    <n v="100"/>
  </r>
  <r>
    <s v="217 01 FVS"/>
    <x v="9"/>
    <s v="Prima de Navidad"/>
    <n v="167653000"/>
    <n v="45125794"/>
    <n v="212778794"/>
    <n v="0"/>
    <n v="212778794"/>
    <n v="104229555"/>
    <n v="169229555"/>
    <n v="79.53"/>
    <n v="138669794"/>
    <n v="169229555"/>
    <n v="79.53"/>
  </r>
  <r>
    <s v="217 01 FVS"/>
    <x v="10"/>
    <s v="Prima de Vacaciones"/>
    <n v="80473000"/>
    <n v="0"/>
    <n v="80473000"/>
    <n v="0"/>
    <n v="80473000"/>
    <n v="-6416702"/>
    <n v="73583298"/>
    <n v="91.44"/>
    <n v="17655429"/>
    <n v="73583298"/>
    <n v="91.44"/>
  </r>
  <r>
    <s v="217 01 FVS"/>
    <x v="136"/>
    <s v="Prima T馗nica"/>
    <n v="458207000"/>
    <n v="98950690"/>
    <n v="557157690"/>
    <n v="0"/>
    <n v="557157690"/>
    <n v="30583619"/>
    <n v="450583619"/>
    <n v="80.87"/>
    <n v="70382088"/>
    <n v="450583619"/>
    <n v="80.87"/>
  </r>
  <r>
    <s v="217 01 FVS"/>
    <x v="12"/>
    <s v="Prima de Antiguedad"/>
    <n v="24824000"/>
    <n v="-6000000"/>
    <n v="18824000"/>
    <n v="0"/>
    <n v="18824000"/>
    <n v="203374"/>
    <n v="18103374"/>
    <n v="96.17"/>
    <n v="1605788"/>
    <n v="17203374"/>
    <n v="91.39"/>
  </r>
  <r>
    <s v="217 01 FVS"/>
    <x v="14"/>
    <s v="Vacaciones en Dinero"/>
    <n v="0"/>
    <n v="36035602"/>
    <n v="36035602"/>
    <n v="0"/>
    <n v="36035602"/>
    <n v="837469"/>
    <n v="36035602"/>
    <n v="100"/>
    <n v="837469"/>
    <n v="36035602"/>
    <n v="100"/>
  </r>
  <r>
    <s v="217 01 FVS"/>
    <x v="15"/>
    <s v="Bonificaci Especial de Recreaci"/>
    <n v="5877000"/>
    <n v="0"/>
    <n v="5877000"/>
    <n v="0"/>
    <n v="5877000"/>
    <n v="-311893"/>
    <n v="5565107"/>
    <n v="94.69"/>
    <n v="1478904"/>
    <n v="5565107"/>
    <n v="94.69"/>
  </r>
  <r>
    <s v="217 01 FVS"/>
    <x v="16"/>
    <s v="Reconocimiento por Permanencia enel Servicio P炻lico"/>
    <n v="21389000"/>
    <n v="-3675542"/>
    <n v="17713458"/>
    <n v="0"/>
    <n v="17713458"/>
    <n v="0"/>
    <n v="17713458"/>
    <n v="100"/>
    <n v="0"/>
    <n v="17713458"/>
    <n v="100"/>
  </r>
  <r>
    <s v="217 01 FVS"/>
    <x v="17"/>
    <s v="SERVICIOS PERSONALES INDIRECTOS"/>
    <n v="1677000000"/>
    <n v="472000000"/>
    <n v="2149000000"/>
    <n v="0"/>
    <n v="2149000000"/>
    <n v="48166666"/>
    <n v="2126613370"/>
    <n v="98.96"/>
    <n v="166186333"/>
    <n v="1792279948"/>
    <n v="83.4"/>
  </r>
  <r>
    <s v="217 01 FVS"/>
    <x v="18"/>
    <s v="Honorarios"/>
    <n v="996000000"/>
    <n v="322000000"/>
    <n v="1318000000"/>
    <n v="0"/>
    <n v="1318000000"/>
    <n v="45466666"/>
    <n v="1301241070"/>
    <n v="98.73"/>
    <n v="98536666"/>
    <n v="1061031316"/>
    <n v="80.5"/>
  </r>
  <r>
    <s v="217 01 FVS"/>
    <x v="19"/>
    <s v="Honorarios Entidad"/>
    <n v="996000000"/>
    <n v="322000000"/>
    <n v="1318000000"/>
    <n v="0"/>
    <n v="1318000000"/>
    <n v="45466666"/>
    <n v="1301241070"/>
    <n v="98.73"/>
    <n v="98536666"/>
    <n v="1061031316"/>
    <n v="80.5"/>
  </r>
  <r>
    <s v="217 01 FVS"/>
    <x v="187"/>
    <s v="Remuneraci Servicios T馗nicos"/>
    <n v="681000000"/>
    <n v="150000000"/>
    <n v="831000000"/>
    <n v="0"/>
    <n v="831000000"/>
    <n v="2700000"/>
    <n v="825372300"/>
    <n v="99.32"/>
    <n v="67649667"/>
    <n v="731248632"/>
    <n v="88"/>
  </r>
  <r>
    <s v="217 01 FVS"/>
    <x v="20"/>
    <s v="APORTES PATRONALES AL SECTOR PRIVADO Y PﾚBLICO"/>
    <n v="1276790000"/>
    <n v="-337636652"/>
    <n v="939153348"/>
    <n v="0"/>
    <n v="939153348"/>
    <n v="118542377"/>
    <n v="791006626"/>
    <n v="84.23"/>
    <n v="74424235"/>
    <n v="669982596"/>
    <n v="71.34"/>
  </r>
  <r>
    <s v="217 01 FVS"/>
    <x v="21"/>
    <s v="Aportes Patronales Sector Privado"/>
    <n v="468308000"/>
    <n v="-36312578"/>
    <n v="431995422"/>
    <n v="0"/>
    <n v="431995422"/>
    <n v="32201329"/>
    <n v="379293578"/>
    <n v="87.8"/>
    <n v="38297372"/>
    <n v="340192854"/>
    <n v="78.75"/>
  </r>
  <r>
    <s v="217 01 FVS"/>
    <x v="22"/>
    <s v="Cesant僘s Fondos Privados"/>
    <n v="98729000"/>
    <n v="-61408422"/>
    <n v="37320578"/>
    <n v="0"/>
    <n v="37320578"/>
    <n v="1201329"/>
    <n v="37320578"/>
    <n v="100"/>
    <n v="1201329"/>
    <n v="37320578"/>
    <n v="100"/>
  </r>
  <r>
    <s v="217 01 FVS"/>
    <x v="23"/>
    <s v="Pensiones Fondos Privados"/>
    <n v="140588000"/>
    <n v="-45950511"/>
    <n v="94637489"/>
    <n v="0"/>
    <n v="94637489"/>
    <n v="0"/>
    <n v="94000000"/>
    <n v="99.33"/>
    <n v="12245408"/>
    <n v="83575294"/>
    <n v="88.31"/>
  </r>
  <r>
    <s v="217 01 FVS"/>
    <x v="24"/>
    <s v="Salud EPS Privadas"/>
    <n v="148518000"/>
    <n v="37111727"/>
    <n v="185629727"/>
    <n v="0"/>
    <n v="185629727"/>
    <n v="19000000"/>
    <n v="155500000"/>
    <n v="83.77"/>
    <n v="16337275"/>
    <n v="139647982"/>
    <n v="75.23"/>
  </r>
  <r>
    <s v="217 01 FVS"/>
    <x v="26"/>
    <s v="Caja de Compensaci"/>
    <n v="80473000"/>
    <n v="33934628"/>
    <n v="114407628"/>
    <n v="0"/>
    <n v="114407628"/>
    <n v="12000000"/>
    <n v="92473000"/>
    <n v="80.83"/>
    <n v="8513360"/>
    <n v="79649000"/>
    <n v="69.62"/>
  </r>
  <r>
    <s v="217 01 FVS"/>
    <x v="27"/>
    <s v="Aportes Patronales Sector P炻lico"/>
    <n v="808482000"/>
    <n v="-301324074"/>
    <n v="507157926"/>
    <n v="0"/>
    <n v="507157926"/>
    <n v="86341048"/>
    <n v="411713048"/>
    <n v="81.180000000000007"/>
    <n v="36126863"/>
    <n v="329789742"/>
    <n v="65.03"/>
  </r>
  <r>
    <s v="217 01 FVS"/>
    <x v="28"/>
    <s v="Cesant僘s Fondos P炻licos"/>
    <n v="629689000"/>
    <n v="-430103257"/>
    <n v="199585743"/>
    <n v="0"/>
    <n v="199585743"/>
    <n v="59841048"/>
    <n v="176841048"/>
    <n v="88.6"/>
    <n v="13477043"/>
    <n v="128597526"/>
    <n v="64.430000000000007"/>
  </r>
  <r>
    <s v="217 01 FVS"/>
    <x v="29"/>
    <s v="Pensiones Fondos P炻licos"/>
    <n v="69081000"/>
    <n v="80031168"/>
    <n v="149112168"/>
    <n v="0"/>
    <n v="149112168"/>
    <n v="10000000"/>
    <n v="109081000"/>
    <n v="73.150000000000006"/>
    <n v="10751620"/>
    <n v="92994278"/>
    <n v="62.37"/>
  </r>
  <r>
    <s v="217 01 FVS"/>
    <x v="188"/>
    <s v="Riesgos Profesionales Sector P炻lico"/>
    <n v="9121000"/>
    <n v="6329480"/>
    <n v="15450480"/>
    <n v="0"/>
    <n v="15450480"/>
    <n v="1500000"/>
    <n v="10200000"/>
    <n v="66.02"/>
    <n v="1256500"/>
    <n v="8636688"/>
    <n v="55.9"/>
  </r>
  <r>
    <s v="217 01 FVS"/>
    <x v="30"/>
    <s v="ICBF"/>
    <n v="60355000"/>
    <n v="26450821"/>
    <n v="86805821"/>
    <n v="0"/>
    <n v="86805821"/>
    <n v="9000000"/>
    <n v="69355000"/>
    <n v="79.900000000000006"/>
    <n v="6385020"/>
    <n v="59736850"/>
    <n v="68.819999999999993"/>
  </r>
  <r>
    <s v="217 01 FVS"/>
    <x v="31"/>
    <s v="SENA"/>
    <n v="40236000"/>
    <n v="15967714"/>
    <n v="56203714"/>
    <n v="0"/>
    <n v="56203714"/>
    <n v="6000000"/>
    <n v="46236000"/>
    <n v="82.27"/>
    <n v="4256680"/>
    <n v="39824400"/>
    <n v="70.86"/>
  </r>
  <r>
    <s v="217 01 FVS"/>
    <x v="33"/>
    <s v="GASTOS GENERALES"/>
    <n v="2045171000"/>
    <n v="1614050000"/>
    <n v="3659221000"/>
    <n v="0"/>
    <n v="3659221000"/>
    <n v="118197779"/>
    <n v="3508727533"/>
    <n v="95.89"/>
    <n v="195116345"/>
    <n v="1279656335"/>
    <n v="34.97"/>
  </r>
  <r>
    <s v="217 01 FVS"/>
    <x v="34"/>
    <s v="Adquisici de Bienes"/>
    <n v="199000000"/>
    <n v="-11070000"/>
    <n v="187930000"/>
    <n v="0"/>
    <n v="187930000"/>
    <n v="0"/>
    <n v="143165945"/>
    <n v="76.180000000000007"/>
    <n v="7483391"/>
    <n v="94146013"/>
    <n v="50.1"/>
  </r>
  <r>
    <s v="217 01 FVS"/>
    <x v="35"/>
    <s v="Gastos de Computador"/>
    <n v="34000000"/>
    <n v="0"/>
    <n v="34000000"/>
    <n v="0"/>
    <n v="34000000"/>
    <n v="0"/>
    <n v="20327355"/>
    <n v="59.79"/>
    <n v="0"/>
    <n v="9656327"/>
    <n v="28.4"/>
  </r>
  <r>
    <s v="217 01 FVS"/>
    <x v="36"/>
    <s v="Combustibles, Lubricantes y Llantas"/>
    <n v="74000000"/>
    <n v="-6320000"/>
    <n v="67680000"/>
    <n v="0"/>
    <n v="67680000"/>
    <n v="0"/>
    <n v="67680000"/>
    <n v="100"/>
    <n v="7025423"/>
    <n v="49205219"/>
    <n v="72.7"/>
  </r>
  <r>
    <s v="217 01 FVS"/>
    <x v="37"/>
    <s v="Materiales y Suministros"/>
    <n v="88000000"/>
    <n v="-4750000"/>
    <n v="83250000"/>
    <n v="0"/>
    <n v="83250000"/>
    <n v="0"/>
    <n v="52158590"/>
    <n v="62.65"/>
    <n v="457968"/>
    <n v="32284467"/>
    <n v="38.78"/>
  </r>
  <r>
    <s v="217 01 FVS"/>
    <x v="38"/>
    <s v="Compra de Equipo"/>
    <n v="3000000"/>
    <n v="0"/>
    <n v="3000000"/>
    <n v="0"/>
    <n v="3000000"/>
    <n v="0"/>
    <n v="3000000"/>
    <n v="100"/>
    <n v="0"/>
    <n v="3000000"/>
    <n v="100"/>
  </r>
  <r>
    <s v="217 01 FVS"/>
    <x v="39"/>
    <s v="Adquisici de Servicios"/>
    <n v="1835171000"/>
    <n v="1633520000"/>
    <n v="3468691000"/>
    <n v="0"/>
    <n v="3468691000"/>
    <n v="118197779"/>
    <n v="3363501588"/>
    <n v="96.97"/>
    <n v="187632954"/>
    <n v="1183450322"/>
    <n v="34.119999999999997"/>
  </r>
  <r>
    <s v="217 01 FVS"/>
    <x v="40"/>
    <s v="Arrendamientos"/>
    <n v="827400000"/>
    <n v="1587616223"/>
    <n v="2415016223"/>
    <n v="0"/>
    <n v="2415016223"/>
    <n v="109077089"/>
    <n v="2406215770"/>
    <n v="99.64"/>
    <n v="113422835"/>
    <n v="735233430"/>
    <n v="30.44"/>
  </r>
  <r>
    <s v="217 01 FVS"/>
    <x v="41"/>
    <s v="Gastos de Transporte y Comunicaci"/>
    <n v="46000000"/>
    <n v="88000000"/>
    <n v="134000000"/>
    <n v="0"/>
    <n v="134000000"/>
    <n v="0"/>
    <n v="46000000"/>
    <n v="34.33"/>
    <n v="919999"/>
    <n v="16425707"/>
    <n v="12.26"/>
  </r>
  <r>
    <s v="217 01 FVS"/>
    <x v="42"/>
    <s v="Impresos y  Publicaciones"/>
    <n v="15000000"/>
    <n v="-10233423"/>
    <n v="4766577"/>
    <n v="0"/>
    <n v="4766577"/>
    <n v="0"/>
    <n v="3605000"/>
    <n v="75.63"/>
    <n v="0"/>
    <n v="3605000"/>
    <n v="75.63"/>
  </r>
  <r>
    <s v="217 01 FVS"/>
    <x v="43"/>
    <s v="Mantenimiento y Reparaciones"/>
    <n v="360000000"/>
    <n v="-30400000"/>
    <n v="329600000"/>
    <n v="0"/>
    <n v="329600000"/>
    <n v="9120690"/>
    <n v="326100618"/>
    <n v="98.94"/>
    <n v="8800000"/>
    <n v="206905967"/>
    <n v="62.77"/>
  </r>
  <r>
    <s v="217 01 FVS"/>
    <x v="44"/>
    <s v="Mantenimiento Entidad"/>
    <n v="360000000"/>
    <n v="-30400000"/>
    <n v="329600000"/>
    <n v="0"/>
    <n v="329600000"/>
    <n v="9120690"/>
    <n v="326100618"/>
    <n v="98.94"/>
    <n v="8800000"/>
    <n v="206905967"/>
    <n v="62.77"/>
  </r>
  <r>
    <s v="217 01 FVS"/>
    <x v="45"/>
    <s v="Seguros"/>
    <n v="300000000"/>
    <n v="30400000"/>
    <n v="330400000"/>
    <n v="0"/>
    <n v="330400000"/>
    <n v="0"/>
    <n v="330400000"/>
    <n v="100"/>
    <n v="30400000"/>
    <n v="30400000"/>
    <n v="9.1999999999999993"/>
  </r>
  <r>
    <s v="217 01 FVS"/>
    <x v="46"/>
    <s v="Seguros Entidad"/>
    <n v="300000000"/>
    <n v="30400000"/>
    <n v="330400000"/>
    <n v="0"/>
    <n v="330400000"/>
    <n v="0"/>
    <n v="330400000"/>
    <n v="100"/>
    <n v="30400000"/>
    <n v="30400000"/>
    <n v="9.1999999999999993"/>
  </r>
  <r>
    <s v="217 01 FVS"/>
    <x v="47"/>
    <s v="Servicios P炻licos"/>
    <n v="142171000"/>
    <n v="0"/>
    <n v="142171000"/>
    <n v="0"/>
    <n v="142171000"/>
    <n v="0"/>
    <n v="140792000"/>
    <n v="99.03"/>
    <n v="25290120"/>
    <n v="134409507"/>
    <n v="94.54"/>
  </r>
  <r>
    <s v="217 01 FVS"/>
    <x v="48"/>
    <s v="Energ僘"/>
    <n v="68000000"/>
    <n v="0"/>
    <n v="68000000"/>
    <n v="0"/>
    <n v="68000000"/>
    <n v="0"/>
    <n v="68000000"/>
    <n v="100"/>
    <n v="6181730"/>
    <n v="67550850"/>
    <n v="99.34"/>
  </r>
  <r>
    <s v="217 01 FVS"/>
    <x v="49"/>
    <s v="Acueducto y Alcantarillado"/>
    <n v="6895000"/>
    <n v="0"/>
    <n v="6895000"/>
    <n v="0"/>
    <n v="6895000"/>
    <n v="0"/>
    <n v="6895000"/>
    <n v="100"/>
    <n v="1081480"/>
    <n v="6883300"/>
    <n v="99.83"/>
  </r>
  <r>
    <s v="217 01 FVS"/>
    <x v="50"/>
    <s v="Aseo"/>
    <n v="1379000"/>
    <n v="0"/>
    <n v="1379000"/>
    <n v="0"/>
    <n v="1379000"/>
    <n v="0"/>
    <n v="0"/>
    <n v="0"/>
    <n v="0"/>
    <n v="0"/>
    <n v="0"/>
  </r>
  <r>
    <s v="217 01 FVS"/>
    <x v="51"/>
    <s v="Tel馭ono"/>
    <n v="65897000"/>
    <n v="0"/>
    <n v="65897000"/>
    <n v="0"/>
    <n v="65897000"/>
    <n v="0"/>
    <n v="65897000"/>
    <n v="100"/>
    <n v="18026910"/>
    <n v="59975357"/>
    <n v="91.01"/>
  </r>
  <r>
    <s v="217 01 FVS"/>
    <x v="52"/>
    <s v="Capacitaci"/>
    <n v="23600000"/>
    <n v="0"/>
    <n v="23600000"/>
    <n v="0"/>
    <n v="23600000"/>
    <n v="0"/>
    <n v="22075000"/>
    <n v="93.54"/>
    <n v="8800000"/>
    <n v="22075000"/>
    <n v="93.54"/>
  </r>
  <r>
    <s v="217 01 FVS"/>
    <x v="53"/>
    <s v="Capacitaci Interna"/>
    <n v="23600000"/>
    <n v="0"/>
    <n v="23600000"/>
    <n v="0"/>
    <n v="23600000"/>
    <n v="0"/>
    <n v="22075000"/>
    <n v="93.54"/>
    <n v="8800000"/>
    <n v="22075000"/>
    <n v="93.54"/>
  </r>
  <r>
    <s v="217 01 FVS"/>
    <x v="54"/>
    <s v="Bienestar e Incentivos"/>
    <n v="55000000"/>
    <n v="0"/>
    <n v="55000000"/>
    <n v="0"/>
    <n v="55000000"/>
    <n v="0"/>
    <n v="55000000"/>
    <n v="100"/>
    <n v="0"/>
    <n v="28215711"/>
    <n v="51.3"/>
  </r>
  <r>
    <s v="217 01 FVS"/>
    <x v="85"/>
    <s v="Promoci Institucional"/>
    <n v="31000000"/>
    <n v="-23068000"/>
    <n v="7932000"/>
    <n v="0"/>
    <n v="7932000"/>
    <n v="0"/>
    <n v="7108000"/>
    <n v="89.61"/>
    <n v="0"/>
    <n v="6180000"/>
    <n v="77.91"/>
  </r>
  <r>
    <s v="217 01 FVS"/>
    <x v="55"/>
    <s v="Salud Ocupacional"/>
    <n v="35000000"/>
    <n v="-8794800"/>
    <n v="26205200"/>
    <n v="0"/>
    <n v="26205200"/>
    <n v="0"/>
    <n v="26205200"/>
    <n v="100"/>
    <n v="0"/>
    <n v="0"/>
    <n v="0"/>
  </r>
  <r>
    <s v="217 01 FVS"/>
    <x v="56"/>
    <s v="Otros Gastos Generales"/>
    <n v="11000000"/>
    <n v="-8400000"/>
    <n v="2600000"/>
    <n v="0"/>
    <n v="2600000"/>
    <n v="0"/>
    <n v="2060000"/>
    <n v="79.23"/>
    <n v="0"/>
    <n v="2060000"/>
    <n v="79.23"/>
  </r>
  <r>
    <s v="217 01 FVS"/>
    <x v="57"/>
    <s v="Impuestos, Tasas, Contribuciones,Derechos y Multas"/>
    <n v="9000000"/>
    <n v="-6600000"/>
    <n v="2400000"/>
    <n v="0"/>
    <n v="2400000"/>
    <n v="0"/>
    <n v="2060000"/>
    <n v="85.83"/>
    <n v="0"/>
    <n v="2060000"/>
    <n v="85.83"/>
  </r>
  <r>
    <s v="217 01 FVS"/>
    <x v="58"/>
    <s v="Intereses y Comisiones"/>
    <n v="2000000"/>
    <n v="-1800000"/>
    <n v="200000"/>
    <n v="0"/>
    <n v="200000"/>
    <n v="0"/>
    <n v="0"/>
    <n v="0"/>
    <n v="0"/>
    <n v="0"/>
    <n v="0"/>
  </r>
  <r>
    <s v="217 01 FVS"/>
    <x v="59"/>
    <s v="INVERSIﾓN"/>
    <n v="177079921000"/>
    <n v="-10655613019"/>
    <n v="166424307981"/>
    <n v="0"/>
    <n v="166424307981"/>
    <n v="32570979392"/>
    <n v="150028265158"/>
    <n v="90.15"/>
    <n v="43648474461"/>
    <n v="93829546090"/>
    <n v="56.38"/>
  </r>
  <r>
    <s v="217 01 FVS"/>
    <x v="60"/>
    <s v="DIRECTA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61"/>
    <s v="Bogot・Humana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74"/>
    <s v="Una Bogot・que defiende y fortalece lo p炻lico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75"/>
    <s v="Transparencia, probidad, lucha contra la corrupci y control social efectivo e incluyente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09"/>
    <s v="Fortalecimiento de la gesti 騁icainstitucional y lucha contra la corrupci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10"/>
    <s v="222 - Fortalecimiento de la gesti 騁ica institucional y lucha contra la corrupci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11"/>
    <s v="Fortalecimiento de la seguridad ciudadana"/>
    <n v="153549216000"/>
    <n v="-12663597292"/>
    <n v="140885618708"/>
    <n v="0"/>
    <n v="140885618708"/>
    <n v="32330771878"/>
    <n v="139585718175"/>
    <n v="99.08"/>
    <n v="41628434931"/>
    <n v="84702004571"/>
    <n v="60.12"/>
  </r>
  <r>
    <s v="217 01 FVS"/>
    <x v="312"/>
    <s v="N伹ero 佖ico de seguridad y emergencias (NUSE 123)"/>
    <n v="47772244000"/>
    <n v="-5838887073"/>
    <n v="41933356927"/>
    <n v="0"/>
    <n v="41933356927"/>
    <n v="5665929234"/>
    <n v="41779326222"/>
    <n v="99.63"/>
    <n v="18812591121"/>
    <n v="32019390255"/>
    <n v="76.36"/>
  </r>
  <r>
    <s v="217 01 FVS"/>
    <x v="313"/>
    <s v="229 - N伹ero 佖ico de seguridad y emergencias (NUSE 123)"/>
    <n v="47772244000"/>
    <n v="-5838887073"/>
    <n v="41933356927"/>
    <n v="0"/>
    <n v="41933356927"/>
    <n v="5665929234"/>
    <n v="41779326222"/>
    <n v="99.63"/>
    <n v="18812591121"/>
    <n v="32019390255"/>
    <n v="76.36"/>
  </r>
  <r>
    <s v="217 01 FVS"/>
    <x v="314"/>
    <s v="Fortalecimiento integral de equipamientos para la seguridad, la defensa y justicia de la ciudad"/>
    <n v="17014909000"/>
    <n v="-1160548333"/>
    <n v="15854360667"/>
    <n v="0"/>
    <n v="15854360667"/>
    <n v="8148265296"/>
    <n v="15616863213"/>
    <n v="98.5"/>
    <n v="648149285"/>
    <n v="3105067041"/>
    <n v="19.579999999999998"/>
  </r>
  <r>
    <s v="217 01 FVS"/>
    <x v="315"/>
    <s v="228 - Fortalecimiento integral deequipamientos para la seguridad, la defensa y justicia de la ciudad"/>
    <n v="17014909000"/>
    <n v="-1160548333"/>
    <n v="15854360667"/>
    <n v="0"/>
    <n v="15854360667"/>
    <n v="8148265296"/>
    <n v="15616863213"/>
    <n v="98.5"/>
    <n v="648149285"/>
    <n v="3105067041"/>
    <n v="19.579999999999998"/>
  </r>
  <r>
    <s v="217 01 FVS"/>
    <x v="316"/>
    <s v="Adquisici y dotaci de bienes yservicios para el fortalecimiento integral de la seguridad, defensa y justicia en la ciudad"/>
    <n v="80115270000"/>
    <n v="-2567325149"/>
    <n v="77547944851"/>
    <n v="0"/>
    <n v="77547944851"/>
    <n v="17502990890"/>
    <n v="76747169222"/>
    <n v="98.97"/>
    <n v="21431603819"/>
    <n v="46214971177"/>
    <n v="59.6"/>
  </r>
  <r>
    <s v="217 01 FVS"/>
    <x v="317"/>
    <s v="228 - Adquisici y dotaci de bienes y servicios para el fortalecimiento integral de la seguridad, defensa y justicia en la ciudad"/>
    <n v="80115270000"/>
    <n v="-2567325149"/>
    <n v="77547944851"/>
    <n v="0"/>
    <n v="77547944851"/>
    <n v="17502990890"/>
    <n v="76747169222"/>
    <n v="98.97"/>
    <n v="21431603819"/>
    <n v="46214971177"/>
    <n v="59.6"/>
  </r>
  <r>
    <s v="217 01 FVS"/>
    <x v="318"/>
    <s v="Apoyo log﨎tico especializado destinado a la seguridad, defensa y justicia"/>
    <n v="8646793000"/>
    <n v="-3096836737"/>
    <n v="5549956263"/>
    <n v="0"/>
    <n v="5549956263"/>
    <n v="1013586458"/>
    <n v="5442359518"/>
    <n v="98.06"/>
    <n v="736090706"/>
    <n v="3362576098"/>
    <n v="60.59"/>
  </r>
  <r>
    <s v="217 01 FVS"/>
    <x v="319"/>
    <s v="228 - Apoyo log﨎tico especializado destinado a la seguridad, defensa y justicia"/>
    <n v="8646793000"/>
    <n v="-3096836737"/>
    <n v="5549956263"/>
    <n v="0"/>
    <n v="5549956263"/>
    <n v="1013586458"/>
    <n v="5442359518"/>
    <n v="98.06"/>
    <n v="736090706"/>
    <n v="3362576098"/>
    <n v="60.59"/>
  </r>
  <r>
    <s v="217 01 FVS"/>
    <x v="78"/>
    <s v="Fortalecimiento de la funci administrativa y desarrollo institucional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320"/>
    <s v="Desarrollo y fortalecimiento institucional del FVS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321"/>
    <s v="235 - Desarrollo y fortalecimiento institucional del FVS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81"/>
    <s v="PASIVOS EXIGIBLES"/>
    <n v="20744420000"/>
    <n v="177179043"/>
    <n v="20921599043"/>
    <n v="0"/>
    <n v="20921599043"/>
    <n v="-118091755"/>
    <n v="5947136937"/>
    <n v="28.43"/>
    <n v="1752013369"/>
    <n v="5947136937"/>
    <n v="28.43"/>
  </r>
  <r>
    <s v="218 01 JARDIN"/>
    <x v="0"/>
    <s v="GASTOS"/>
    <n v="26184316000"/>
    <n v="4229574673"/>
    <n v="30413890673"/>
    <n v="0"/>
    <n v="30413890673"/>
    <n v="5737483166"/>
    <n v="29809614441"/>
    <n v="98.01"/>
    <n v="5394142114"/>
    <n v="20754067801"/>
    <n v="68.239999999999995"/>
  </r>
  <r>
    <s v="218 01 JARDIN"/>
    <x v="1"/>
    <s v="GASTOS DE FUNCIONAMIENTO"/>
    <n v="5784316000"/>
    <n v="0"/>
    <n v="5784316000"/>
    <n v="0"/>
    <n v="5784316000"/>
    <n v="887769592"/>
    <n v="5285013060"/>
    <n v="91.37"/>
    <n v="878233342"/>
    <n v="4979955513"/>
    <n v="86.09"/>
  </r>
  <r>
    <s v="218 01 JARDIN"/>
    <x v="2"/>
    <s v="SERVICIOS PERSONALES"/>
    <n v="4276482000"/>
    <n v="-31000000"/>
    <n v="4245482000"/>
    <n v="0"/>
    <n v="4245482000"/>
    <n v="586566083"/>
    <n v="3780664992"/>
    <n v="89.05"/>
    <n v="614999917"/>
    <n v="3773508659"/>
    <n v="88.88"/>
  </r>
  <r>
    <s v="218 01 JARDIN"/>
    <x v="3"/>
    <s v="SERVICIOS PERSONALES ASOCIADOS A LANOMINA"/>
    <n v="3104275000"/>
    <n v="0"/>
    <n v="3104275000"/>
    <n v="0"/>
    <n v="3104275000"/>
    <n v="402939982"/>
    <n v="2817578841"/>
    <n v="90.76"/>
    <n v="402939982"/>
    <n v="2817578841"/>
    <n v="90.76"/>
  </r>
  <r>
    <s v="218 01 JARDIN"/>
    <x v="4"/>
    <s v="Sueldos Personal de Nina"/>
    <n v="1581983000"/>
    <n v="0"/>
    <n v="1581983000"/>
    <n v="0"/>
    <n v="1581983000"/>
    <n v="129729522"/>
    <n v="1447617753"/>
    <n v="91.51"/>
    <n v="129729522"/>
    <n v="1447617753"/>
    <n v="91.51"/>
  </r>
  <r>
    <s v="218 01 JARDIN"/>
    <x v="5"/>
    <s v="Gastos de Representaci"/>
    <n v="218587000"/>
    <n v="0"/>
    <n v="218587000"/>
    <n v="0"/>
    <n v="218587000"/>
    <n v="15062437"/>
    <n v="199426977"/>
    <n v="91.23"/>
    <n v="15062437"/>
    <n v="199426977"/>
    <n v="91.23"/>
  </r>
  <r>
    <s v="218 01 JARDIN"/>
    <x v="6"/>
    <s v="Horas Extras, Dominicales, Festivos,Recargo Nocturno y Trabajo Suplementario"/>
    <n v="90622000"/>
    <n v="0"/>
    <n v="90622000"/>
    <n v="0"/>
    <n v="90622000"/>
    <n v="7057142"/>
    <n v="62828881"/>
    <n v="69.33"/>
    <n v="7057142"/>
    <n v="62828881"/>
    <n v="69.33"/>
  </r>
  <r>
    <s v="218 01 JARDIN"/>
    <x v="185"/>
    <s v="Auxilio de Transporte"/>
    <n v="14077000"/>
    <n v="0"/>
    <n v="14077000"/>
    <n v="0"/>
    <n v="14077000"/>
    <n v="1005600"/>
    <n v="11846300"/>
    <n v="84.15"/>
    <n v="1005600"/>
    <n v="11846300"/>
    <n v="84.15"/>
  </r>
  <r>
    <s v="218 01 JARDIN"/>
    <x v="186"/>
    <s v="Subsidio de Alimentaci"/>
    <n v="9800000"/>
    <n v="0"/>
    <n v="9800000"/>
    <n v="0"/>
    <n v="9800000"/>
    <n v="711680"/>
    <n v="8440439"/>
    <n v="86.13"/>
    <n v="711680"/>
    <n v="8440439"/>
    <n v="86.13"/>
  </r>
  <r>
    <s v="218 01 JARDIN"/>
    <x v="7"/>
    <s v="Bonificaci por Servicios Prestados"/>
    <n v="57634000"/>
    <n v="0"/>
    <n v="57634000"/>
    <n v="0"/>
    <n v="57634000"/>
    <n v="3185483"/>
    <n v="49129042"/>
    <n v="85.24"/>
    <n v="3185483"/>
    <n v="49129042"/>
    <n v="85.24"/>
  </r>
  <r>
    <s v="218 01 JARDIN"/>
    <x v="8"/>
    <s v="Prima Semestral"/>
    <n v="260471000"/>
    <n v="0"/>
    <n v="260471000"/>
    <n v="0"/>
    <n v="260471000"/>
    <n v="0"/>
    <n v="230263249"/>
    <n v="88.4"/>
    <n v="0"/>
    <n v="230263249"/>
    <n v="88.4"/>
  </r>
  <r>
    <s v="218 01 JARDIN"/>
    <x v="9"/>
    <s v="Prima de Navidad"/>
    <n v="228641000"/>
    <n v="-16137930"/>
    <n v="212503070"/>
    <n v="0"/>
    <n v="212503070"/>
    <n v="190880868"/>
    <n v="204930459"/>
    <n v="96.44"/>
    <n v="190880868"/>
    <n v="204930459"/>
    <n v="96.44"/>
  </r>
  <r>
    <s v="218 01 JARDIN"/>
    <x v="10"/>
    <s v="Prima de Vacaciones"/>
    <n v="109746000"/>
    <n v="960000"/>
    <n v="110706000"/>
    <n v="0"/>
    <n v="110706000"/>
    <n v="19351481"/>
    <n v="104643367"/>
    <n v="94.52"/>
    <n v="19351481"/>
    <n v="104643367"/>
    <n v="94.52"/>
  </r>
  <r>
    <s v="218 01 JARDIN"/>
    <x v="136"/>
    <s v="Prima T馗nica"/>
    <n v="428756000"/>
    <n v="-17270000"/>
    <n v="411486000"/>
    <n v="0"/>
    <n v="411486000"/>
    <n v="29889853"/>
    <n v="368426282"/>
    <n v="89.54"/>
    <n v="29889853"/>
    <n v="368426282"/>
    <n v="89.54"/>
  </r>
  <r>
    <s v="218 01 JARDIN"/>
    <x v="12"/>
    <s v="Prima de Antiguedad"/>
    <n v="60044000"/>
    <n v="0"/>
    <n v="60044000"/>
    <n v="0"/>
    <n v="60044000"/>
    <n v="4201375"/>
    <n v="54431480"/>
    <n v="90.65"/>
    <n v="4201375"/>
    <n v="54431480"/>
    <n v="90.65"/>
  </r>
  <r>
    <s v="218 01 JARDIN"/>
    <x v="13"/>
    <s v="Prima Secretarial"/>
    <n v="2574000"/>
    <n v="0"/>
    <n v="2574000"/>
    <n v="0"/>
    <n v="2574000"/>
    <n v="184752"/>
    <n v="2341218"/>
    <n v="90.96"/>
    <n v="184752"/>
    <n v="2341218"/>
    <n v="90.96"/>
  </r>
  <r>
    <s v="218 01 JARDIN"/>
    <x v="14"/>
    <s v="Vacaciones en Dinero"/>
    <n v="0"/>
    <n v="23863860"/>
    <n v="23863860"/>
    <n v="0"/>
    <n v="23863860"/>
    <n v="0"/>
    <n v="23828918"/>
    <n v="99.85"/>
    <n v="0"/>
    <n v="23828918"/>
    <n v="99.85"/>
  </r>
  <r>
    <s v="218 01 JARDIN"/>
    <x v="15"/>
    <s v="Bonificaci Especial de Recreaci"/>
    <n v="8789000"/>
    <n v="270000"/>
    <n v="9059000"/>
    <n v="0"/>
    <n v="9059000"/>
    <n v="1679789"/>
    <n v="8562227"/>
    <n v="94.52"/>
    <n v="1679789"/>
    <n v="8562227"/>
    <n v="94.52"/>
  </r>
  <r>
    <s v="218 01 JARDIN"/>
    <x v="16"/>
    <s v="Reconocimiento por Permanencia en elServicio P炻lico"/>
    <n v="32551000"/>
    <n v="8314070"/>
    <n v="40865070"/>
    <n v="0"/>
    <n v="40865070"/>
    <n v="0"/>
    <n v="40862249"/>
    <n v="99.99"/>
    <n v="0"/>
    <n v="40862249"/>
    <n v="99.99"/>
  </r>
  <r>
    <s v="218 01 JARDIN"/>
    <x v="17"/>
    <s v="SERVICIOS PERSONALES INDIRECTOS"/>
    <n v="113300000"/>
    <n v="-31000000"/>
    <n v="82300000"/>
    <n v="0"/>
    <n v="82300000"/>
    <n v="-2030001"/>
    <n v="79210666"/>
    <n v="96.25"/>
    <n v="17095333"/>
    <n v="72054333"/>
    <n v="87.55"/>
  </r>
  <r>
    <s v="218 01 JARDIN"/>
    <x v="187"/>
    <s v="Remuneraci Servicios T馗nicos"/>
    <n v="113300000"/>
    <n v="-31000000"/>
    <n v="82300000"/>
    <n v="0"/>
    <n v="82300000"/>
    <n v="-2030001"/>
    <n v="79210666"/>
    <n v="96.25"/>
    <n v="17095333"/>
    <n v="72054333"/>
    <n v="87.55"/>
  </r>
  <r>
    <s v="218 01 JARDIN"/>
    <x v="20"/>
    <s v="APORTES PATRONALES AL SECTOR PRIVADOYPﾚBLICO"/>
    <n v="1058907000"/>
    <n v="0"/>
    <n v="1058907000"/>
    <n v="0"/>
    <n v="1058907000"/>
    <n v="185656102"/>
    <n v="883875485"/>
    <n v="83.47"/>
    <n v="194964602"/>
    <n v="883875485"/>
    <n v="83.47"/>
  </r>
  <r>
    <s v="218 01 JARDIN"/>
    <x v="21"/>
    <s v="Aportes Patronales Sector Privado"/>
    <n v="466645000"/>
    <n v="15061200"/>
    <n v="481706200"/>
    <n v="0"/>
    <n v="481706200"/>
    <n v="93558429"/>
    <n v="404656188"/>
    <n v="84"/>
    <n v="93558429"/>
    <n v="404656188"/>
    <n v="84"/>
  </r>
  <r>
    <s v="218 01 JARDIN"/>
    <x v="22"/>
    <s v="Cesant僘s Fondos Privados"/>
    <n v="43268000"/>
    <n v="0"/>
    <n v="43268000"/>
    <n v="0"/>
    <n v="43268000"/>
    <n v="32390109"/>
    <n v="32390109"/>
    <n v="74.86"/>
    <n v="32390109"/>
    <n v="32390109"/>
    <n v="74.86"/>
  </r>
  <r>
    <s v="218 01 JARDIN"/>
    <x v="23"/>
    <s v="Pensiones Fondos Privados"/>
    <n v="103153000"/>
    <n v="0"/>
    <n v="103153000"/>
    <n v="0"/>
    <n v="103153000"/>
    <n v="14094400"/>
    <n v="87813810"/>
    <n v="85.13"/>
    <n v="14094400"/>
    <n v="87813810"/>
    <n v="85.13"/>
  </r>
  <r>
    <s v="218 01 JARDIN"/>
    <x v="24"/>
    <s v="Salud EPS Privadas"/>
    <n v="207417000"/>
    <n v="0"/>
    <n v="207417000"/>
    <n v="0"/>
    <n v="207417000"/>
    <n v="30189900"/>
    <n v="185440221"/>
    <n v="89.4"/>
    <n v="30189900"/>
    <n v="185440221"/>
    <n v="89.4"/>
  </r>
  <r>
    <s v="218 01 JARDIN"/>
    <x v="25"/>
    <s v="Riesgos Profesionales Sector Privado"/>
    <n v="0"/>
    <n v="15061200"/>
    <n v="15061200"/>
    <n v="0"/>
    <n v="15061200"/>
    <n v="2711500"/>
    <n v="12117148"/>
    <n v="80.45"/>
    <n v="2711500"/>
    <n v="12117148"/>
    <n v="80.45"/>
  </r>
  <r>
    <s v="218 01 JARDIN"/>
    <x v="26"/>
    <s v="Caja de Compensaci"/>
    <n v="112807000"/>
    <n v="0"/>
    <n v="112807000"/>
    <n v="0"/>
    <n v="112807000"/>
    <n v="14172520"/>
    <n v="86894900"/>
    <n v="77.03"/>
    <n v="14172520"/>
    <n v="86894900"/>
    <n v="77.03"/>
  </r>
  <r>
    <s v="218 01 JARDIN"/>
    <x v="27"/>
    <s v="Aportes Patronales Sector P炻lico"/>
    <n v="592262000"/>
    <n v="-15061200"/>
    <n v="577200800"/>
    <n v="0"/>
    <n v="577200800"/>
    <n v="92097673"/>
    <n v="479219297"/>
    <n v="83.02"/>
    <n v="101406173"/>
    <n v="479219297"/>
    <n v="83.02"/>
  </r>
  <r>
    <s v="218 01 JARDIN"/>
    <x v="28"/>
    <s v="Cesant僘s Fondos P炻licos"/>
    <n v="242605000"/>
    <n v="0"/>
    <n v="242605000"/>
    <n v="0"/>
    <n v="242605000"/>
    <n v="45855023"/>
    <n v="192898965"/>
    <n v="79.510000000000005"/>
    <n v="45855023"/>
    <n v="192898965"/>
    <n v="79.510000000000005"/>
  </r>
  <r>
    <s v="218 01 JARDIN"/>
    <x v="29"/>
    <s v="Pensiones Fondos P炻licos"/>
    <n v="189670000"/>
    <n v="0"/>
    <n v="189670000"/>
    <n v="0"/>
    <n v="189670000"/>
    <n v="28527000"/>
    <n v="172706500"/>
    <n v="91.06"/>
    <n v="28527000"/>
    <n v="172706500"/>
    <n v="91.06"/>
  </r>
  <r>
    <s v="218 01 JARDIN"/>
    <x v="188"/>
    <s v="Riesgos Profesionales Sector P炻lico"/>
    <n v="18974000"/>
    <n v="-15061200"/>
    <n v="3912800"/>
    <n v="0"/>
    <n v="3912800"/>
    <n v="0"/>
    <n v="3912800"/>
    <n v="100"/>
    <n v="0"/>
    <n v="3912800"/>
    <n v="100"/>
  </r>
  <r>
    <s v="218 01 JARDIN"/>
    <x v="30"/>
    <s v="ICBF"/>
    <n v="84608000"/>
    <n v="0"/>
    <n v="84608000"/>
    <n v="0"/>
    <n v="84608000"/>
    <n v="10629390"/>
    <n v="65820071"/>
    <n v="77.790000000000006"/>
    <n v="16214190"/>
    <n v="65820071"/>
    <n v="77.790000000000006"/>
  </r>
  <r>
    <s v="218 01 JARDIN"/>
    <x v="31"/>
    <s v="SENA"/>
    <n v="56405000"/>
    <n v="0"/>
    <n v="56405000"/>
    <n v="0"/>
    <n v="56405000"/>
    <n v="7086260"/>
    <n v="43880961"/>
    <n v="77.8"/>
    <n v="10809960"/>
    <n v="43880961"/>
    <n v="77.8"/>
  </r>
  <r>
    <s v="218 01 JARDIN"/>
    <x v="33"/>
    <s v="GASTOS GENERALES"/>
    <n v="1507834000"/>
    <n v="31000000"/>
    <n v="1538834000"/>
    <n v="0"/>
    <n v="1538834000"/>
    <n v="301203509"/>
    <n v="1504348068"/>
    <n v="97.76"/>
    <n v="263233425"/>
    <n v="1206446854"/>
    <n v="78.400000000000006"/>
  </r>
  <r>
    <s v="218 01 JARDIN"/>
    <x v="34"/>
    <s v="Adquisici de Bienes"/>
    <n v="114505000"/>
    <n v="-34000000"/>
    <n v="80505000"/>
    <n v="0"/>
    <n v="80505000"/>
    <n v="28070526"/>
    <n v="67249120"/>
    <n v="83.53"/>
    <n v="15948098"/>
    <n v="39664968"/>
    <n v="49.27"/>
  </r>
  <r>
    <s v="218 01 JARDIN"/>
    <x v="82"/>
    <s v="Dotaci"/>
    <n v="7476000"/>
    <n v="0"/>
    <n v="7476000"/>
    <n v="0"/>
    <n v="7476000"/>
    <n v="0"/>
    <n v="7476000"/>
    <n v="100"/>
    <n v="0"/>
    <n v="7476000"/>
    <n v="100"/>
  </r>
  <r>
    <s v="218 01 JARDIN"/>
    <x v="35"/>
    <s v="Gastos de Computador"/>
    <n v="36528000"/>
    <n v="-10000000"/>
    <n v="26528000"/>
    <n v="0"/>
    <n v="26528000"/>
    <n v="17248000"/>
    <n v="17625000"/>
    <n v="66.44"/>
    <n v="0"/>
    <n v="377000"/>
    <n v="1.42"/>
  </r>
  <r>
    <s v="218 01 JARDIN"/>
    <x v="36"/>
    <s v="Combustibles, Lubricantes y Llantas"/>
    <n v="26068000"/>
    <n v="-24000000"/>
    <n v="2068000"/>
    <n v="0"/>
    <n v="2068000"/>
    <n v="0"/>
    <n v="706864"/>
    <n v="34.18"/>
    <n v="0"/>
    <n v="706864"/>
    <n v="34.18"/>
  </r>
  <r>
    <s v="218 01 JARDIN"/>
    <x v="37"/>
    <s v="Materiales y Suministros"/>
    <n v="32691000"/>
    <n v="0"/>
    <n v="32691000"/>
    <n v="0"/>
    <n v="32691000"/>
    <n v="8807494"/>
    <n v="29972115"/>
    <n v="91.68"/>
    <n v="14000342"/>
    <n v="21650996"/>
    <n v="66.23"/>
  </r>
  <r>
    <s v="218 01 JARDIN"/>
    <x v="38"/>
    <s v="Compra de Equipo"/>
    <n v="11742000"/>
    <n v="0"/>
    <n v="11742000"/>
    <n v="0"/>
    <n v="11742000"/>
    <n v="2015032"/>
    <n v="11469141"/>
    <n v="97.68"/>
    <n v="1947756"/>
    <n v="9454108"/>
    <n v="80.52"/>
  </r>
  <r>
    <s v="218 01 JARDIN"/>
    <x v="39"/>
    <s v="Adquisici de Servicios"/>
    <n v="1392329000"/>
    <n v="65000000"/>
    <n v="1457329000"/>
    <n v="0"/>
    <n v="1457329000"/>
    <n v="273132983"/>
    <n v="1437098948"/>
    <n v="98.61"/>
    <n v="247285327"/>
    <n v="1166781886"/>
    <n v="80.06"/>
  </r>
  <r>
    <s v="218 01 JARDIN"/>
    <x v="83"/>
    <s v="Vi疸icos y Gastos de Viaje"/>
    <n v="0"/>
    <n v="10000000"/>
    <n v="10000000"/>
    <n v="0"/>
    <n v="10000000"/>
    <n v="974000"/>
    <n v="5539467"/>
    <n v="55.39"/>
    <n v="974000"/>
    <n v="5539467"/>
    <n v="55.39"/>
  </r>
  <r>
    <s v="218 01 JARDIN"/>
    <x v="41"/>
    <s v="Gastos de Transporte y Comunicaci"/>
    <n v="37728000"/>
    <n v="0"/>
    <n v="37728000"/>
    <n v="0"/>
    <n v="37728000"/>
    <n v="5269748"/>
    <n v="34606287"/>
    <n v="91.73"/>
    <n v="6786718"/>
    <n v="31206287"/>
    <n v="82.71"/>
  </r>
  <r>
    <s v="218 01 JARDIN"/>
    <x v="42"/>
    <s v="Impresos y  Publicaciones"/>
    <n v="12000000"/>
    <n v="-5000000"/>
    <n v="7000000"/>
    <n v="0"/>
    <n v="7000000"/>
    <n v="4022500"/>
    <n v="5764377"/>
    <n v="82.35"/>
    <n v="22500"/>
    <n v="1764377"/>
    <n v="25.21"/>
  </r>
  <r>
    <s v="218 01 JARDIN"/>
    <x v="43"/>
    <s v="Mantenimiento y Reparaciones"/>
    <n v="877400000"/>
    <n v="-65000000"/>
    <n v="812400000"/>
    <n v="0"/>
    <n v="812400000"/>
    <n v="132546229"/>
    <n v="804413885"/>
    <n v="99.02"/>
    <n v="126013144"/>
    <n v="592769712"/>
    <n v="72.97"/>
  </r>
  <r>
    <s v="218 01 JARDIN"/>
    <x v="44"/>
    <s v="Mantenimiento Entidad"/>
    <n v="877400000"/>
    <n v="-65000000"/>
    <n v="812400000"/>
    <n v="0"/>
    <n v="812400000"/>
    <n v="132546229"/>
    <n v="804413885"/>
    <n v="99.02"/>
    <n v="126013144"/>
    <n v="592769712"/>
    <n v="72.97"/>
  </r>
  <r>
    <s v="218 01 JARDIN"/>
    <x v="45"/>
    <s v="Seguros"/>
    <n v="111717000"/>
    <n v="0"/>
    <n v="111717000"/>
    <n v="0"/>
    <n v="111717000"/>
    <n v="0"/>
    <n v="108293932"/>
    <n v="96.94"/>
    <n v="575100"/>
    <n v="107491833"/>
    <n v="96.22"/>
  </r>
  <r>
    <s v="218 01 JARDIN"/>
    <x v="46"/>
    <s v="Seguros Entidad"/>
    <n v="111717000"/>
    <n v="0"/>
    <n v="111717000"/>
    <n v="0"/>
    <n v="111717000"/>
    <n v="0"/>
    <n v="108293932"/>
    <n v="96.94"/>
    <n v="575100"/>
    <n v="107491833"/>
    <n v="96.22"/>
  </r>
  <r>
    <s v="218 01 JARDIN"/>
    <x v="47"/>
    <s v="Servicios P炻licos"/>
    <n v="253560000"/>
    <n v="125000000"/>
    <n v="378560000"/>
    <n v="0"/>
    <n v="378560000"/>
    <n v="84134077"/>
    <n v="378560000"/>
    <n v="100"/>
    <n v="84134077"/>
    <n v="378560000"/>
    <n v="100"/>
  </r>
  <r>
    <s v="218 01 JARDIN"/>
    <x v="48"/>
    <s v="Energ僘"/>
    <n v="118800000"/>
    <n v="0"/>
    <n v="118800000"/>
    <n v="0"/>
    <n v="118800000"/>
    <n v="14378850"/>
    <n v="118800000"/>
    <n v="100"/>
    <n v="14378850"/>
    <n v="118800000"/>
    <n v="100"/>
  </r>
  <r>
    <s v="218 01 JARDIN"/>
    <x v="49"/>
    <s v="Acueducto y Alcantarillado"/>
    <n v="51000000"/>
    <n v="125000000"/>
    <n v="176000000"/>
    <n v="0"/>
    <n v="176000000"/>
    <n v="51556337"/>
    <n v="176000000"/>
    <n v="100"/>
    <n v="51556337"/>
    <n v="176000000"/>
    <n v="100"/>
  </r>
  <r>
    <s v="218 01 JARDIN"/>
    <x v="50"/>
    <s v="Aseo"/>
    <n v="27000000"/>
    <n v="0"/>
    <n v="27000000"/>
    <n v="0"/>
    <n v="27000000"/>
    <n v="6904220"/>
    <n v="27000000"/>
    <n v="100"/>
    <n v="6904220"/>
    <n v="27000000"/>
    <n v="100"/>
  </r>
  <r>
    <s v="218 01 JARDIN"/>
    <x v="51"/>
    <s v="Tel馭ono"/>
    <n v="56760000"/>
    <n v="0"/>
    <n v="56760000"/>
    <n v="0"/>
    <n v="56760000"/>
    <n v="11294670"/>
    <n v="56760000"/>
    <n v="100"/>
    <n v="11294670"/>
    <n v="56760000"/>
    <n v="100"/>
  </r>
  <r>
    <s v="218 01 JARDIN"/>
    <x v="52"/>
    <s v="Capacitaci"/>
    <n v="8000000"/>
    <n v="0"/>
    <n v="8000000"/>
    <n v="0"/>
    <n v="8000000"/>
    <n v="0"/>
    <n v="8000000"/>
    <n v="100"/>
    <n v="0"/>
    <n v="8000000"/>
    <n v="100"/>
  </r>
  <r>
    <s v="218 01 JARDIN"/>
    <x v="53"/>
    <s v="Capacitaci Interna"/>
    <n v="8000000"/>
    <n v="0"/>
    <n v="8000000"/>
    <n v="0"/>
    <n v="8000000"/>
    <n v="0"/>
    <n v="8000000"/>
    <n v="100"/>
    <n v="0"/>
    <n v="8000000"/>
    <n v="100"/>
  </r>
  <r>
    <s v="218 01 JARDIN"/>
    <x v="54"/>
    <s v="Bienestar e Incentivos"/>
    <n v="53000000"/>
    <n v="0"/>
    <n v="53000000"/>
    <n v="0"/>
    <n v="53000000"/>
    <n v="17152841"/>
    <n v="52997000"/>
    <n v="99.99"/>
    <n v="28779788"/>
    <n v="35214798"/>
    <n v="66.44"/>
  </r>
  <r>
    <s v="218 01 JARDIN"/>
    <x v="85"/>
    <s v="Promoci Institucional"/>
    <n v="3183000"/>
    <n v="0"/>
    <n v="3183000"/>
    <n v="0"/>
    <n v="3183000"/>
    <n v="3183000"/>
    <n v="3183000"/>
    <n v="100"/>
    <n v="0"/>
    <n v="0"/>
    <n v="0"/>
  </r>
  <r>
    <s v="218 01 JARDIN"/>
    <x v="55"/>
    <s v="Salud Ocupacional"/>
    <n v="35741000"/>
    <n v="0"/>
    <n v="35741000"/>
    <n v="0"/>
    <n v="35741000"/>
    <n v="25850588"/>
    <n v="35741000"/>
    <n v="100"/>
    <n v="0"/>
    <n v="6235412"/>
    <n v="17.45"/>
  </r>
  <r>
    <s v="218 01 JARDIN"/>
    <x v="56"/>
    <s v="Otros Gastos Generales"/>
    <n v="1000000"/>
    <n v="0"/>
    <n v="1000000"/>
    <n v="0"/>
    <n v="1000000"/>
    <n v="0"/>
    <n v="0"/>
    <n v="0"/>
    <n v="0"/>
    <n v="0"/>
    <n v="0"/>
  </r>
  <r>
    <s v="218 01 JARDIN"/>
    <x v="57"/>
    <s v="Impuestos, Tasas, Contribuciones, Derechos y Multas"/>
    <n v="1000000"/>
    <n v="0"/>
    <n v="1000000"/>
    <n v="0"/>
    <n v="1000000"/>
    <n v="0"/>
    <n v="0"/>
    <n v="0"/>
    <n v="0"/>
    <n v="0"/>
    <n v="0"/>
  </r>
  <r>
    <s v="218 01 JARDIN"/>
    <x v="59"/>
    <s v="INVERSIﾓN"/>
    <n v="20400000000"/>
    <n v="4229574673"/>
    <n v="24629574673"/>
    <n v="0"/>
    <n v="24629574673"/>
    <n v="4849713574"/>
    <n v="24524601381"/>
    <n v="99.57"/>
    <n v="4515908772"/>
    <n v="15774112288"/>
    <n v="64.05"/>
  </r>
  <r>
    <s v="218 01 JARDIN"/>
    <x v="60"/>
    <s v="DIRECTA"/>
    <n v="20400000000"/>
    <n v="4060276037"/>
    <n v="24460276037"/>
    <n v="0"/>
    <n v="24460276037"/>
    <n v="4840592218"/>
    <n v="24439016923"/>
    <n v="99.91"/>
    <n v="4506787416"/>
    <n v="15688527830"/>
    <n v="64.14"/>
  </r>
  <r>
    <s v="218 01 JARDIN"/>
    <x v="61"/>
    <s v="Bogot・Humana"/>
    <n v="20400000000"/>
    <n v="4060276037"/>
    <n v="24460276037"/>
    <n v="0"/>
    <n v="24460276037"/>
    <n v="4840592218"/>
    <n v="24439016923"/>
    <n v="99.91"/>
    <n v="4506787416"/>
    <n v="15688527830"/>
    <n v="64.14"/>
  </r>
  <r>
    <s v="218 01 JARDIN"/>
    <x v="121"/>
    <s v="Un territorio que enfrenta el cambioclim疸ico y se ordena alrededor del agua"/>
    <n v="17002544000"/>
    <n v="4060276037"/>
    <n v="21062820037"/>
    <n v="0"/>
    <n v="21062820037"/>
    <n v="3879344914"/>
    <n v="21044173306"/>
    <n v="99.91"/>
    <n v="3908010542"/>
    <n v="13572209753"/>
    <n v="64.44"/>
  </r>
  <r>
    <s v="218 01 JARDIN"/>
    <x v="322"/>
    <s v="Recuperaci rehabilitaci y restauraci de la estructura ecolica principal y de los espacios del agua"/>
    <n v="17002544000"/>
    <n v="4060276037"/>
    <n v="21062820037"/>
    <n v="0"/>
    <n v="21062820037"/>
    <n v="3879344914"/>
    <n v="21044173306"/>
    <n v="99.91"/>
    <n v="3908010542"/>
    <n v="13572209753"/>
    <n v="64.44"/>
  </r>
  <r>
    <s v="218 01 JARDIN"/>
    <x v="323"/>
    <s v="Intervenci territorial para el mejoramiento de la cobertura vegetal del Distrito Capital"/>
    <n v="7102544000"/>
    <n v="2124288142"/>
    <n v="9226832142"/>
    <n v="0"/>
    <n v="9226832142"/>
    <n v="1320542335"/>
    <n v="9215905313"/>
    <n v="99.88"/>
    <n v="1659726038"/>
    <n v="5746412701"/>
    <n v="62.28"/>
  </r>
  <r>
    <s v="218 01 JARDIN"/>
    <x v="324"/>
    <s v="183 - Intervenci territorial para elmejoramiento de la cobertura vegetal del Distrito Capital"/>
    <n v="7102544000"/>
    <n v="2124288142"/>
    <n v="9226832142"/>
    <n v="0"/>
    <n v="9226832142"/>
    <n v="1320542335"/>
    <n v="9215905313"/>
    <n v="99.88"/>
    <n v="1659726038"/>
    <n v="5746412701"/>
    <n v="62.28"/>
  </r>
  <r>
    <s v="218 01 JARDIN"/>
    <x v="325"/>
    <s v="Investigaci y conservaci de la floray ecosistemas de la regi capital como estrategia de adaptaci al cambio clim疸ico"/>
    <n v="6000000000"/>
    <n v="539059308"/>
    <n v="6539059308"/>
    <n v="0"/>
    <n v="6539059308"/>
    <n v="1887962386"/>
    <n v="6539020873"/>
    <n v="100"/>
    <n v="1177350459"/>
    <n v="3851044836"/>
    <n v="58.89"/>
  </r>
  <r>
    <s v="218 01 JARDIN"/>
    <x v="326"/>
    <s v="183 - Investigaci y conservaci delaflora y ecosistemas de la regi capital como estrategia de adaptaci al cambio clim疸ico"/>
    <n v="6000000000"/>
    <n v="539059308"/>
    <n v="6539059308"/>
    <n v="0"/>
    <n v="6539059308"/>
    <n v="1887962386"/>
    <n v="6539020873"/>
    <n v="100"/>
    <n v="1177350459"/>
    <n v="3851044836"/>
    <n v="58.89"/>
  </r>
  <r>
    <s v="218 01 JARDIN"/>
    <x v="327"/>
    <s v="Armonizaci de las relaciones ecosistema-cultura para disminuir la vulnerabilidad de la regi capital frente a los efectos del cambio clim疸ico"/>
    <n v="3900000000"/>
    <n v="1396928587"/>
    <n v="5296928587"/>
    <n v="0"/>
    <n v="5296928587"/>
    <n v="670840193"/>
    <n v="5289247120"/>
    <n v="99.85"/>
    <n v="1070934045"/>
    <n v="3974752216"/>
    <n v="75.040000000000006"/>
  </r>
  <r>
    <s v="218 01 JARDIN"/>
    <x v="328"/>
    <s v="183 - Armonizaci de las relacionesecosistema-cultura para disminuir la vulnerabilidad de la regi capital frente a los efectos del cambio clim疸ico"/>
    <n v="3900000000"/>
    <n v="1396928587"/>
    <n v="5296928587"/>
    <n v="0"/>
    <n v="5296928587"/>
    <n v="670840193"/>
    <n v="5289247120"/>
    <n v="99.85"/>
    <n v="1070934045"/>
    <n v="3974752216"/>
    <n v="75.040000000000006"/>
  </r>
  <r>
    <s v="218 01 JARDIN"/>
    <x v="74"/>
    <s v="Una Bogot・que defiende y fortalece lop炻lico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78"/>
    <s v="Fortalecimiento de la funci administrativa y desarrollo 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329"/>
    <s v="Modernizaci y fortalecimiento 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330"/>
    <s v="235 - Modernizaci y fortalecimiento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81"/>
    <s v="PASIVOS EXIGIBLES"/>
    <n v="0"/>
    <n v="169298636"/>
    <n v="169298636"/>
    <n v="0"/>
    <n v="169298636"/>
    <n v="9121356"/>
    <n v="85584458"/>
    <n v="50.55"/>
    <n v="9121356"/>
    <n v="85584458"/>
    <n v="50.55"/>
  </r>
  <r>
    <s v="219 01 IDEP"/>
    <x v="0"/>
    <s v="GASTOS"/>
    <n v="10420904000"/>
    <n v="0"/>
    <n v="10420904000"/>
    <n v="0"/>
    <n v="10420904000"/>
    <n v="925422547"/>
    <n v="9492901735"/>
    <n v="91.09"/>
    <n v="2211019590"/>
    <n v="8908174316"/>
    <n v="85.48"/>
  </r>
  <r>
    <s v="219 01 IDEP"/>
    <x v="1"/>
    <s v="GASTOS DE FUNCIONAMIENTO"/>
    <n v="4394904000"/>
    <n v="0"/>
    <n v="4394904000"/>
    <n v="0"/>
    <n v="4394904000"/>
    <n v="600004769"/>
    <n v="4199682273"/>
    <n v="95.56"/>
    <n v="665328834"/>
    <n v="4147088612"/>
    <n v="94.36"/>
  </r>
  <r>
    <s v="219 01 IDEP"/>
    <x v="2"/>
    <s v="SERVICIOS PERSONALES"/>
    <n v="3725381000"/>
    <n v="0"/>
    <n v="3725381000"/>
    <n v="0"/>
    <n v="3725381000"/>
    <n v="583253678"/>
    <n v="3622646622"/>
    <n v="97.24"/>
    <n v="583253678"/>
    <n v="3622646622"/>
    <n v="97.24"/>
  </r>
  <r>
    <s v="219 01 IDEP"/>
    <x v="3"/>
    <s v="SERVICIOS PERSONALES ASOCIADOS A LANOMINA"/>
    <n v="2767794000"/>
    <n v="-21500000"/>
    <n v="2746294000"/>
    <n v="0"/>
    <n v="2746294000"/>
    <n v="390688367"/>
    <n v="2701793783"/>
    <n v="98.38"/>
    <n v="390688367"/>
    <n v="2701793783"/>
    <n v="98.38"/>
  </r>
  <r>
    <s v="219 01 IDEP"/>
    <x v="4"/>
    <s v="Sueldos Personal de Nina"/>
    <n v="1387142000"/>
    <n v="35000000"/>
    <n v="1422142000"/>
    <n v="0"/>
    <n v="1422142000"/>
    <n v="118742858"/>
    <n v="1404797597"/>
    <n v="98.78"/>
    <n v="118742858"/>
    <n v="1404797597"/>
    <n v="98.78"/>
  </r>
  <r>
    <s v="219 01 IDEP"/>
    <x v="5"/>
    <s v="Gastos de Representaci"/>
    <n v="254139000"/>
    <n v="-20000000"/>
    <n v="234139000"/>
    <n v="0"/>
    <n v="234139000"/>
    <n v="16943591"/>
    <n v="230601293"/>
    <n v="98.49"/>
    <n v="16943591"/>
    <n v="230601293"/>
    <n v="98.49"/>
  </r>
  <r>
    <s v="219 01 IDEP"/>
    <x v="6"/>
    <s v="Horas Extras, Dominicales, Festivos,Recargo Nocturno y Trabajo Suplementario"/>
    <n v="31243000"/>
    <n v="-21000000"/>
    <n v="10243000"/>
    <n v="0"/>
    <n v="10243000"/>
    <n v="702849"/>
    <n v="9238980"/>
    <n v="90.2"/>
    <n v="702849"/>
    <n v="9238980"/>
    <n v="90.2"/>
  </r>
  <r>
    <s v="219 01 IDEP"/>
    <x v="185"/>
    <s v="Auxilio de Transporte"/>
    <n v="2640000"/>
    <n v="0"/>
    <n v="2640000"/>
    <n v="0"/>
    <n v="2640000"/>
    <n v="194400"/>
    <n v="2187584"/>
    <n v="82.86"/>
    <n v="194400"/>
    <n v="2187584"/>
    <n v="82.86"/>
  </r>
  <r>
    <s v="219 01 IDEP"/>
    <x v="186"/>
    <s v="Subsidio de Alimentaci"/>
    <n v="1729000"/>
    <n v="0"/>
    <n v="1729000"/>
    <n v="0"/>
    <n v="1729000"/>
    <n v="128388"/>
    <n v="1529819"/>
    <n v="88.48"/>
    <n v="128388"/>
    <n v="1529819"/>
    <n v="88.48"/>
  </r>
  <r>
    <s v="219 01 IDEP"/>
    <x v="7"/>
    <s v="Bonificaci por Servicios Prestados"/>
    <n v="49439000"/>
    <n v="0"/>
    <n v="49439000"/>
    <n v="0"/>
    <n v="49439000"/>
    <n v="0"/>
    <n v="47240602"/>
    <n v="95.55"/>
    <n v="0"/>
    <n v="47240602"/>
    <n v="95.55"/>
  </r>
  <r>
    <s v="219 01 IDEP"/>
    <x v="8"/>
    <s v="Prima Semestral"/>
    <n v="232054000"/>
    <n v="-10500000"/>
    <n v="221554000"/>
    <n v="0"/>
    <n v="221554000"/>
    <n v="0"/>
    <n v="221062237"/>
    <n v="99.78"/>
    <n v="0"/>
    <n v="221062237"/>
    <n v="99.78"/>
  </r>
  <r>
    <s v="219 01 IDEP"/>
    <x v="9"/>
    <s v="Prima de Navidad"/>
    <n v="208483000"/>
    <n v="0"/>
    <n v="208483000"/>
    <n v="0"/>
    <n v="208483000"/>
    <n v="206014965"/>
    <n v="206014965"/>
    <n v="98.82"/>
    <n v="206014965"/>
    <n v="206014965"/>
    <n v="98.82"/>
  </r>
  <r>
    <s v="219 01 IDEP"/>
    <x v="10"/>
    <s v="Prima de Vacaciones"/>
    <n v="100074000"/>
    <n v="-22000000"/>
    <n v="78074000"/>
    <n v="0"/>
    <n v="78074000"/>
    <n v="10700658"/>
    <n v="73484279"/>
    <n v="94.12"/>
    <n v="10700658"/>
    <n v="73484279"/>
    <n v="94.12"/>
  </r>
  <r>
    <s v="219 01 IDEP"/>
    <x v="136"/>
    <s v="Prima T馗nica"/>
    <n v="436380000"/>
    <n v="17000000"/>
    <n v="453380000"/>
    <n v="0"/>
    <n v="453380000"/>
    <n v="33349731"/>
    <n v="446306628"/>
    <n v="98.44"/>
    <n v="33349731"/>
    <n v="446306628"/>
    <n v="98.44"/>
  </r>
  <r>
    <s v="219 01 IDEP"/>
    <x v="12"/>
    <s v="Prima de Antiguedad"/>
    <n v="35601000"/>
    <n v="0"/>
    <n v="35601000"/>
    <n v="0"/>
    <n v="35601000"/>
    <n v="2611615"/>
    <n v="32944533"/>
    <n v="92.54"/>
    <n v="2611615"/>
    <n v="32944533"/>
    <n v="92.54"/>
  </r>
  <r>
    <s v="219 01 IDEP"/>
    <x v="13"/>
    <s v="Prima Secretarial"/>
    <n v="2623000"/>
    <n v="0"/>
    <n v="2623000"/>
    <n v="0"/>
    <n v="2623000"/>
    <n v="282489"/>
    <n v="2620591"/>
    <n v="99.91"/>
    <n v="282489"/>
    <n v="2620591"/>
    <n v="99.91"/>
  </r>
  <r>
    <s v="219 01 IDEP"/>
    <x v="14"/>
    <s v="Vacaciones en Dinero"/>
    <n v="0"/>
    <n v="2000000"/>
    <n v="2000000"/>
    <n v="0"/>
    <n v="2000000"/>
    <n v="0"/>
    <n v="1740091"/>
    <n v="87"/>
    <n v="0"/>
    <n v="1740091"/>
    <n v="87"/>
  </r>
  <r>
    <s v="219 01 IDEP"/>
    <x v="15"/>
    <s v="Bonificaci Especial de Recreaci"/>
    <n v="7706000"/>
    <n v="0"/>
    <n v="7706000"/>
    <n v="0"/>
    <n v="7706000"/>
    <n v="1016823"/>
    <n v="5698340"/>
    <n v="73.95"/>
    <n v="1016823"/>
    <n v="5698340"/>
    <n v="73.95"/>
  </r>
  <r>
    <s v="219 01 IDEP"/>
    <x v="16"/>
    <s v="Reconocimiento por Permanencia en elServicio P炻lico"/>
    <n v="18541000"/>
    <n v="-2000000"/>
    <n v="16541000"/>
    <n v="0"/>
    <n v="16541000"/>
    <n v="0"/>
    <n v="16326244"/>
    <n v="98.7"/>
    <n v="0"/>
    <n v="16326244"/>
    <n v="98.7"/>
  </r>
  <r>
    <s v="219 01 IDEP"/>
    <x v="17"/>
    <s v="SERVICIOS PERSONALES INDIRECTOS"/>
    <n v="12400000"/>
    <n v="0"/>
    <n v="12400000"/>
    <n v="0"/>
    <n v="12400000"/>
    <n v="2156000"/>
    <n v="2156000"/>
    <n v="17.39"/>
    <n v="2156000"/>
    <n v="2156000"/>
    <n v="17.39"/>
  </r>
  <r>
    <s v="219 01 IDEP"/>
    <x v="18"/>
    <s v="Honorarios"/>
    <n v="12400000"/>
    <n v="0"/>
    <n v="12400000"/>
    <n v="0"/>
    <n v="12400000"/>
    <n v="2156000"/>
    <n v="2156000"/>
    <n v="17.39"/>
    <n v="2156000"/>
    <n v="2156000"/>
    <n v="17.39"/>
  </r>
  <r>
    <s v="219 01 IDEP"/>
    <x v="19"/>
    <s v="Honorarios Entidad"/>
    <n v="12400000"/>
    <n v="0"/>
    <n v="12400000"/>
    <n v="0"/>
    <n v="12400000"/>
    <n v="2156000"/>
    <n v="2156000"/>
    <n v="17.39"/>
    <n v="2156000"/>
    <n v="2156000"/>
    <n v="17.39"/>
  </r>
  <r>
    <s v="219 01 IDEP"/>
    <x v="20"/>
    <s v="APORTES PATRONALES AL SECTOR PRIVADOYPﾚBLICO"/>
    <n v="945187000"/>
    <n v="21500000"/>
    <n v="966687000"/>
    <n v="0"/>
    <n v="966687000"/>
    <n v="190409311"/>
    <n v="918696839"/>
    <n v="95.04"/>
    <n v="190409311"/>
    <n v="918696839"/>
    <n v="95.04"/>
  </r>
  <r>
    <s v="219 01 IDEP"/>
    <x v="21"/>
    <s v="Aportes Patronales Sector Privado"/>
    <n v="531593000"/>
    <n v="22500000"/>
    <n v="554093000"/>
    <n v="0"/>
    <n v="554093000"/>
    <n v="149252530"/>
    <n v="526427979"/>
    <n v="95.01"/>
    <n v="149252530"/>
    <n v="526427979"/>
    <n v="95.01"/>
  </r>
  <r>
    <s v="219 01 IDEP"/>
    <x v="22"/>
    <s v="Cesant僘s Fondos Privados"/>
    <n v="119830000"/>
    <n v="3000000"/>
    <n v="122830000"/>
    <n v="0"/>
    <n v="122830000"/>
    <n v="117252671"/>
    <n v="121572616"/>
    <n v="98.98"/>
    <n v="117252671"/>
    <n v="121572616"/>
    <n v="98.98"/>
  </r>
  <r>
    <s v="219 01 IDEP"/>
    <x v="23"/>
    <s v="Pensiones Fondos Privados"/>
    <n v="120712000"/>
    <n v="0"/>
    <n v="120712000"/>
    <n v="0"/>
    <n v="120712000"/>
    <n v="9102200"/>
    <n v="111041200"/>
    <n v="91.99"/>
    <n v="9102200"/>
    <n v="111041200"/>
    <n v="91.99"/>
  </r>
  <r>
    <s v="219 01 IDEP"/>
    <x v="24"/>
    <s v="Salud EPS Privadas"/>
    <n v="178368000"/>
    <n v="12500000"/>
    <n v="190868000"/>
    <n v="0"/>
    <n v="190868000"/>
    <n v="14939800"/>
    <n v="184891400"/>
    <n v="96.87"/>
    <n v="14939800"/>
    <n v="184891400"/>
    <n v="96.87"/>
  </r>
  <r>
    <s v="219 01 IDEP"/>
    <x v="25"/>
    <s v="Riesgos Profesionales Sector Privado"/>
    <n v="11466000"/>
    <n v="0"/>
    <n v="11466000"/>
    <n v="0"/>
    <n v="11466000"/>
    <n v="796159"/>
    <n v="10794423"/>
    <n v="94.14"/>
    <n v="796159"/>
    <n v="10794423"/>
    <n v="94.14"/>
  </r>
  <r>
    <s v="219 01 IDEP"/>
    <x v="26"/>
    <s v="Caja de Compensaci"/>
    <n v="101217000"/>
    <n v="7000000"/>
    <n v="108217000"/>
    <n v="0"/>
    <n v="108217000"/>
    <n v="7161700"/>
    <n v="98128340"/>
    <n v="90.68"/>
    <n v="7161700"/>
    <n v="98128340"/>
    <n v="90.68"/>
  </r>
  <r>
    <s v="219 01 IDEP"/>
    <x v="27"/>
    <s v="Aportes Patronales Sector P炻lico"/>
    <n v="413594000"/>
    <n v="-1000000"/>
    <n v="412594000"/>
    <n v="0"/>
    <n v="412594000"/>
    <n v="41156781"/>
    <n v="392268860"/>
    <n v="95.07"/>
    <n v="41156781"/>
    <n v="392268860"/>
    <n v="95.07"/>
  </r>
  <r>
    <s v="219 01 IDEP"/>
    <x v="28"/>
    <s v="Cesant僘s Fondos P炻licos"/>
    <n v="135638000"/>
    <n v="-16000000"/>
    <n v="119638000"/>
    <n v="0"/>
    <n v="119638000"/>
    <n v="20214641"/>
    <n v="119638000"/>
    <n v="100"/>
    <n v="20214641"/>
    <n v="119638000"/>
    <n v="100"/>
  </r>
  <r>
    <s v="219 01 IDEP"/>
    <x v="29"/>
    <s v="Pensiones Fondos P炻licos"/>
    <n v="142875000"/>
    <n v="14000000"/>
    <n v="156875000"/>
    <n v="0"/>
    <n v="156875000"/>
    <n v="11990000"/>
    <n v="149969900"/>
    <n v="95.6"/>
    <n v="11990000"/>
    <n v="149969900"/>
    <n v="95.6"/>
  </r>
  <r>
    <s v="219 01 IDEP"/>
    <x v="162"/>
    <s v="Salud EPS P炻licas"/>
    <n v="8338000"/>
    <n v="-8000000"/>
    <n v="338000"/>
    <n v="0"/>
    <n v="338000"/>
    <n v="0"/>
    <n v="0"/>
    <n v="0"/>
    <n v="0"/>
    <n v="0"/>
    <n v="0"/>
  </r>
  <r>
    <s v="219 01 IDEP"/>
    <x v="30"/>
    <s v="ICBF"/>
    <n v="75914000"/>
    <n v="4500000"/>
    <n v="80414000"/>
    <n v="0"/>
    <n v="80414000"/>
    <n v="5371000"/>
    <n v="73593760"/>
    <n v="91.52"/>
    <n v="5371000"/>
    <n v="73593760"/>
    <n v="91.52"/>
  </r>
  <r>
    <s v="219 01 IDEP"/>
    <x v="31"/>
    <s v="SENA"/>
    <n v="50609000"/>
    <n v="4500000"/>
    <n v="55109000"/>
    <n v="0"/>
    <n v="55109000"/>
    <n v="3581140"/>
    <n v="49067200"/>
    <n v="89.04"/>
    <n v="3581140"/>
    <n v="49067200"/>
    <n v="89.04"/>
  </r>
  <r>
    <s v="219 01 IDEP"/>
    <x v="32"/>
    <s v="Comisiones"/>
    <n v="220000"/>
    <n v="0"/>
    <n v="220000"/>
    <n v="0"/>
    <n v="220000"/>
    <n v="0"/>
    <n v="0"/>
    <n v="0"/>
    <n v="0"/>
    <n v="0"/>
    <n v="0"/>
  </r>
  <r>
    <s v="219 01 IDEP"/>
    <x v="33"/>
    <s v="GASTOS GENERALES"/>
    <n v="669523000"/>
    <n v="0"/>
    <n v="669523000"/>
    <n v="0"/>
    <n v="669523000"/>
    <n v="16751091"/>
    <n v="577035651"/>
    <n v="86.19"/>
    <n v="82075156"/>
    <n v="524441990"/>
    <n v="78.33"/>
  </r>
  <r>
    <s v="219 01 IDEP"/>
    <x v="34"/>
    <s v="Adquisici de Bienes"/>
    <n v="121474000"/>
    <n v="-15200000"/>
    <n v="106274000"/>
    <n v="0"/>
    <n v="106274000"/>
    <n v="4535170"/>
    <n v="62436876"/>
    <n v="58.75"/>
    <n v="8466795"/>
    <n v="50647169"/>
    <n v="47.66"/>
  </r>
  <r>
    <s v="219 01 IDEP"/>
    <x v="82"/>
    <s v="Dotaci"/>
    <n v="4135000"/>
    <n v="0"/>
    <n v="4135000"/>
    <n v="0"/>
    <n v="4135000"/>
    <n v="0"/>
    <n v="2080344"/>
    <n v="50.31"/>
    <n v="0"/>
    <n v="2080344"/>
    <n v="50.31"/>
  </r>
  <r>
    <s v="219 01 IDEP"/>
    <x v="35"/>
    <s v="Gastos de Computador"/>
    <n v="93000000"/>
    <n v="-11530000"/>
    <n v="81470000"/>
    <n v="0"/>
    <n v="81470000"/>
    <n v="4415170"/>
    <n v="45380593"/>
    <n v="55.7"/>
    <n v="802400"/>
    <n v="37091983"/>
    <n v="45.53"/>
  </r>
  <r>
    <s v="219 01 IDEP"/>
    <x v="36"/>
    <s v="Combustibles, Lubricantes y Llantas"/>
    <n v="11670000"/>
    <n v="-3670000"/>
    <n v="8000000"/>
    <n v="0"/>
    <n v="8000000"/>
    <n v="0"/>
    <n v="7953336"/>
    <n v="99.42"/>
    <n v="1331000"/>
    <n v="4452239"/>
    <n v="55.65"/>
  </r>
  <r>
    <s v="219 01 IDEP"/>
    <x v="37"/>
    <s v="Materiales y Suministros"/>
    <n v="12669000"/>
    <n v="0"/>
    <n v="12669000"/>
    <n v="0"/>
    <n v="12669000"/>
    <n v="120000"/>
    <n v="7022603"/>
    <n v="55.43"/>
    <n v="6333395"/>
    <n v="7022603"/>
    <n v="55.43"/>
  </r>
  <r>
    <s v="219 01 IDEP"/>
    <x v="39"/>
    <s v="Adquisici de Servicios"/>
    <n v="547637000"/>
    <n v="15200000"/>
    <n v="562837000"/>
    <n v="0"/>
    <n v="562837000"/>
    <n v="12215921"/>
    <n v="514516775"/>
    <n v="91.41"/>
    <n v="73608361"/>
    <n v="473712821"/>
    <n v="84.17"/>
  </r>
  <r>
    <s v="219 01 IDEP"/>
    <x v="40"/>
    <s v="Arrendamientos"/>
    <n v="334836000"/>
    <n v="0"/>
    <n v="334836000"/>
    <n v="0"/>
    <n v="334836000"/>
    <n v="2735525"/>
    <n v="328895570"/>
    <n v="98.23"/>
    <n v="28478337"/>
    <n v="316024164"/>
    <n v="94.38"/>
  </r>
  <r>
    <s v="219 01 IDEP"/>
    <x v="41"/>
    <s v="Gastos de Transporte y Comunicaci"/>
    <n v="44341000"/>
    <n v="0"/>
    <n v="44341000"/>
    <n v="0"/>
    <n v="44341000"/>
    <n v="502020"/>
    <n v="26397307"/>
    <n v="59.53"/>
    <n v="9084350"/>
    <n v="18113749"/>
    <n v="40.85"/>
  </r>
  <r>
    <s v="219 01 IDEP"/>
    <x v="42"/>
    <s v="Impresos y  Publicaciones"/>
    <n v="15375000"/>
    <n v="0"/>
    <n v="15375000"/>
    <n v="0"/>
    <n v="15375000"/>
    <n v="2422396"/>
    <n v="8778820"/>
    <n v="57.1"/>
    <n v="2491877"/>
    <n v="7000655"/>
    <n v="45.53"/>
  </r>
  <r>
    <s v="219 01 IDEP"/>
    <x v="43"/>
    <s v="Mantenimiento y Reparaciones"/>
    <n v="48000000"/>
    <n v="0"/>
    <n v="48000000"/>
    <n v="0"/>
    <n v="48000000"/>
    <n v="50000"/>
    <n v="39638012"/>
    <n v="82.58"/>
    <n v="12002687"/>
    <n v="23002425"/>
    <n v="47.92"/>
  </r>
  <r>
    <s v="219 01 IDEP"/>
    <x v="44"/>
    <s v="Mantenimiento Entidad"/>
    <n v="48000000"/>
    <n v="0"/>
    <n v="48000000"/>
    <n v="0"/>
    <n v="48000000"/>
    <n v="50000"/>
    <n v="39638012"/>
    <n v="82.58"/>
    <n v="12002687"/>
    <n v="23002425"/>
    <n v="47.92"/>
  </r>
  <r>
    <s v="219 01 IDEP"/>
    <x v="45"/>
    <s v="Seguros"/>
    <n v="45112000"/>
    <n v="0"/>
    <n v="45112000"/>
    <n v="0"/>
    <n v="45112000"/>
    <n v="0"/>
    <n v="45022066"/>
    <n v="99.8"/>
    <n v="290930"/>
    <n v="43786828"/>
    <n v="97.06"/>
  </r>
  <r>
    <s v="219 01 IDEP"/>
    <x v="46"/>
    <s v="Seguros Entidad"/>
    <n v="45112000"/>
    <n v="0"/>
    <n v="45112000"/>
    <n v="0"/>
    <n v="45112000"/>
    <n v="0"/>
    <n v="45022066"/>
    <n v="99.8"/>
    <n v="290930"/>
    <n v="43786828"/>
    <n v="97.06"/>
  </r>
  <r>
    <s v="219 01 IDEP"/>
    <x v="47"/>
    <s v="Servicios P炻licos"/>
    <n v="28765000"/>
    <n v="15200000"/>
    <n v="43965000"/>
    <n v="0"/>
    <n v="43965000"/>
    <n v="2948180"/>
    <n v="35057800"/>
    <n v="79.739999999999995"/>
    <n v="2948180"/>
    <n v="35057800"/>
    <n v="79.739999999999995"/>
  </r>
  <r>
    <s v="219 01 IDEP"/>
    <x v="48"/>
    <s v="Energ僘"/>
    <n v="12015000"/>
    <n v="10200000"/>
    <n v="22215000"/>
    <n v="0"/>
    <n v="22215000"/>
    <n v="1534200"/>
    <n v="18106010"/>
    <n v="81.5"/>
    <n v="1534200"/>
    <n v="18106010"/>
    <n v="81.5"/>
  </r>
  <r>
    <s v="219 01 IDEP"/>
    <x v="49"/>
    <s v="Acueducto y Alcantarillado"/>
    <n v="2150000"/>
    <n v="0"/>
    <n v="2150000"/>
    <n v="0"/>
    <n v="2150000"/>
    <n v="133830"/>
    <n v="836040"/>
    <n v="38.89"/>
    <n v="133830"/>
    <n v="836040"/>
    <n v="38.89"/>
  </r>
  <r>
    <s v="219 01 IDEP"/>
    <x v="50"/>
    <s v="Aseo"/>
    <n v="3600000"/>
    <n v="0"/>
    <n v="3600000"/>
    <n v="0"/>
    <n v="3600000"/>
    <n v="318960"/>
    <n v="2021200"/>
    <n v="56.14"/>
    <n v="318960"/>
    <n v="2021200"/>
    <n v="56.14"/>
  </r>
  <r>
    <s v="219 01 IDEP"/>
    <x v="51"/>
    <s v="Tel馭ono"/>
    <n v="11000000"/>
    <n v="5000000"/>
    <n v="16000000"/>
    <n v="0"/>
    <n v="16000000"/>
    <n v="961190"/>
    <n v="14094550"/>
    <n v="88.09"/>
    <n v="961190"/>
    <n v="14094550"/>
    <n v="88.09"/>
  </r>
  <r>
    <s v="219 01 IDEP"/>
    <x v="52"/>
    <s v="Capacitaci"/>
    <n v="11988000"/>
    <n v="0"/>
    <n v="11988000"/>
    <n v="0"/>
    <n v="11988000"/>
    <n v="0"/>
    <n v="11988000"/>
    <n v="100"/>
    <n v="11988000"/>
    <n v="11988000"/>
    <n v="100"/>
  </r>
  <r>
    <s v="219 01 IDEP"/>
    <x v="53"/>
    <s v="Capacitaci Interna"/>
    <n v="11988000"/>
    <n v="0"/>
    <n v="11988000"/>
    <n v="0"/>
    <n v="11988000"/>
    <n v="0"/>
    <n v="11988000"/>
    <n v="100"/>
    <n v="11988000"/>
    <n v="11988000"/>
    <n v="100"/>
  </r>
  <r>
    <s v="219 01 IDEP"/>
    <x v="54"/>
    <s v="Bienestar e Incentivos"/>
    <n v="17220000"/>
    <n v="0"/>
    <n v="17220000"/>
    <n v="0"/>
    <n v="17220000"/>
    <n v="3600000"/>
    <n v="17220000"/>
    <n v="100"/>
    <n v="6324000"/>
    <n v="17220000"/>
    <n v="100"/>
  </r>
  <r>
    <s v="219 01 IDEP"/>
    <x v="55"/>
    <s v="Salud Ocupacional"/>
    <n v="2000000"/>
    <n v="0"/>
    <n v="2000000"/>
    <n v="0"/>
    <n v="2000000"/>
    <n v="-42200"/>
    <n v="1519200"/>
    <n v="75.959999999999994"/>
    <n v="0"/>
    <n v="1519200"/>
    <n v="75.959999999999994"/>
  </r>
  <r>
    <s v="219 01 IDEP"/>
    <x v="56"/>
    <s v="Otros Gastos Generales"/>
    <n v="412000"/>
    <n v="0"/>
    <n v="412000"/>
    <n v="0"/>
    <n v="412000"/>
    <n v="0"/>
    <n v="82000"/>
    <n v="19.899999999999999"/>
    <n v="0"/>
    <n v="82000"/>
    <n v="19.899999999999999"/>
  </r>
  <r>
    <s v="219 01 IDEP"/>
    <x v="57"/>
    <s v="Impuestos, Tasas, Contribuciones, Derechos y Multas"/>
    <n v="412000"/>
    <n v="0"/>
    <n v="412000"/>
    <n v="0"/>
    <n v="412000"/>
    <n v="0"/>
    <n v="82000"/>
    <n v="19.899999999999999"/>
    <n v="0"/>
    <n v="82000"/>
    <n v="19.899999999999999"/>
  </r>
  <r>
    <s v="219 01 IDEP"/>
    <x v="59"/>
    <s v="INVERSIﾓN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0"/>
    <s v="DIRECTA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1"/>
    <s v="Bogot・Humana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2"/>
    <s v="Una ciudad que supera la segregaciyla discriminaci: el ser humano en el centro de las preocupaciones del desarroll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222"/>
    <s v="Construcci de saberes. Educaci incluyente, diversa y de calidad para disfrutar y aprender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331"/>
    <s v="Investigaci e innovaci para la construcci de conocimiento educativo y pedagic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332"/>
    <s v="117 - Investigaci e innovaci paralaconstrucci de conocimiento educativo y pedagic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74"/>
    <s v="Una Bogot・que defiende y fortalece lop炻lico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78"/>
    <s v="Fortalecimiento de la funci administrativa y desarrollo institucional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333"/>
    <s v="Fortalecimiento institucional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334"/>
    <s v="235 - Fortalecimiento institucional"/>
    <n v="1258000000"/>
    <n v="0"/>
    <n v="1258000000"/>
    <n v="0"/>
    <n v="1258000000"/>
    <n v="64847481"/>
    <n v="592737165"/>
    <n v="47.12"/>
    <n v="155459694"/>
    <n v="559515610"/>
    <n v="44.48"/>
  </r>
  <r>
    <s v="220 01 COMUNAL"/>
    <x v="0"/>
    <s v="GASTOS"/>
    <n v="28935593000"/>
    <n v="0"/>
    <n v="28935593000"/>
    <n v="0"/>
    <n v="28935593000"/>
    <n v="7512571695"/>
    <n v="27799051859"/>
    <n v="96.07"/>
    <n v="4832467594"/>
    <n v="19983943314"/>
    <n v="69.06"/>
  </r>
  <r>
    <s v="220 01 COMUNAL"/>
    <x v="1"/>
    <s v="GASTOS DE FUNCIONAMIENTO"/>
    <n v="10435593000"/>
    <n v="0"/>
    <n v="10435593000"/>
    <n v="0"/>
    <n v="10435593000"/>
    <n v="1669313840"/>
    <n v="9362438848"/>
    <n v="89.72"/>
    <n v="1799934222"/>
    <n v="8902174152"/>
    <n v="85.31"/>
  </r>
  <r>
    <s v="220 01 COMUNAL"/>
    <x v="2"/>
    <s v="SERVICIOS PERSONALES"/>
    <n v="8758493000"/>
    <n v="-4000000"/>
    <n v="8754493000"/>
    <n v="0"/>
    <n v="8754493000"/>
    <n v="1461613429"/>
    <n v="7866843303"/>
    <n v="89.86"/>
    <n v="1489453262"/>
    <n v="7859348635"/>
    <n v="89.78"/>
  </r>
  <r>
    <s v="220 01 COMUNAL"/>
    <x v="3"/>
    <s v="SERVICIOS PERSONALES ASOCIADOS A LANOMINA"/>
    <n v="6363249000"/>
    <n v="-36000000"/>
    <n v="6327249000"/>
    <n v="0"/>
    <n v="6327249000"/>
    <n v="1014639752"/>
    <n v="5670966888"/>
    <n v="89.63"/>
    <n v="1014639752"/>
    <n v="5670966888"/>
    <n v="89.63"/>
  </r>
  <r>
    <s v="220 01 COMUNAL"/>
    <x v="4"/>
    <s v="Sueldos Personal de Nina"/>
    <n v="3175777000"/>
    <n v="-32000000"/>
    <n v="3143777000"/>
    <n v="0"/>
    <n v="3143777000"/>
    <n v="346289794"/>
    <n v="2991850339"/>
    <n v="95.17"/>
    <n v="346289794"/>
    <n v="2991850339"/>
    <n v="95.17"/>
  </r>
  <r>
    <s v="220 01 COMUNAL"/>
    <x v="5"/>
    <s v="Gastos de Representaci"/>
    <n v="333150000"/>
    <n v="0"/>
    <n v="333150000"/>
    <n v="0"/>
    <n v="333150000"/>
    <n v="25817192"/>
    <n v="296978080"/>
    <n v="89.14"/>
    <n v="25817192"/>
    <n v="296978080"/>
    <n v="89.14"/>
  </r>
  <r>
    <s v="220 01 COMUNAL"/>
    <x v="6"/>
    <s v="Horas Extras, Dominicales, Festivos,Recargo Nocturno y Trabajo Suplementario"/>
    <n v="268145000"/>
    <n v="0"/>
    <n v="268145000"/>
    <n v="0"/>
    <n v="268145000"/>
    <n v="41039705"/>
    <n v="146055644"/>
    <n v="54.47"/>
    <n v="41039705"/>
    <n v="146055644"/>
    <n v="54.47"/>
  </r>
  <r>
    <s v="220 01 COMUNAL"/>
    <x v="185"/>
    <s v="Auxilio de Transporte"/>
    <n v="1760000"/>
    <n v="2000000"/>
    <n v="3760000"/>
    <n v="0"/>
    <n v="3760000"/>
    <n v="283200"/>
    <n v="3242400"/>
    <n v="86.23"/>
    <n v="283200"/>
    <n v="3242400"/>
    <n v="86.23"/>
  </r>
  <r>
    <s v="220 01 COMUNAL"/>
    <x v="186"/>
    <s v="Subsidio de Alimentaci"/>
    <n v="8070000"/>
    <n v="0"/>
    <n v="8070000"/>
    <n v="0"/>
    <n v="8070000"/>
    <n v="530987"/>
    <n v="7305422"/>
    <n v="90.53"/>
    <n v="530987"/>
    <n v="7305422"/>
    <n v="90.53"/>
  </r>
  <r>
    <s v="220 01 COMUNAL"/>
    <x v="7"/>
    <s v="Bonificaci por Servicios Prestados"/>
    <n v="109124000"/>
    <n v="0"/>
    <n v="109124000"/>
    <n v="0"/>
    <n v="109124000"/>
    <n v="4062715"/>
    <n v="87536291"/>
    <n v="80.22"/>
    <n v="4062715"/>
    <n v="87536291"/>
    <n v="80.22"/>
  </r>
  <r>
    <s v="220 01 COMUNAL"/>
    <x v="8"/>
    <s v="Prima Semestral"/>
    <n v="536838000"/>
    <n v="-51000000"/>
    <n v="485838000"/>
    <n v="0"/>
    <n v="485838000"/>
    <n v="0"/>
    <n v="460859567"/>
    <n v="94.86"/>
    <n v="0"/>
    <n v="460859567"/>
    <n v="94.86"/>
  </r>
  <r>
    <s v="220 01 COMUNAL"/>
    <x v="9"/>
    <s v="Prima de Navidad"/>
    <n v="462286000"/>
    <n v="-12500000"/>
    <n v="449786000"/>
    <n v="0"/>
    <n v="449786000"/>
    <n v="375024352"/>
    <n v="414833690"/>
    <n v="92.23"/>
    <n v="375024352"/>
    <n v="414833690"/>
    <n v="92.23"/>
  </r>
  <r>
    <s v="220 01 COMUNAL"/>
    <x v="10"/>
    <s v="Prima de Vacaciones"/>
    <n v="221898000"/>
    <n v="0"/>
    <n v="221898000"/>
    <n v="0"/>
    <n v="221898000"/>
    <n v="98320932"/>
    <n v="201406710"/>
    <n v="90.77"/>
    <n v="98320932"/>
    <n v="201406710"/>
    <n v="90.77"/>
  </r>
  <r>
    <s v="220 01 COMUNAL"/>
    <x v="136"/>
    <s v="Prima T馗nica"/>
    <n v="1028732000"/>
    <n v="0"/>
    <n v="1028732000"/>
    <n v="0"/>
    <n v="1028732000"/>
    <n v="71230348"/>
    <n v="841006371"/>
    <n v="81.75"/>
    <n v="71230348"/>
    <n v="841006371"/>
    <n v="81.75"/>
  </r>
  <r>
    <s v="220 01 COMUNAL"/>
    <x v="12"/>
    <s v="Prima de Antiguedad"/>
    <n v="127852000"/>
    <n v="0"/>
    <n v="127852000"/>
    <n v="0"/>
    <n v="127852000"/>
    <n v="9876486"/>
    <n v="115403222"/>
    <n v="90.26"/>
    <n v="9876486"/>
    <n v="115403222"/>
    <n v="90.26"/>
  </r>
  <r>
    <s v="220 01 COMUNAL"/>
    <x v="13"/>
    <s v="Prima Secretarial"/>
    <n v="4246000"/>
    <n v="0"/>
    <n v="4246000"/>
    <n v="0"/>
    <n v="4246000"/>
    <n v="0"/>
    <n v="0"/>
    <n v="0"/>
    <n v="0"/>
    <n v="0"/>
    <n v="0"/>
  </r>
  <r>
    <s v="220 01 COMUNAL"/>
    <x v="14"/>
    <s v="Vacaciones en Dinero"/>
    <n v="0"/>
    <n v="87500000"/>
    <n v="87500000"/>
    <n v="0"/>
    <n v="87500000"/>
    <n v="33907842"/>
    <n v="87500000"/>
    <n v="100"/>
    <n v="33907842"/>
    <n v="87500000"/>
    <n v="100"/>
  </r>
  <r>
    <s v="220 01 COMUNAL"/>
    <x v="15"/>
    <s v="Bonificaci Especial de Recreaci"/>
    <n v="17644000"/>
    <n v="0"/>
    <n v="17644000"/>
    <n v="0"/>
    <n v="17644000"/>
    <n v="8256199"/>
    <n v="16989152"/>
    <n v="96.29"/>
    <n v="8256199"/>
    <n v="16989152"/>
    <n v="96.29"/>
  </r>
  <r>
    <s v="220 01 COMUNAL"/>
    <x v="16"/>
    <s v="Reconocimiento por Permanencia en elServicio P炻lico"/>
    <n v="67727000"/>
    <n v="-30000000"/>
    <n v="37727000"/>
    <n v="0"/>
    <n v="37727000"/>
    <n v="0"/>
    <n v="0"/>
    <n v="0"/>
    <n v="0"/>
    <n v="0"/>
    <n v="0"/>
  </r>
  <r>
    <s v="220 01 COMUNAL"/>
    <x v="17"/>
    <s v="SERVICIOS PERSONALES INDIRECTOS"/>
    <n v="226000000"/>
    <n v="0"/>
    <n v="226000000"/>
    <n v="0"/>
    <n v="226000000"/>
    <n v="2358000"/>
    <n v="224003334"/>
    <n v="99.12"/>
    <n v="30197833"/>
    <n v="216508666"/>
    <n v="95.8"/>
  </r>
  <r>
    <s v="220 01 COMUNAL"/>
    <x v="18"/>
    <s v="Honorarios"/>
    <n v="113000000"/>
    <n v="0"/>
    <n v="113000000"/>
    <n v="0"/>
    <n v="113000000"/>
    <n v="2358000"/>
    <n v="113000000"/>
    <n v="100"/>
    <n v="10761167"/>
    <n v="110642000"/>
    <n v="97.91"/>
  </r>
  <r>
    <s v="220 01 COMUNAL"/>
    <x v="19"/>
    <s v="Honorarios Entidad"/>
    <n v="113000000"/>
    <n v="0"/>
    <n v="113000000"/>
    <n v="0"/>
    <n v="113000000"/>
    <n v="2358000"/>
    <n v="113000000"/>
    <n v="100"/>
    <n v="10761167"/>
    <n v="110642000"/>
    <n v="97.91"/>
  </r>
  <r>
    <s v="220 01 COMUNAL"/>
    <x v="187"/>
    <s v="Remuneraci Servicios T馗nicos"/>
    <n v="113000000"/>
    <n v="0"/>
    <n v="113000000"/>
    <n v="0"/>
    <n v="113000000"/>
    <n v="0"/>
    <n v="111003334"/>
    <n v="98.23"/>
    <n v="19436666"/>
    <n v="105866666"/>
    <n v="93.69"/>
  </r>
  <r>
    <s v="220 01 COMUNAL"/>
    <x v="20"/>
    <s v="APORTES PATRONALES AL SECTOR PRIVADOYPﾚBLICO"/>
    <n v="2169244000"/>
    <n v="32000000"/>
    <n v="2201244000"/>
    <n v="0"/>
    <n v="2201244000"/>
    <n v="444615677"/>
    <n v="1971873081"/>
    <n v="89.58"/>
    <n v="444615677"/>
    <n v="1971873081"/>
    <n v="89.58"/>
  </r>
  <r>
    <s v="220 01 COMUNAL"/>
    <x v="21"/>
    <s v="Aportes Patronales Sector Privado"/>
    <n v="949382000"/>
    <n v="32000000"/>
    <n v="981382000"/>
    <n v="0"/>
    <n v="981382000"/>
    <n v="184883633"/>
    <n v="890288416"/>
    <n v="90.72"/>
    <n v="184883633"/>
    <n v="890288416"/>
    <n v="90.72"/>
  </r>
  <r>
    <s v="220 01 COMUNAL"/>
    <x v="22"/>
    <s v="Cesant僘s Fondos Privados"/>
    <n v="116781000"/>
    <n v="0"/>
    <n v="116781000"/>
    <n v="0"/>
    <n v="116781000"/>
    <n v="113340776"/>
    <n v="116781000"/>
    <n v="100"/>
    <n v="113340776"/>
    <n v="116781000"/>
    <n v="100"/>
  </r>
  <r>
    <s v="220 01 COMUNAL"/>
    <x v="23"/>
    <s v="Pensiones Fondos Privados"/>
    <n v="205953000"/>
    <n v="32000000"/>
    <n v="237953000"/>
    <n v="0"/>
    <n v="237953000"/>
    <n v="19924125"/>
    <n v="225394650"/>
    <n v="94.72"/>
    <n v="19924125"/>
    <n v="225394650"/>
    <n v="94.72"/>
  </r>
  <r>
    <s v="220 01 COMUNAL"/>
    <x v="24"/>
    <s v="Salud EPS Privadas"/>
    <n v="394096000"/>
    <n v="0"/>
    <n v="394096000"/>
    <n v="0"/>
    <n v="394096000"/>
    <n v="29962232"/>
    <n v="342274966"/>
    <n v="86.85"/>
    <n v="29962232"/>
    <n v="342274966"/>
    <n v="86.85"/>
  </r>
  <r>
    <s v="220 01 COMUNAL"/>
    <x v="26"/>
    <s v="Caja de Compensaci"/>
    <n v="232552000"/>
    <n v="0"/>
    <n v="232552000"/>
    <n v="0"/>
    <n v="232552000"/>
    <n v="21656500"/>
    <n v="205837800"/>
    <n v="88.51"/>
    <n v="21656500"/>
    <n v="205837800"/>
    <n v="88.51"/>
  </r>
  <r>
    <s v="220 01 COMUNAL"/>
    <x v="27"/>
    <s v="Aportes Patronales Sector P炻lico"/>
    <n v="1219862000"/>
    <n v="0"/>
    <n v="1219862000"/>
    <n v="0"/>
    <n v="1219862000"/>
    <n v="259732044"/>
    <n v="1081584665"/>
    <n v="88.66"/>
    <n v="259732044"/>
    <n v="1081584665"/>
    <n v="88.66"/>
  </r>
  <r>
    <s v="220 01 COMUNAL"/>
    <x v="28"/>
    <s v="Cesant僘s Fondos P炻licos"/>
    <n v="467147000"/>
    <n v="0"/>
    <n v="467147000"/>
    <n v="0"/>
    <n v="467147000"/>
    <n v="197745025"/>
    <n v="467147000"/>
    <n v="100"/>
    <n v="197745025"/>
    <n v="467147000"/>
    <n v="100"/>
  </r>
  <r>
    <s v="220 01 COMUNAL"/>
    <x v="29"/>
    <s v="Pensiones Fondos P炻licos"/>
    <n v="399692000"/>
    <n v="0"/>
    <n v="399692000"/>
    <n v="0"/>
    <n v="399692000"/>
    <n v="31112563"/>
    <n v="304608238"/>
    <n v="76.209999999999994"/>
    <n v="31112563"/>
    <n v="304608238"/>
    <n v="76.209999999999994"/>
  </r>
  <r>
    <s v="220 01 COMUNAL"/>
    <x v="162"/>
    <s v="Salud EPS P炻licas"/>
    <n v="34899000"/>
    <n v="0"/>
    <n v="34899000"/>
    <n v="0"/>
    <n v="34899000"/>
    <n v="1733864"/>
    <n v="29742180"/>
    <n v="85.22"/>
    <n v="1733864"/>
    <n v="29742180"/>
    <n v="85.22"/>
  </r>
  <r>
    <s v="220 01 COMUNAL"/>
    <x v="188"/>
    <s v="Riesgos Profesionales Sector P炻lico"/>
    <n v="26345000"/>
    <n v="0"/>
    <n v="26345000"/>
    <n v="0"/>
    <n v="26345000"/>
    <n v="1944788"/>
    <n v="22192380"/>
    <n v="84.24"/>
    <n v="1944788"/>
    <n v="22192380"/>
    <n v="84.24"/>
  </r>
  <r>
    <s v="220 01 COMUNAL"/>
    <x v="30"/>
    <s v="ICBF"/>
    <n v="174416000"/>
    <n v="0"/>
    <n v="174416000"/>
    <n v="0"/>
    <n v="174416000"/>
    <n v="16242100"/>
    <n v="154374740"/>
    <n v="88.51"/>
    <n v="16242100"/>
    <n v="154374740"/>
    <n v="88.51"/>
  </r>
  <r>
    <s v="220 01 COMUNAL"/>
    <x v="31"/>
    <s v="SENA"/>
    <n v="116279000"/>
    <n v="0"/>
    <n v="116279000"/>
    <n v="0"/>
    <n v="116279000"/>
    <n v="10828100"/>
    <n v="102918280"/>
    <n v="88.51"/>
    <n v="10828100"/>
    <n v="102918280"/>
    <n v="88.51"/>
  </r>
  <r>
    <s v="220 01 COMUNAL"/>
    <x v="32"/>
    <s v="Comisiones"/>
    <n v="1084000"/>
    <n v="0"/>
    <n v="1084000"/>
    <n v="0"/>
    <n v="1084000"/>
    <n v="125604"/>
    <n v="601847"/>
    <n v="55.52"/>
    <n v="125604"/>
    <n v="601847"/>
    <n v="55.52"/>
  </r>
  <r>
    <s v="220 01 COMUNAL"/>
    <x v="33"/>
    <s v="GASTOS GENERALES"/>
    <n v="1677100000"/>
    <n v="4000000"/>
    <n v="1681100000"/>
    <n v="0"/>
    <n v="1681100000"/>
    <n v="207700411"/>
    <n v="1495595545"/>
    <n v="88.97"/>
    <n v="310480960"/>
    <n v="1042825517"/>
    <n v="62.03"/>
  </r>
  <r>
    <s v="220 01 COMUNAL"/>
    <x v="34"/>
    <s v="Adquisici de Bienes"/>
    <n v="265100000"/>
    <n v="-32500000"/>
    <n v="232600000"/>
    <n v="0"/>
    <n v="232600000"/>
    <n v="98251865"/>
    <n v="208863988"/>
    <n v="89.8"/>
    <n v="28149823"/>
    <n v="76444887"/>
    <n v="32.869999999999997"/>
  </r>
  <r>
    <s v="220 01 COMUNAL"/>
    <x v="82"/>
    <s v="Dotaci"/>
    <n v="3100000"/>
    <n v="2000000"/>
    <n v="5100000"/>
    <n v="0"/>
    <n v="5100000"/>
    <n v="4674336"/>
    <n v="4674336"/>
    <n v="91.65"/>
    <n v="4674336"/>
    <n v="4674336"/>
    <n v="91.65"/>
  </r>
  <r>
    <s v="220 01 COMUNAL"/>
    <x v="35"/>
    <s v="Gastos de Computador"/>
    <n v="180000000"/>
    <n v="0"/>
    <n v="180000000"/>
    <n v="0"/>
    <n v="180000000"/>
    <n v="81083193"/>
    <n v="156689652"/>
    <n v="87.05"/>
    <n v="17224840"/>
    <n v="48619906"/>
    <n v="27.01"/>
  </r>
  <r>
    <s v="220 01 COMUNAL"/>
    <x v="36"/>
    <s v="Combustibles, Lubricantes y Llantas"/>
    <n v="42000000"/>
    <n v="-19500000"/>
    <n v="22500000"/>
    <n v="0"/>
    <n v="22500000"/>
    <n v="0"/>
    <n v="22500000"/>
    <n v="100"/>
    <n v="6250647"/>
    <n v="21250645"/>
    <n v="94.45"/>
  </r>
  <r>
    <s v="220 01 COMUNAL"/>
    <x v="37"/>
    <s v="Materiales y Suministros"/>
    <n v="40000000"/>
    <n v="-15000000"/>
    <n v="25000000"/>
    <n v="0"/>
    <n v="25000000"/>
    <n v="12494336"/>
    <n v="25000000"/>
    <n v="100"/>
    <n v="0"/>
    <n v="1900000"/>
    <n v="7.6"/>
  </r>
  <r>
    <s v="220 01 COMUNAL"/>
    <x v="39"/>
    <s v="Adquisici de Servicios"/>
    <n v="1410700000"/>
    <n v="36500000"/>
    <n v="1447200000"/>
    <n v="0"/>
    <n v="1447200000"/>
    <n v="109448546"/>
    <n v="1285731557"/>
    <n v="88.84"/>
    <n v="282331137"/>
    <n v="965680630"/>
    <n v="66.73"/>
  </r>
  <r>
    <s v="220 01 COMUNAL"/>
    <x v="83"/>
    <s v="Vi疸icos y Gastos de Viaje"/>
    <n v="0"/>
    <n v="4000000"/>
    <n v="4000000"/>
    <n v="0"/>
    <n v="4000000"/>
    <n v="0"/>
    <n v="3011275"/>
    <n v="75.28"/>
    <n v="0"/>
    <n v="3011275"/>
    <n v="75.28"/>
  </r>
  <r>
    <s v="220 01 COMUNAL"/>
    <x v="41"/>
    <s v="Gastos de Transporte y Comunicaci"/>
    <n v="206000000"/>
    <n v="-38800000"/>
    <n v="167200000"/>
    <n v="0"/>
    <n v="167200000"/>
    <n v="5818575"/>
    <n v="125641886"/>
    <n v="75.14"/>
    <n v="25571875"/>
    <n v="87643900"/>
    <n v="52.42"/>
  </r>
  <r>
    <s v="220 01 COMUNAL"/>
    <x v="42"/>
    <s v="Impresos y  Publicaciones"/>
    <n v="50000000"/>
    <n v="-23752000"/>
    <n v="26248000"/>
    <n v="0"/>
    <n v="26248000"/>
    <n v="0"/>
    <n v="26248000"/>
    <n v="100"/>
    <n v="7256356"/>
    <n v="22571371"/>
    <n v="85.99"/>
  </r>
  <r>
    <s v="220 01 COMUNAL"/>
    <x v="43"/>
    <s v="Mantenimiento y Reparaciones"/>
    <n v="762000000"/>
    <n v="92086000"/>
    <n v="854086000"/>
    <n v="0"/>
    <n v="854086000"/>
    <n v="26829111"/>
    <n v="767487738"/>
    <n v="89.86"/>
    <n v="152244708"/>
    <n v="546355435"/>
    <n v="63.97"/>
  </r>
  <r>
    <s v="220 01 COMUNAL"/>
    <x v="44"/>
    <s v="Mantenimiento Entidad"/>
    <n v="762000000"/>
    <n v="92086000"/>
    <n v="854086000"/>
    <n v="0"/>
    <n v="854086000"/>
    <n v="26829111"/>
    <n v="767487738"/>
    <n v="89.86"/>
    <n v="152244708"/>
    <n v="546355435"/>
    <n v="63.97"/>
  </r>
  <r>
    <s v="220 01 COMUNAL"/>
    <x v="45"/>
    <s v="Seguros"/>
    <n v="87000000"/>
    <n v="29952000"/>
    <n v="116952000"/>
    <n v="0"/>
    <n v="116952000"/>
    <n v="28996000"/>
    <n v="115755726"/>
    <n v="98.98"/>
    <n v="8767338"/>
    <n v="86759717"/>
    <n v="74.180000000000007"/>
  </r>
  <r>
    <s v="220 01 COMUNAL"/>
    <x v="46"/>
    <s v="Seguros Entidad"/>
    <n v="87000000"/>
    <n v="29952000"/>
    <n v="116952000"/>
    <n v="0"/>
    <n v="116952000"/>
    <n v="28996000"/>
    <n v="115755726"/>
    <n v="98.98"/>
    <n v="8767338"/>
    <n v="86759717"/>
    <n v="74.180000000000007"/>
  </r>
  <r>
    <s v="220 01 COMUNAL"/>
    <x v="47"/>
    <s v="Servicios P炻licos"/>
    <n v="166200000"/>
    <n v="-26986000"/>
    <n v="139214000"/>
    <n v="0"/>
    <n v="139214000"/>
    <n v="30808860"/>
    <n v="124838932"/>
    <n v="89.67"/>
    <n v="30808860"/>
    <n v="124838932"/>
    <n v="89.67"/>
  </r>
  <r>
    <s v="220 01 COMUNAL"/>
    <x v="48"/>
    <s v="Energ僘"/>
    <n v="39000000"/>
    <n v="-5000000"/>
    <n v="34000000"/>
    <n v="0"/>
    <n v="34000000"/>
    <n v="10714480"/>
    <n v="33536792"/>
    <n v="98.64"/>
    <n v="10714480"/>
    <n v="33536792"/>
    <n v="98.64"/>
  </r>
  <r>
    <s v="220 01 COMUNAL"/>
    <x v="49"/>
    <s v="Acueducto y Alcantarillado"/>
    <n v="19000000"/>
    <n v="-10000000"/>
    <n v="9000000"/>
    <n v="0"/>
    <n v="9000000"/>
    <n v="4189320"/>
    <n v="9000000"/>
    <n v="100"/>
    <n v="4189320"/>
    <n v="9000000"/>
    <n v="100"/>
  </r>
  <r>
    <s v="220 01 COMUNAL"/>
    <x v="50"/>
    <s v="Aseo"/>
    <n v="17200000"/>
    <n v="-1000000"/>
    <n v="16200000"/>
    <n v="0"/>
    <n v="16200000"/>
    <n v="3047920"/>
    <n v="10337960"/>
    <n v="63.81"/>
    <n v="3047920"/>
    <n v="10337960"/>
    <n v="63.81"/>
  </r>
  <r>
    <s v="220 01 COMUNAL"/>
    <x v="51"/>
    <s v="Tel馭ono"/>
    <n v="91000000"/>
    <n v="-10986000"/>
    <n v="80014000"/>
    <n v="0"/>
    <n v="80014000"/>
    <n v="12857140"/>
    <n v="71964180"/>
    <n v="89.94"/>
    <n v="12857140"/>
    <n v="71964180"/>
    <n v="89.94"/>
  </r>
  <r>
    <s v="220 01 COMUNAL"/>
    <x v="52"/>
    <s v="Capacitaci"/>
    <n v="45000000"/>
    <n v="0"/>
    <n v="45000000"/>
    <n v="0"/>
    <n v="45000000"/>
    <n v="16996000"/>
    <n v="28248000"/>
    <n v="62.77"/>
    <n v="0"/>
    <n v="0"/>
    <n v="0"/>
  </r>
  <r>
    <s v="220 01 COMUNAL"/>
    <x v="53"/>
    <s v="Capacitaci Interna"/>
    <n v="45000000"/>
    <n v="0"/>
    <n v="45000000"/>
    <n v="0"/>
    <n v="45000000"/>
    <n v="16996000"/>
    <n v="28248000"/>
    <n v="62.77"/>
    <n v="0"/>
    <n v="0"/>
    <n v="0"/>
  </r>
  <r>
    <s v="220 01 COMUNAL"/>
    <x v="54"/>
    <s v="Bienestar e Incentivos"/>
    <n v="78000000"/>
    <n v="0"/>
    <n v="78000000"/>
    <n v="0"/>
    <n v="78000000"/>
    <n v="0"/>
    <n v="78000000"/>
    <n v="100"/>
    <n v="45182000"/>
    <n v="78000000"/>
    <n v="100"/>
  </r>
  <r>
    <s v="220 01 COMUNAL"/>
    <x v="55"/>
    <s v="Salud Ocupacional"/>
    <n v="16500000"/>
    <n v="0"/>
    <n v="16500000"/>
    <n v="0"/>
    <n v="16500000"/>
    <n v="0"/>
    <n v="16500000"/>
    <n v="100"/>
    <n v="12500000"/>
    <n v="16500000"/>
    <n v="100"/>
  </r>
  <r>
    <s v="220 01 COMUNAL"/>
    <x v="56"/>
    <s v="Otros Gastos Generales"/>
    <n v="1300000"/>
    <n v="0"/>
    <n v="1300000"/>
    <n v="0"/>
    <n v="1300000"/>
    <n v="0"/>
    <n v="1000000"/>
    <n v="76.92"/>
    <n v="0"/>
    <n v="700000"/>
    <n v="53.85"/>
  </r>
  <r>
    <s v="220 01 COMUNAL"/>
    <x v="57"/>
    <s v="Impuestos, Tasas, Contribuciones, Derechos y Multas"/>
    <n v="1300000"/>
    <n v="0"/>
    <n v="1300000"/>
    <n v="0"/>
    <n v="1300000"/>
    <n v="0"/>
    <n v="1000000"/>
    <n v="76.92"/>
    <n v="0"/>
    <n v="700000"/>
    <n v="53.85"/>
  </r>
  <r>
    <s v="220 01 COMUNAL"/>
    <x v="59"/>
    <s v="INVERSIﾓN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60"/>
    <s v="DIRECTA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61"/>
    <s v="Bogot・Humana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74"/>
    <s v="Una Bogot・que defiende y fortalece lop炻lico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335"/>
    <s v="Bogot・Humana: participa y decide"/>
    <n v="16500000000"/>
    <n v="-1624000000"/>
    <n v="14876000000"/>
    <n v="0"/>
    <n v="14876000000"/>
    <n v="4456736208"/>
    <n v="14814124782"/>
    <n v="99.58"/>
    <n v="2473084017"/>
    <n v="9035963179"/>
    <n v="60.74"/>
  </r>
  <r>
    <s v="220 01 COMUNAL"/>
    <x v="336"/>
    <s v="Revitalizaci de la organizaci comunal"/>
    <n v="2568593000"/>
    <n v="0"/>
    <n v="2568593000"/>
    <n v="0"/>
    <n v="2568593000"/>
    <n v="702237602"/>
    <n v="2551051651"/>
    <n v="99.32"/>
    <n v="455815566"/>
    <n v="1830370039"/>
    <n v="71.260000000000005"/>
  </r>
  <r>
    <s v="220 01 COMUNAL"/>
    <x v="337"/>
    <s v="216 - Revitalizaci de la organizacicomunal"/>
    <n v="2568593000"/>
    <n v="0"/>
    <n v="2568593000"/>
    <n v="0"/>
    <n v="2568593000"/>
    <n v="702237602"/>
    <n v="2551051651"/>
    <n v="99.32"/>
    <n v="455815566"/>
    <n v="1830370039"/>
    <n v="71.260000000000005"/>
  </r>
  <r>
    <s v="220 01 COMUNAL"/>
    <x v="338"/>
    <s v="Comunicaci p炻lica para la movilizaci"/>
    <n v="1131407000"/>
    <n v="590000000"/>
    <n v="1721407000"/>
    <n v="0"/>
    <n v="1721407000"/>
    <n v="477556654"/>
    <n v="1719839356"/>
    <n v="99.91"/>
    <n v="285079109"/>
    <n v="797422240"/>
    <n v="46.32"/>
  </r>
  <r>
    <s v="220 01 COMUNAL"/>
    <x v="339"/>
    <s v="218 - Comunicaci p炻lica para la movilizaci"/>
    <n v="1131407000"/>
    <n v="590000000"/>
    <n v="1721407000"/>
    <n v="0"/>
    <n v="1721407000"/>
    <n v="477556654"/>
    <n v="1719839356"/>
    <n v="99.91"/>
    <n v="285079109"/>
    <n v="797422240"/>
    <n v="46.32"/>
  </r>
  <r>
    <s v="220 01 COMUNAL"/>
    <x v="340"/>
    <s v="Planeaci y presupuestaci participativa para la superaci de la segregaci y las discriminaciones"/>
    <n v="12800000000"/>
    <n v="-2214000000"/>
    <n v="10586000000"/>
    <n v="0"/>
    <n v="10586000000"/>
    <n v="3276941952"/>
    <n v="10543233775"/>
    <n v="99.6"/>
    <n v="1732189342"/>
    <n v="6408170900"/>
    <n v="60.53"/>
  </r>
  <r>
    <s v="220 01 COMUNAL"/>
    <x v="341"/>
    <s v="215 - Planeaci y presupuestaci participativa para la superaci de la segregaci y las discriminaciones"/>
    <n v="5365085000"/>
    <n v="0"/>
    <n v="5365085000"/>
    <n v="0"/>
    <n v="5365085000"/>
    <n v="2043601791"/>
    <n v="5354930769"/>
    <n v="99.81"/>
    <n v="685486284"/>
    <n v="2853464380"/>
    <n v="53.19"/>
  </r>
  <r>
    <s v="220 01 COMUNAL"/>
    <x v="342"/>
    <s v="216 - Planeaci y presupuestaci participativa para la superaci de la segregaci y las discriminaciones"/>
    <n v="4802388000"/>
    <n v="0"/>
    <n v="4802388000"/>
    <n v="0"/>
    <n v="4802388000"/>
    <n v="1184885655"/>
    <n v="4777643974"/>
    <n v="99.48"/>
    <n v="991003552"/>
    <n v="3177355275"/>
    <n v="66.16"/>
  </r>
  <r>
    <s v="220 01 COMUNAL"/>
    <x v="343"/>
    <s v="217 - Planeaci y presupuestaci participativa para la superaci de la segregaci y las discriminaciones"/>
    <n v="2632527000"/>
    <n v="-2214000000"/>
    <n v="418527000"/>
    <n v="0"/>
    <n v="418527000"/>
    <n v="48454506"/>
    <n v="410659032"/>
    <n v="98.12"/>
    <n v="55699506"/>
    <n v="377351245"/>
    <n v="90.16"/>
  </r>
  <r>
    <s v="220 01 COMUNAL"/>
    <x v="78"/>
    <s v="Fortalecimiento de la funci administrativa y desarrollo 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0 01 COMUNAL"/>
    <x v="344"/>
    <s v="Gesti estrat馮ica y fortalecimiento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0 01 COMUNAL"/>
    <x v="345"/>
    <s v="235 - Gesti estrat馮ica y fortalecimiento 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1 01 TURISMO"/>
    <x v="0"/>
    <s v="GASTOS"/>
    <n v="17534675000"/>
    <n v="0"/>
    <n v="17534675000"/>
    <n v="0"/>
    <n v="17534675000"/>
    <n v="3508439273"/>
    <n v="17097035399"/>
    <n v="97.5"/>
    <n v="3216550216"/>
    <n v="10961104008"/>
    <n v="62.51"/>
  </r>
  <r>
    <s v="221 01 TURISMO"/>
    <x v="1"/>
    <s v="GASTOS DE FUNCIONAMIENTO"/>
    <n v="4034675000"/>
    <n v="0"/>
    <n v="4034675000"/>
    <n v="0"/>
    <n v="4034675000"/>
    <n v="410945017"/>
    <n v="3961848416"/>
    <n v="98.19"/>
    <n v="550549599"/>
    <n v="3856604284"/>
    <n v="95.59"/>
  </r>
  <r>
    <s v="221 01 TURISMO"/>
    <x v="2"/>
    <s v="SERVICIOS PERSONALES"/>
    <n v="3060375000"/>
    <n v="6624614"/>
    <n v="3066999614"/>
    <n v="0"/>
    <n v="3066999614"/>
    <n v="372373881"/>
    <n v="3036648267"/>
    <n v="99.01"/>
    <n v="372373881"/>
    <n v="3036648267"/>
    <n v="99.01"/>
  </r>
  <r>
    <s v="221 01 TURISMO"/>
    <x v="3"/>
    <s v="SERVICIOS PERSONALES ASOCIADOS A LANOMINA"/>
    <n v="2271582000"/>
    <n v="82826327"/>
    <n v="2354408327"/>
    <n v="0"/>
    <n v="2354408327"/>
    <n v="276499019"/>
    <n v="2330012896"/>
    <n v="98.96"/>
    <n v="276499019"/>
    <n v="2330012896"/>
    <n v="98.96"/>
  </r>
  <r>
    <s v="221 01 TURISMO"/>
    <x v="4"/>
    <s v="Sueldos Personal de Nina"/>
    <n v="1128052000"/>
    <n v="13934883"/>
    <n v="1141986883"/>
    <n v="0"/>
    <n v="1141986883"/>
    <n v="96552723"/>
    <n v="1138164621"/>
    <n v="99.67"/>
    <n v="96552723"/>
    <n v="1138164621"/>
    <n v="99.67"/>
  </r>
  <r>
    <s v="221 01 TURISMO"/>
    <x v="5"/>
    <s v="Gastos de Representaci"/>
    <n v="204862000"/>
    <n v="-3714200"/>
    <n v="201147800"/>
    <n v="0"/>
    <n v="201147800"/>
    <n v="17012767"/>
    <n v="195904933"/>
    <n v="97.39"/>
    <n v="17012767"/>
    <n v="195904933"/>
    <n v="97.39"/>
  </r>
  <r>
    <s v="221 01 TURISMO"/>
    <x v="6"/>
    <s v="Horas Extras, Dominicales, Festivos,Recargo Nocturno y Trabajo Suplementario"/>
    <n v="9084000"/>
    <n v="820000"/>
    <n v="9904000"/>
    <n v="0"/>
    <n v="9904000"/>
    <n v="1160131"/>
    <n v="9847772"/>
    <n v="99.43"/>
    <n v="1160131"/>
    <n v="9847772"/>
    <n v="99.43"/>
  </r>
  <r>
    <s v="221 01 TURISMO"/>
    <x v="186"/>
    <s v="Subsidio de Alimentaci"/>
    <n v="986000"/>
    <n v="-524000"/>
    <n v="462000"/>
    <n v="0"/>
    <n v="462000"/>
    <n v="41083"/>
    <n v="461499"/>
    <n v="99.89"/>
    <n v="41083"/>
    <n v="461499"/>
    <n v="99.89"/>
  </r>
  <r>
    <s v="221 01 TURISMO"/>
    <x v="7"/>
    <s v="Bonificaci por Servicios Prestados"/>
    <n v="39360000"/>
    <n v="-9349900"/>
    <n v="30010100"/>
    <n v="0"/>
    <n v="30010100"/>
    <n v="0"/>
    <n v="28691323"/>
    <n v="95.61"/>
    <n v="0"/>
    <n v="28691323"/>
    <n v="95.61"/>
  </r>
  <r>
    <s v="221 01 TURISMO"/>
    <x v="8"/>
    <s v="Prima Semestral"/>
    <n v="190613000"/>
    <n v="712724"/>
    <n v="191325724"/>
    <n v="0"/>
    <n v="191325724"/>
    <n v="0"/>
    <n v="191325724"/>
    <n v="100"/>
    <n v="0"/>
    <n v="191325724"/>
    <n v="100"/>
  </r>
  <r>
    <s v="221 01 TURISMO"/>
    <x v="9"/>
    <s v="Prima de Navidad"/>
    <n v="172807000"/>
    <n v="-10945948"/>
    <n v="161861052"/>
    <n v="0"/>
    <n v="161861052"/>
    <n v="121856238"/>
    <n v="161861052"/>
    <n v="100"/>
    <n v="121856238"/>
    <n v="161861052"/>
    <n v="100"/>
  </r>
  <r>
    <s v="221 01 TURISMO"/>
    <x v="10"/>
    <s v="Prima de Vacaciones"/>
    <n v="82947000"/>
    <n v="19872000"/>
    <n v="102819000"/>
    <n v="0"/>
    <n v="102819000"/>
    <n v="2581889"/>
    <n v="95971378"/>
    <n v="93.34"/>
    <n v="2581889"/>
    <n v="95971378"/>
    <n v="93.34"/>
  </r>
  <r>
    <s v="221 01 TURISMO"/>
    <x v="136"/>
    <s v="Prima T馗nica"/>
    <n v="407432000"/>
    <n v="-4031722"/>
    <n v="403400278"/>
    <n v="0"/>
    <n v="403400278"/>
    <n v="35585278"/>
    <n v="401393310"/>
    <n v="99.5"/>
    <n v="35585278"/>
    <n v="401393310"/>
    <n v="99.5"/>
  </r>
  <r>
    <s v="221 01 TURISMO"/>
    <x v="12"/>
    <s v="Prima de Antiguedad"/>
    <n v="18465000"/>
    <n v="-5129500"/>
    <n v="13335500"/>
    <n v="0"/>
    <n v="13335500"/>
    <n v="1422689"/>
    <n v="12840970"/>
    <n v="96.29"/>
    <n v="1422689"/>
    <n v="12840970"/>
    <n v="96.29"/>
  </r>
  <r>
    <s v="221 01 TURISMO"/>
    <x v="13"/>
    <s v="Prima Secretarial"/>
    <n v="970000"/>
    <n v="-51000"/>
    <n v="919000"/>
    <n v="0"/>
    <n v="919000"/>
    <n v="68464"/>
    <n v="905507"/>
    <n v="98.53"/>
    <n v="68464"/>
    <n v="905507"/>
    <n v="98.53"/>
  </r>
  <r>
    <s v="221 01 TURISMO"/>
    <x v="14"/>
    <s v="Vacaciones en Dinero"/>
    <n v="0"/>
    <n v="83277790"/>
    <n v="83277790"/>
    <n v="0"/>
    <n v="83277790"/>
    <n v="0"/>
    <n v="78786857"/>
    <n v="94.61"/>
    <n v="0"/>
    <n v="78786857"/>
    <n v="94.61"/>
  </r>
  <r>
    <s v="221 01 TURISMO"/>
    <x v="15"/>
    <s v="Bonificaci Especial de Recreaci"/>
    <n v="6268000"/>
    <n v="799100"/>
    <n v="7067100"/>
    <n v="0"/>
    <n v="7067100"/>
    <n v="217757"/>
    <n v="6965856"/>
    <n v="98.57"/>
    <n v="217757"/>
    <n v="6965856"/>
    <n v="98.57"/>
  </r>
  <r>
    <s v="221 01 TURISMO"/>
    <x v="16"/>
    <s v="Reconocimiento por Permanencia en elServicio P炻lico"/>
    <n v="9736000"/>
    <n v="-2843900"/>
    <n v="6892100"/>
    <n v="0"/>
    <n v="6892100"/>
    <n v="0"/>
    <n v="6892094"/>
    <n v="100"/>
    <n v="0"/>
    <n v="6892094"/>
    <n v="100"/>
  </r>
  <r>
    <s v="221 01 TURISMO"/>
    <x v="17"/>
    <s v="SERVICIOS PERSONALES INDIRECTOS"/>
    <n v="10800000"/>
    <n v="-6100000"/>
    <n v="4700000"/>
    <n v="0"/>
    <n v="4700000"/>
    <n v="0"/>
    <n v="0"/>
    <n v="0"/>
    <n v="0"/>
    <n v="0"/>
    <n v="0"/>
  </r>
  <r>
    <s v="221 01 TURISMO"/>
    <x v="18"/>
    <s v="Honorarios"/>
    <n v="10800000"/>
    <n v="-6100000"/>
    <n v="4700000"/>
    <n v="0"/>
    <n v="4700000"/>
    <n v="0"/>
    <n v="0"/>
    <n v="0"/>
    <n v="0"/>
    <n v="0"/>
    <n v="0"/>
  </r>
  <r>
    <s v="221 01 TURISMO"/>
    <x v="19"/>
    <s v="Honorarios Entidad"/>
    <n v="10800000"/>
    <n v="-6100000"/>
    <n v="4700000"/>
    <n v="0"/>
    <n v="4700000"/>
    <n v="0"/>
    <n v="0"/>
    <n v="0"/>
    <n v="0"/>
    <n v="0"/>
    <n v="0"/>
  </r>
  <r>
    <s v="221 01 TURISMO"/>
    <x v="20"/>
    <s v="APORTES PATRONALES AL SECTOR PRIVADOYPﾚBLICO"/>
    <n v="777993000"/>
    <n v="-70101713"/>
    <n v="707891287"/>
    <n v="0"/>
    <n v="707891287"/>
    <n v="95874862"/>
    <n v="706635371"/>
    <n v="99.82"/>
    <n v="95874862"/>
    <n v="706635371"/>
    <n v="99.82"/>
  </r>
  <r>
    <s v="221 01 TURISMO"/>
    <x v="21"/>
    <s v="Aportes Patronales Sector Privado"/>
    <n v="417262000"/>
    <n v="-12615800"/>
    <n v="404646200"/>
    <n v="0"/>
    <n v="404646200"/>
    <n v="69792196"/>
    <n v="404415688"/>
    <n v="99.94"/>
    <n v="69792196"/>
    <n v="404415688"/>
    <n v="99.94"/>
  </r>
  <r>
    <s v="221 01 TURISMO"/>
    <x v="22"/>
    <s v="Cesant僘s Fondos Privados"/>
    <n v="53959000"/>
    <n v="-9759000"/>
    <n v="44200000"/>
    <n v="0"/>
    <n v="44200000"/>
    <n v="39324696"/>
    <n v="44200000"/>
    <n v="100"/>
    <n v="39324696"/>
    <n v="44200000"/>
    <n v="100"/>
  </r>
  <r>
    <s v="221 01 TURISMO"/>
    <x v="23"/>
    <s v="Pensiones Fondos Privados"/>
    <n v="130809000"/>
    <n v="384000"/>
    <n v="131193000"/>
    <n v="0"/>
    <n v="131193000"/>
    <n v="12158800"/>
    <n v="130964500"/>
    <n v="99.83"/>
    <n v="12158800"/>
    <n v="130964500"/>
    <n v="99.83"/>
  </r>
  <r>
    <s v="221 01 TURISMO"/>
    <x v="24"/>
    <s v="Salud EPS Privadas"/>
    <n v="139745000"/>
    <n v="-363400"/>
    <n v="139381600"/>
    <n v="0"/>
    <n v="139381600"/>
    <n v="11386500"/>
    <n v="139381600"/>
    <n v="100"/>
    <n v="11386500"/>
    <n v="139381600"/>
    <n v="100"/>
  </r>
  <r>
    <s v="221 01 TURISMO"/>
    <x v="25"/>
    <s v="Riesgos Profesionales Sector Privado"/>
    <n v="9437000"/>
    <n v="-214500"/>
    <n v="9222500"/>
    <n v="0"/>
    <n v="9222500"/>
    <n v="765300"/>
    <n v="9222088"/>
    <n v="100"/>
    <n v="765300"/>
    <n v="9222088"/>
    <n v="100"/>
  </r>
  <r>
    <s v="221 01 TURISMO"/>
    <x v="26"/>
    <s v="Caja de Compensaci"/>
    <n v="83312000"/>
    <n v="-2662900"/>
    <n v="80649100"/>
    <n v="0"/>
    <n v="80649100"/>
    <n v="6156900"/>
    <n v="80647500"/>
    <n v="100"/>
    <n v="6156900"/>
    <n v="80647500"/>
    <n v="100"/>
  </r>
  <r>
    <s v="221 01 TURISMO"/>
    <x v="27"/>
    <s v="Aportes Patronales Sector P炻lico"/>
    <n v="360731000"/>
    <n v="-57485913"/>
    <n v="303245087"/>
    <n v="0"/>
    <n v="303245087"/>
    <n v="26082666"/>
    <n v="302219683"/>
    <n v="99.66"/>
    <n v="26082666"/>
    <n v="302219683"/>
    <n v="99.66"/>
  </r>
  <r>
    <s v="221 01 TURISMO"/>
    <x v="28"/>
    <s v="Cesant僘s Fondos P炻licos"/>
    <n v="156275000"/>
    <n v="-46736020"/>
    <n v="109538980"/>
    <n v="0"/>
    <n v="109538980"/>
    <n v="12688014"/>
    <n v="109464623"/>
    <n v="99.93"/>
    <n v="12688014"/>
    <n v="109464623"/>
    <n v="99.93"/>
  </r>
  <r>
    <s v="221 01 TURISMO"/>
    <x v="29"/>
    <s v="Pensiones Fondos P炻licos"/>
    <n v="86179000"/>
    <n v="-4280400"/>
    <n v="81898600"/>
    <n v="0"/>
    <n v="81898600"/>
    <n v="5027400"/>
    <n v="81089900"/>
    <n v="99.01"/>
    <n v="5027400"/>
    <n v="81089900"/>
    <n v="99.01"/>
  </r>
  <r>
    <s v="221 01 TURISMO"/>
    <x v="162"/>
    <s v="Salud EPS P炻licas"/>
    <n v="13954000"/>
    <n v="-3263600"/>
    <n v="10690400"/>
    <n v="0"/>
    <n v="10690400"/>
    <n v="659000"/>
    <n v="10690400"/>
    <n v="100"/>
    <n v="659000"/>
    <n v="10690400"/>
    <n v="100"/>
  </r>
  <r>
    <s v="221 01 TURISMO"/>
    <x v="30"/>
    <s v="ICBF"/>
    <n v="62484000"/>
    <n v="-1860400"/>
    <n v="60623600"/>
    <n v="0"/>
    <n v="60623600"/>
    <n v="4617400"/>
    <n v="60483100"/>
    <n v="99.77"/>
    <n v="4617400"/>
    <n v="60483100"/>
    <n v="99.77"/>
  </r>
  <r>
    <s v="221 01 TURISMO"/>
    <x v="31"/>
    <s v="SENA"/>
    <n v="41657000"/>
    <n v="-1330493"/>
    <n v="40326507"/>
    <n v="0"/>
    <n v="40326507"/>
    <n v="3078500"/>
    <n v="40324660"/>
    <n v="100"/>
    <n v="3078500"/>
    <n v="40324660"/>
    <n v="100"/>
  </r>
  <r>
    <s v="221 01 TURISMO"/>
    <x v="32"/>
    <s v="Comisiones"/>
    <n v="182000"/>
    <n v="-15000"/>
    <n v="167000"/>
    <n v="0"/>
    <n v="167000"/>
    <n v="12352"/>
    <n v="167000"/>
    <n v="100"/>
    <n v="12352"/>
    <n v="167000"/>
    <n v="100"/>
  </r>
  <r>
    <s v="221 01 TURISMO"/>
    <x v="33"/>
    <s v="GASTOS GENERALES"/>
    <n v="974300000"/>
    <n v="-6624614"/>
    <n v="967675386"/>
    <n v="0"/>
    <n v="967675386"/>
    <n v="38571136"/>
    <n v="925200149"/>
    <n v="95.61"/>
    <n v="178175718"/>
    <n v="819956017"/>
    <n v="84.73"/>
  </r>
  <r>
    <s v="221 01 TURISMO"/>
    <x v="34"/>
    <s v="Adquisici de Bienes"/>
    <n v="128000000"/>
    <n v="-18520489"/>
    <n v="109479511"/>
    <n v="0"/>
    <n v="109479511"/>
    <n v="1858561"/>
    <n v="103878560"/>
    <n v="94.88"/>
    <n v="5196543"/>
    <n v="55223967"/>
    <n v="50.44"/>
  </r>
  <r>
    <s v="221 01 TURISMO"/>
    <x v="35"/>
    <s v="Gastos de Computador"/>
    <n v="55000000"/>
    <n v="-17832810"/>
    <n v="37167190"/>
    <n v="0"/>
    <n v="37167190"/>
    <n v="369201"/>
    <n v="32004815"/>
    <n v="86.11"/>
    <n v="2768808"/>
    <n v="28487349"/>
    <n v="76.650000000000006"/>
  </r>
  <r>
    <s v="221 01 TURISMO"/>
    <x v="36"/>
    <s v="Combustibles, Lubricantes y Llantas"/>
    <n v="9000000"/>
    <n v="105200"/>
    <n v="9105200"/>
    <n v="0"/>
    <n v="9105200"/>
    <n v="0"/>
    <n v="9105200"/>
    <n v="100"/>
    <n v="2373735"/>
    <n v="3271469"/>
    <n v="35.93"/>
  </r>
  <r>
    <s v="221 01 TURISMO"/>
    <x v="37"/>
    <s v="Materiales y Suministros"/>
    <n v="64000000"/>
    <n v="-792879"/>
    <n v="63207121"/>
    <n v="0"/>
    <n v="63207121"/>
    <n v="1489360"/>
    <n v="62768545"/>
    <n v="99.31"/>
    <n v="54000"/>
    <n v="23465149"/>
    <n v="37.119999999999997"/>
  </r>
  <r>
    <s v="221 01 TURISMO"/>
    <x v="39"/>
    <s v="Adquisici de Servicios"/>
    <n v="844500000"/>
    <n v="11745875"/>
    <n v="856245875"/>
    <n v="0"/>
    <n v="856245875"/>
    <n v="36310423"/>
    <n v="819579910"/>
    <n v="95.72"/>
    <n v="172416575"/>
    <n v="762990371"/>
    <n v="89.11"/>
  </r>
  <r>
    <s v="221 01 TURISMO"/>
    <x v="40"/>
    <s v="Arrendamientos"/>
    <n v="420000000"/>
    <n v="-4084800"/>
    <n v="415915200"/>
    <n v="0"/>
    <n v="415915200"/>
    <n v="0"/>
    <n v="415915200"/>
    <n v="100"/>
    <n v="51989400"/>
    <n v="415915198"/>
    <n v="100"/>
  </r>
  <r>
    <s v="221 01 TURISMO"/>
    <x v="83"/>
    <s v="Vi疸icos y Gastos de Viaje"/>
    <n v="67000000"/>
    <n v="5000000"/>
    <n v="72000000"/>
    <n v="0"/>
    <n v="72000000"/>
    <n v="12265320"/>
    <n v="67020445"/>
    <n v="93.08"/>
    <n v="12265320"/>
    <n v="67020445"/>
    <n v="93.08"/>
  </r>
  <r>
    <s v="221 01 TURISMO"/>
    <x v="41"/>
    <s v="Gastos de Transporte y Comunicaci"/>
    <n v="41000000"/>
    <n v="-225620"/>
    <n v="40774380"/>
    <n v="0"/>
    <n v="40774380"/>
    <n v="5417720"/>
    <n v="40470472"/>
    <n v="99.25"/>
    <n v="1059512"/>
    <n v="35919075"/>
    <n v="88.09"/>
  </r>
  <r>
    <s v="221 01 TURISMO"/>
    <x v="42"/>
    <s v="Impresos y  Publicaciones"/>
    <n v="8000000"/>
    <n v="-6420000"/>
    <n v="1580000"/>
    <n v="0"/>
    <n v="1580000"/>
    <n v="202500"/>
    <n v="1578480"/>
    <n v="99.9"/>
    <n v="120000"/>
    <n v="1495980"/>
    <n v="94.68"/>
  </r>
  <r>
    <s v="221 01 TURISMO"/>
    <x v="43"/>
    <s v="Mantenimiento y Reparaciones"/>
    <n v="155000000"/>
    <n v="-2021622"/>
    <n v="152978378"/>
    <n v="0"/>
    <n v="152978378"/>
    <n v="319780"/>
    <n v="152940258"/>
    <n v="99.98"/>
    <n v="33594192"/>
    <n v="108766662"/>
    <n v="71.099999999999994"/>
  </r>
  <r>
    <s v="221 01 TURISMO"/>
    <x v="44"/>
    <s v="Mantenimiento Entidad"/>
    <n v="155000000"/>
    <n v="-2021622"/>
    <n v="152978378"/>
    <n v="0"/>
    <n v="152978378"/>
    <n v="319780"/>
    <n v="152940258"/>
    <n v="99.98"/>
    <n v="33594192"/>
    <n v="108766662"/>
    <n v="71.099999999999994"/>
  </r>
  <r>
    <s v="221 01 TURISMO"/>
    <x v="45"/>
    <s v="Seguros"/>
    <n v="34000000"/>
    <n v="26395076"/>
    <n v="60395076"/>
    <n v="0"/>
    <n v="60395076"/>
    <n v="0"/>
    <n v="58838639"/>
    <n v="97.42"/>
    <n v="41931138"/>
    <n v="58407598"/>
    <n v="96.71"/>
  </r>
  <r>
    <s v="221 01 TURISMO"/>
    <x v="46"/>
    <s v="Seguros Entidad"/>
    <n v="34000000"/>
    <n v="26395076"/>
    <n v="60395076"/>
    <n v="0"/>
    <n v="60395076"/>
    <n v="0"/>
    <n v="58838639"/>
    <n v="97.42"/>
    <n v="41931138"/>
    <n v="58407598"/>
    <n v="96.71"/>
  </r>
  <r>
    <s v="221 01 TURISMO"/>
    <x v="47"/>
    <s v="Servicios P炻licos"/>
    <n v="80000000"/>
    <n v="0"/>
    <n v="80000000"/>
    <n v="0"/>
    <n v="80000000"/>
    <n v="7505103"/>
    <n v="53402496"/>
    <n v="66.75"/>
    <n v="9394096"/>
    <n v="53402496"/>
    <n v="66.75"/>
  </r>
  <r>
    <s v="221 01 TURISMO"/>
    <x v="48"/>
    <s v="Energ僘"/>
    <n v="25000000"/>
    <n v="6500000"/>
    <n v="31500000"/>
    <n v="0"/>
    <n v="31500000"/>
    <n v="2675419"/>
    <n v="28625231"/>
    <n v="90.87"/>
    <n v="4564412"/>
    <n v="28625231"/>
    <n v="90.87"/>
  </r>
  <r>
    <s v="221 01 TURISMO"/>
    <x v="49"/>
    <s v="Acueducto y Alcantarillado"/>
    <n v="14000000"/>
    <n v="0"/>
    <n v="14000000"/>
    <n v="0"/>
    <n v="14000000"/>
    <n v="1032430"/>
    <n v="6045950"/>
    <n v="43.19"/>
    <n v="1032430"/>
    <n v="6045950"/>
    <n v="43.19"/>
  </r>
  <r>
    <s v="221 01 TURISMO"/>
    <x v="51"/>
    <s v="Tel馭ono"/>
    <n v="41000000"/>
    <n v="-6500000"/>
    <n v="34500000"/>
    <n v="0"/>
    <n v="34500000"/>
    <n v="3797254"/>
    <n v="18731315"/>
    <n v="54.29"/>
    <n v="3797254"/>
    <n v="18731315"/>
    <n v="54.29"/>
  </r>
  <r>
    <s v="221 01 TURISMO"/>
    <x v="52"/>
    <s v="Capacitaci"/>
    <n v="12000000"/>
    <n v="0"/>
    <n v="12000000"/>
    <n v="0"/>
    <n v="12000000"/>
    <n v="9500000"/>
    <n v="9500000"/>
    <n v="79.17"/>
    <n v="4750000"/>
    <n v="4750000"/>
    <n v="39.58"/>
  </r>
  <r>
    <s v="221 01 TURISMO"/>
    <x v="53"/>
    <s v="Capacitaci Interna"/>
    <n v="12000000"/>
    <n v="0"/>
    <n v="12000000"/>
    <n v="0"/>
    <n v="12000000"/>
    <n v="9500000"/>
    <n v="9500000"/>
    <n v="79.17"/>
    <n v="4750000"/>
    <n v="4750000"/>
    <n v="39.58"/>
  </r>
  <r>
    <s v="221 01 TURISMO"/>
    <x v="54"/>
    <s v="Bienestar e Incentivos"/>
    <n v="17000000"/>
    <n v="-69159"/>
    <n v="16930841"/>
    <n v="0"/>
    <n v="16930841"/>
    <n v="0"/>
    <n v="16241920"/>
    <n v="95.93"/>
    <n v="16241920"/>
    <n v="16241920"/>
    <n v="95.93"/>
  </r>
  <r>
    <s v="221 01 TURISMO"/>
    <x v="85"/>
    <s v="Promoci Institucional"/>
    <n v="5000000"/>
    <n v="-5000000"/>
    <n v="0"/>
    <n v="0"/>
    <n v="0"/>
    <n v="0"/>
    <n v="0"/>
    <n v="0"/>
    <n v="0"/>
    <n v="0"/>
    <n v="0"/>
  </r>
  <r>
    <s v="221 01 TURISMO"/>
    <x v="55"/>
    <s v="Salud Ocupacional"/>
    <n v="5500000"/>
    <n v="-1828000"/>
    <n v="3672000"/>
    <n v="0"/>
    <n v="3672000"/>
    <n v="1100000"/>
    <n v="3672000"/>
    <n v="100"/>
    <n v="1070997"/>
    <n v="1070997"/>
    <n v="29.17"/>
  </r>
  <r>
    <s v="221 01 TURISMO"/>
    <x v="56"/>
    <s v="Otros Gastos Generales"/>
    <n v="1800000"/>
    <n v="150000"/>
    <n v="1950000"/>
    <n v="0"/>
    <n v="1950000"/>
    <n v="402152"/>
    <n v="1741679"/>
    <n v="89.32"/>
    <n v="562600"/>
    <n v="1741679"/>
    <n v="89.32"/>
  </r>
  <r>
    <s v="221 01 TURISMO"/>
    <x v="57"/>
    <s v="Impuestos, Tasas, Contribuciones, Derechos y Multas"/>
    <n v="500000"/>
    <n v="-350000"/>
    <n v="150000"/>
    <n v="0"/>
    <n v="150000"/>
    <n v="0"/>
    <n v="41000"/>
    <n v="27.33"/>
    <n v="0"/>
    <n v="41000"/>
    <n v="27.33"/>
  </r>
  <r>
    <s v="221 01 TURISMO"/>
    <x v="58"/>
    <s v="Intereses y Comisiones"/>
    <n v="1300000"/>
    <n v="500000"/>
    <n v="1800000"/>
    <n v="0"/>
    <n v="1800000"/>
    <n v="402152"/>
    <n v="1700679"/>
    <n v="94.48"/>
    <n v="562600"/>
    <n v="1700679"/>
    <n v="94.48"/>
  </r>
  <r>
    <s v="221 01 TURISMO"/>
    <x v="59"/>
    <s v="INVERSIﾓN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0"/>
    <s v="DIRECTA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1"/>
    <s v="Bogot・Humana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2"/>
    <s v="Una ciudad que supera la segregaciyla discriminaci: el ser humano en el centro de las preocupaciones del desarrollo"/>
    <n v="11635750000"/>
    <n v="0"/>
    <n v="11635750000"/>
    <n v="0"/>
    <n v="11635750000"/>
    <n v="2637143165"/>
    <n v="11341852381"/>
    <n v="97.47"/>
    <n v="2437201766"/>
    <n v="5962983840"/>
    <n v="51.25"/>
  </r>
  <r>
    <s v="221 01 TURISMO"/>
    <x v="66"/>
    <s v="Apoyo a la econom僘 popular, emprendimiento y productividad"/>
    <n v="11635750000"/>
    <n v="0"/>
    <n v="11635750000"/>
    <n v="0"/>
    <n v="11635750000"/>
    <n v="2637143165"/>
    <n v="11341852381"/>
    <n v="97.47"/>
    <n v="2437201766"/>
    <n v="5962983840"/>
    <n v="51.25"/>
  </r>
  <r>
    <s v="221 01 TURISMO"/>
    <x v="346"/>
    <s v="Desarrollo tur﨎tico social y productivo de Bogot・"/>
    <n v="3886857000"/>
    <n v="0"/>
    <n v="3886857000"/>
    <n v="0"/>
    <n v="3886857000"/>
    <n v="1720171010"/>
    <n v="3882764760"/>
    <n v="99.89"/>
    <n v="466025607"/>
    <n v="1865040720"/>
    <n v="47.98"/>
  </r>
  <r>
    <s v="221 01 TURISMO"/>
    <x v="347"/>
    <s v="163 - Desarrollo tur﨎tico social y productivo de Bogot・"/>
    <n v="3886857000"/>
    <n v="0"/>
    <n v="3886857000"/>
    <n v="0"/>
    <n v="3886857000"/>
    <n v="1720171010"/>
    <n v="3882764760"/>
    <n v="99.89"/>
    <n v="466025607"/>
    <n v="1865040720"/>
    <n v="47.98"/>
  </r>
  <r>
    <s v="221 01 TURISMO"/>
    <x v="348"/>
    <s v="Bogot・ciudad tur﨎tica para el disfrutede todos"/>
    <n v="7748893000"/>
    <n v="0"/>
    <n v="7748893000"/>
    <n v="0"/>
    <n v="7748893000"/>
    <n v="916972155"/>
    <n v="7459087621"/>
    <n v="96.26"/>
    <n v="1971176159"/>
    <n v="4097943120"/>
    <n v="52.88"/>
  </r>
  <r>
    <s v="221 01 TURISMO"/>
    <x v="349"/>
    <s v="164 - Bogot・ciudad tur﨎tica para eldisfrute de todos"/>
    <n v="7748893000"/>
    <n v="0"/>
    <n v="7748893000"/>
    <n v="0"/>
    <n v="7748893000"/>
    <n v="916972155"/>
    <n v="7459087621"/>
    <n v="96.26"/>
    <n v="1971176159"/>
    <n v="4097943120"/>
    <n v="52.88"/>
  </r>
  <r>
    <s v="221 01 TURISMO"/>
    <x v="74"/>
    <s v="Una Bogot・que defiende y fortalece lop炻lico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78"/>
    <s v="Fortalecimiento de la funci administrativa y desarrollo institucional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350"/>
    <s v="Sistemas de mejoramiento de la gestiy de la capacidad operativa de las entidades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351"/>
    <s v="235 - Sistemas de mejoramiento de lagesti y de la capacidad operativa de las entidades"/>
    <n v="1864250000"/>
    <n v="0"/>
    <n v="1864250000"/>
    <n v="0"/>
    <n v="1864250000"/>
    <n v="460351091"/>
    <n v="1793334602"/>
    <n v="96.2"/>
    <n v="228798851"/>
    <n v="1141515884"/>
    <n v="61.23"/>
  </r>
  <r>
    <s v="222 01 IDARTES"/>
    <x v="0"/>
    <s v="GASTOS"/>
    <n v="81910178000"/>
    <n v="5129042282"/>
    <n v="87039220282"/>
    <n v="0"/>
    <n v="87039220282"/>
    <n v="9149384147"/>
    <n v="81338379638"/>
    <n v="93.45"/>
    <n v="16285014551"/>
    <n v="71471138344"/>
    <n v="82.11"/>
  </r>
  <r>
    <s v="222 01 IDARTES"/>
    <x v="1"/>
    <s v="GASTOS DE FUNCIONAMIENTO"/>
    <n v="7804497000"/>
    <n v="228772003"/>
    <n v="8033269003"/>
    <n v="0"/>
    <n v="8033269003"/>
    <n v="898219470"/>
    <n v="7924063634"/>
    <n v="98.64"/>
    <n v="1457319011"/>
    <n v="7031763158"/>
    <n v="87.53"/>
  </r>
  <r>
    <s v="222 01 IDARTES"/>
    <x v="2"/>
    <s v="SERVICIOS PERSONALES"/>
    <n v="4299554000"/>
    <n v="238972003"/>
    <n v="4538526003"/>
    <n v="0"/>
    <n v="4538526003"/>
    <n v="789008765"/>
    <n v="4476536994"/>
    <n v="98.63"/>
    <n v="817273765"/>
    <n v="4476536994"/>
    <n v="98.63"/>
  </r>
  <r>
    <s v="222 01 IDARTES"/>
    <x v="3"/>
    <s v="SERVICIOS PERSONALES ASOCIADOS A LA NOMINA"/>
    <n v="3146316000"/>
    <n v="156546349"/>
    <n v="3302862349"/>
    <n v="0"/>
    <n v="3302862349"/>
    <n v="477709478"/>
    <n v="3289356395"/>
    <n v="99.59"/>
    <n v="477709478"/>
    <n v="3289356395"/>
    <n v="99.59"/>
  </r>
  <r>
    <s v="222 01 IDARTES"/>
    <x v="4"/>
    <s v="Sueldos Personal de Nina"/>
    <n v="1651596000"/>
    <n v="171399769"/>
    <n v="1822995769"/>
    <n v="0"/>
    <n v="1822995769"/>
    <n v="166190732"/>
    <n v="1822995769"/>
    <n v="100"/>
    <n v="166190732"/>
    <n v="1822995769"/>
    <n v="100"/>
  </r>
  <r>
    <s v="222 01 IDARTES"/>
    <x v="5"/>
    <s v="Gastos de Representaci"/>
    <n v="133497000"/>
    <n v="1373927"/>
    <n v="134870927"/>
    <n v="0"/>
    <n v="134870927"/>
    <n v="11752867"/>
    <n v="134360653"/>
    <n v="99.62"/>
    <n v="11752867"/>
    <n v="134360653"/>
    <n v="99.62"/>
  </r>
  <r>
    <s v="222 01 IDARTES"/>
    <x v="6"/>
    <s v="Horas Extras, Dominicales, Festivos, Recargo Nocturno y Trabajo Suplementario"/>
    <n v="12876000"/>
    <n v="11740757"/>
    <n v="24616757"/>
    <n v="0"/>
    <n v="24616757"/>
    <n v="1510645"/>
    <n v="22574523"/>
    <n v="91.7"/>
    <n v="1510645"/>
    <n v="22574523"/>
    <n v="91.7"/>
  </r>
  <r>
    <s v="222 01 IDARTES"/>
    <x v="185"/>
    <s v="Auxilio de Transporte"/>
    <n v="13198000"/>
    <n v="2054600"/>
    <n v="15252600"/>
    <n v="0"/>
    <n v="15252600"/>
    <n v="1298400"/>
    <n v="14737700"/>
    <n v="96.62"/>
    <n v="1298400"/>
    <n v="14737700"/>
    <n v="96.62"/>
  </r>
  <r>
    <s v="222 01 IDARTES"/>
    <x v="186"/>
    <s v="Subsidio de Alimentaci"/>
    <n v="8647000"/>
    <n v="1495306"/>
    <n v="10142306"/>
    <n v="0"/>
    <n v="10142306"/>
    <n v="857505"/>
    <n v="9733060"/>
    <n v="95.96"/>
    <n v="857505"/>
    <n v="9733060"/>
    <n v="95.96"/>
  </r>
  <r>
    <s v="222 01 IDARTES"/>
    <x v="7"/>
    <s v="Bonificaci por Servicios Prestados"/>
    <n v="54636000"/>
    <n v="-2040074"/>
    <n v="52595926"/>
    <n v="0"/>
    <n v="52595926"/>
    <n v="574412"/>
    <n v="50449172"/>
    <n v="95.92"/>
    <n v="574412"/>
    <n v="50449172"/>
    <n v="95.92"/>
  </r>
  <r>
    <s v="222 01 IDARTES"/>
    <x v="8"/>
    <s v="Prima Semestral"/>
    <n v="265128000"/>
    <n v="500000"/>
    <n v="265628000"/>
    <n v="0"/>
    <n v="265628000"/>
    <n v="0"/>
    <n v="265406298"/>
    <n v="99.92"/>
    <n v="0"/>
    <n v="265406298"/>
    <n v="99.92"/>
  </r>
  <r>
    <s v="222 01 IDARTES"/>
    <x v="9"/>
    <s v="Prima de Navidad"/>
    <n v="240329000"/>
    <n v="3745408"/>
    <n v="244074408"/>
    <n v="0"/>
    <n v="244074408"/>
    <n v="234726955"/>
    <n v="244074408"/>
    <n v="100"/>
    <n v="234726955"/>
    <n v="244074408"/>
    <n v="100"/>
  </r>
  <r>
    <s v="222 01 IDARTES"/>
    <x v="10"/>
    <s v="Prima de Vacaciones"/>
    <n v="115356000"/>
    <n v="-7522150"/>
    <n v="107833850"/>
    <n v="0"/>
    <n v="107833850"/>
    <n v="9415251"/>
    <n v="105788901"/>
    <n v="98.1"/>
    <n v="9415251"/>
    <n v="105788901"/>
    <n v="98.1"/>
  </r>
  <r>
    <s v="222 01 IDARTES"/>
    <x v="136"/>
    <s v="Prima T馗nica"/>
    <n v="641877000"/>
    <n v="-53873823"/>
    <n v="588003177"/>
    <n v="0"/>
    <n v="588003177"/>
    <n v="50640800"/>
    <n v="586792396"/>
    <n v="99.79"/>
    <n v="50640800"/>
    <n v="586792396"/>
    <n v="99.79"/>
  </r>
  <r>
    <s v="222 01 IDARTES"/>
    <x v="14"/>
    <s v="Vacaciones en Dinero"/>
    <n v="0"/>
    <n v="26936292"/>
    <n v="26936292"/>
    <n v="0"/>
    <n v="26936292"/>
    <n v="0"/>
    <n v="23787758"/>
    <n v="88.31"/>
    <n v="0"/>
    <n v="23787758"/>
    <n v="88.31"/>
  </r>
  <r>
    <s v="222 01 IDARTES"/>
    <x v="15"/>
    <s v="Bonificaci Especial de Recreaci"/>
    <n v="9176000"/>
    <n v="736337"/>
    <n v="9912337"/>
    <n v="0"/>
    <n v="9912337"/>
    <n v="741911"/>
    <n v="8655757"/>
    <n v="87.32"/>
    <n v="741911"/>
    <n v="8655757"/>
    <n v="87.32"/>
  </r>
  <r>
    <s v="222 01 IDARTES"/>
    <x v="17"/>
    <s v="SERVICIOS PERSONALES INDIRECTOS"/>
    <n v="76525000"/>
    <n v="11124000"/>
    <n v="87649000"/>
    <n v="0"/>
    <n v="87649000"/>
    <n v="5308000"/>
    <n v="87341000"/>
    <n v="99.65"/>
    <n v="33573000"/>
    <n v="87341000"/>
    <n v="99.65"/>
  </r>
  <r>
    <s v="222 01 IDARTES"/>
    <x v="18"/>
    <s v="Honorarios"/>
    <n v="14000000"/>
    <n v="-6000000"/>
    <n v="8000000"/>
    <n v="0"/>
    <n v="8000000"/>
    <n v="0"/>
    <n v="8000000"/>
    <n v="100"/>
    <n v="8000000"/>
    <n v="8000000"/>
    <n v="100"/>
  </r>
  <r>
    <s v="222 01 IDARTES"/>
    <x v="19"/>
    <s v="Honorarios Entidad"/>
    <n v="14000000"/>
    <n v="-6000000"/>
    <n v="8000000"/>
    <n v="0"/>
    <n v="8000000"/>
    <n v="0"/>
    <n v="8000000"/>
    <n v="100"/>
    <n v="8000000"/>
    <n v="8000000"/>
    <n v="100"/>
  </r>
  <r>
    <s v="222 01 IDARTES"/>
    <x v="187"/>
    <s v="Remuneraci Servicios T馗nicos"/>
    <n v="62525000"/>
    <n v="16200000"/>
    <n v="78725000"/>
    <n v="0"/>
    <n v="78725000"/>
    <n v="5000000"/>
    <n v="78725000"/>
    <n v="100"/>
    <n v="25265000"/>
    <n v="78725000"/>
    <n v="100"/>
  </r>
  <r>
    <s v="222 01 IDARTES"/>
    <x v="161"/>
    <s v="Otros Gastos de Personal"/>
    <n v="0"/>
    <n v="924000"/>
    <n v="924000"/>
    <n v="0"/>
    <n v="924000"/>
    <n v="308000"/>
    <n v="616000"/>
    <n v="66.67"/>
    <n v="308000"/>
    <n v="616000"/>
    <n v="66.67"/>
  </r>
  <r>
    <s v="222 01 IDARTES"/>
    <x v="20"/>
    <s v="APORTES PATRONALES AL SECTOR PRIVADO Y PﾚBLICO"/>
    <n v="1076713000"/>
    <n v="71301654"/>
    <n v="1148014654"/>
    <n v="0"/>
    <n v="1148014654"/>
    <n v="305991287"/>
    <n v="1099839599"/>
    <n v="95.8"/>
    <n v="305991287"/>
    <n v="1099839599"/>
    <n v="95.8"/>
  </r>
  <r>
    <s v="222 01 IDARTES"/>
    <x v="21"/>
    <s v="Aportes Patronales Sector Privado"/>
    <n v="632414000"/>
    <n v="12059124"/>
    <n v="644473124"/>
    <n v="0"/>
    <n v="644473124"/>
    <n v="189775816"/>
    <n v="632837381"/>
    <n v="98.19"/>
    <n v="189775816"/>
    <n v="632837381"/>
    <n v="98.19"/>
  </r>
  <r>
    <s v="222 01 IDARTES"/>
    <x v="22"/>
    <s v="Cesant僘s Fondos Privados"/>
    <n v="129221000"/>
    <n v="-31879374"/>
    <n v="97341626"/>
    <n v="0"/>
    <n v="97341626"/>
    <n v="94266516"/>
    <n v="95563681"/>
    <n v="98.17"/>
    <n v="94266516"/>
    <n v="95563681"/>
    <n v="98.17"/>
  </r>
  <r>
    <s v="222 01 IDARTES"/>
    <x v="23"/>
    <s v="Pensiones Fondos Privados"/>
    <n v="175820000"/>
    <n v="15112898"/>
    <n v="190932898"/>
    <n v="0"/>
    <n v="190932898"/>
    <n v="31080900"/>
    <n v="186691800"/>
    <n v="97.78"/>
    <n v="31080900"/>
    <n v="186691800"/>
    <n v="97.78"/>
  </r>
  <r>
    <s v="222 01 IDARTES"/>
    <x v="24"/>
    <s v="Salud EPS Privadas"/>
    <n v="212029000"/>
    <n v="16435000"/>
    <n v="228464000"/>
    <n v="0"/>
    <n v="228464000"/>
    <n v="36927600"/>
    <n v="224003100"/>
    <n v="98.05"/>
    <n v="36927600"/>
    <n v="224003100"/>
    <n v="98.05"/>
  </r>
  <r>
    <s v="222 01 IDARTES"/>
    <x v="26"/>
    <s v="Caja de Compensaci"/>
    <n v="115344000"/>
    <n v="12390600"/>
    <n v="127734600"/>
    <n v="0"/>
    <n v="127734600"/>
    <n v="27500800"/>
    <n v="126578800"/>
    <n v="99.1"/>
    <n v="27500800"/>
    <n v="126578800"/>
    <n v="99.1"/>
  </r>
  <r>
    <s v="222 01 IDARTES"/>
    <x v="27"/>
    <s v="Aportes Patronales Sector P炻lico"/>
    <n v="444299000"/>
    <n v="59242530"/>
    <n v="503541530"/>
    <n v="0"/>
    <n v="503541530"/>
    <n v="116215471"/>
    <n v="467002218"/>
    <n v="92.74"/>
    <n v="116215471"/>
    <n v="467002218"/>
    <n v="92.74"/>
  </r>
  <r>
    <s v="222 01 IDARTES"/>
    <x v="28"/>
    <s v="Cesant僘s Fondos P炻licos"/>
    <n v="163578000"/>
    <n v="12462455"/>
    <n v="176040455"/>
    <n v="0"/>
    <n v="176040455"/>
    <n v="58319071"/>
    <n v="173351943"/>
    <n v="98.47"/>
    <n v="58319071"/>
    <n v="173351943"/>
    <n v="98.47"/>
  </r>
  <r>
    <s v="222 01 IDARTES"/>
    <x v="29"/>
    <s v="Pensiones Fondos P炻licos"/>
    <n v="123519000"/>
    <n v="10060200"/>
    <n v="133579200"/>
    <n v="0"/>
    <n v="133579200"/>
    <n v="21053700"/>
    <n v="121288700"/>
    <n v="90.8"/>
    <n v="21053700"/>
    <n v="121288700"/>
    <n v="90.8"/>
  </r>
  <r>
    <s v="222 01 IDARTES"/>
    <x v="188"/>
    <s v="Riesgos Profesionales Sector P炻lico"/>
    <n v="13021000"/>
    <n v="2458575"/>
    <n v="15479575"/>
    <n v="0"/>
    <n v="15479575"/>
    <n v="2467300"/>
    <n v="14142375"/>
    <n v="91.36"/>
    <n v="2467300"/>
    <n v="14142375"/>
    <n v="91.36"/>
  </r>
  <r>
    <s v="222 01 IDARTES"/>
    <x v="30"/>
    <s v="ICBF"/>
    <n v="86510000"/>
    <n v="20537500"/>
    <n v="107047500"/>
    <n v="0"/>
    <n v="107047500"/>
    <n v="20625300"/>
    <n v="94930000"/>
    <n v="88.68"/>
    <n v="20625300"/>
    <n v="94930000"/>
    <n v="88.68"/>
  </r>
  <r>
    <s v="222 01 IDARTES"/>
    <x v="31"/>
    <s v="SENA"/>
    <n v="57671000"/>
    <n v="13723800"/>
    <n v="71394800"/>
    <n v="0"/>
    <n v="71394800"/>
    <n v="13750100"/>
    <n v="63289200"/>
    <n v="88.65"/>
    <n v="13750100"/>
    <n v="63289200"/>
    <n v="88.65"/>
  </r>
  <r>
    <s v="222 01 IDARTES"/>
    <x v="33"/>
    <s v="GASTOS GENERALES"/>
    <n v="3504943000"/>
    <n v="-10200000"/>
    <n v="3494743000"/>
    <n v="0"/>
    <n v="3494743000"/>
    <n v="109210705"/>
    <n v="3447526640"/>
    <n v="98.65"/>
    <n v="640045246"/>
    <n v="2555226164"/>
    <n v="73.12"/>
  </r>
  <r>
    <s v="222 01 IDARTES"/>
    <x v="34"/>
    <s v="Adquisici de Bienes"/>
    <n v="198577000"/>
    <n v="-98961"/>
    <n v="198478039"/>
    <n v="0"/>
    <n v="198478039"/>
    <n v="1735804"/>
    <n v="193629519"/>
    <n v="97.56"/>
    <n v="16757852"/>
    <n v="93129199"/>
    <n v="46.92"/>
  </r>
  <r>
    <s v="222 01 IDARTES"/>
    <x v="82"/>
    <s v="Dotaci"/>
    <n v="18577000"/>
    <n v="10239720"/>
    <n v="28816720"/>
    <n v="0"/>
    <n v="28816720"/>
    <n v="0"/>
    <n v="28816720"/>
    <n v="100"/>
    <n v="9558400"/>
    <n v="26494400"/>
    <n v="91.94"/>
  </r>
  <r>
    <s v="222 01 IDARTES"/>
    <x v="35"/>
    <s v="Gastos de Computador"/>
    <n v="32000000"/>
    <n v="-1167143"/>
    <n v="30832857"/>
    <n v="0"/>
    <n v="30832857"/>
    <n v="570000"/>
    <n v="26324492"/>
    <n v="85.38"/>
    <n v="570000"/>
    <n v="19237034"/>
    <n v="62.39"/>
  </r>
  <r>
    <s v="222 01 IDARTES"/>
    <x v="36"/>
    <s v="Combustibles, Lubricantes y Llantas"/>
    <n v="25000000"/>
    <n v="0"/>
    <n v="25000000"/>
    <n v="0"/>
    <n v="25000000"/>
    <n v="0"/>
    <n v="25000000"/>
    <n v="100"/>
    <n v="4109428"/>
    <n v="14845280"/>
    <n v="59.38"/>
  </r>
  <r>
    <s v="222 01 IDARTES"/>
    <x v="37"/>
    <s v="Materiales y Suministros"/>
    <n v="120000000"/>
    <n v="-6171538"/>
    <n v="113828462"/>
    <n v="0"/>
    <n v="113828462"/>
    <n v="1165804"/>
    <n v="113488307"/>
    <n v="99.7"/>
    <n v="2520024"/>
    <n v="32552485"/>
    <n v="28.6"/>
  </r>
  <r>
    <s v="222 01 IDARTES"/>
    <x v="38"/>
    <s v="Compra de Equipo"/>
    <n v="3000000"/>
    <n v="-3000000"/>
    <n v="0"/>
    <n v="0"/>
    <n v="0"/>
    <n v="0"/>
    <n v="0"/>
    <n v="0"/>
    <n v="0"/>
    <n v="0"/>
    <n v="0"/>
  </r>
  <r>
    <s v="222 01 IDARTES"/>
    <x v="39"/>
    <s v="Adquisici de Servicios"/>
    <n v="3304071000"/>
    <n v="-206101039"/>
    <n v="3097969961"/>
    <n v="0"/>
    <n v="3097969961"/>
    <n v="69132465"/>
    <n v="3067512838"/>
    <n v="99.02"/>
    <n v="584944958"/>
    <n v="2275712682"/>
    <n v="73.459999999999994"/>
  </r>
  <r>
    <s v="222 01 IDARTES"/>
    <x v="40"/>
    <s v="Arrendamientos"/>
    <n v="150000000"/>
    <n v="-42950400"/>
    <n v="107049600"/>
    <n v="0"/>
    <n v="107049600"/>
    <n v="0"/>
    <n v="107049600"/>
    <n v="100"/>
    <n v="0"/>
    <n v="105261120"/>
    <n v="98.33"/>
  </r>
  <r>
    <s v="222 01 IDARTES"/>
    <x v="83"/>
    <s v="Vi疸icos y Gastos de Viaje"/>
    <n v="0"/>
    <n v="17293881"/>
    <n v="17293881"/>
    <n v="0"/>
    <n v="17293881"/>
    <n v="0"/>
    <n v="16671119"/>
    <n v="96.4"/>
    <n v="0"/>
    <n v="16671119"/>
    <n v="96.4"/>
  </r>
  <r>
    <s v="222 01 IDARTES"/>
    <x v="41"/>
    <s v="Gastos de Transporte y Comunicaci"/>
    <n v="187000000"/>
    <n v="1596595"/>
    <n v="188596595"/>
    <n v="0"/>
    <n v="188596595"/>
    <n v="1238600"/>
    <n v="188357125"/>
    <n v="99.87"/>
    <n v="35083901"/>
    <n v="136221348"/>
    <n v="72.23"/>
  </r>
  <r>
    <s v="222 01 IDARTES"/>
    <x v="42"/>
    <s v="Impresos y  Publicaciones"/>
    <n v="28000000"/>
    <n v="-13109577"/>
    <n v="14890423"/>
    <n v="0"/>
    <n v="14890423"/>
    <n v="97170"/>
    <n v="14887126"/>
    <n v="99.98"/>
    <n v="97170"/>
    <n v="14887126"/>
    <n v="99.98"/>
  </r>
  <r>
    <s v="222 01 IDARTES"/>
    <x v="43"/>
    <s v="Mantenimiento y Reparaciones"/>
    <n v="2280000000"/>
    <n v="-6240457"/>
    <n v="2273759543"/>
    <n v="0"/>
    <n v="2273759543"/>
    <n v="1035163"/>
    <n v="2273114060"/>
    <n v="99.97"/>
    <n v="412714948"/>
    <n v="1567921381"/>
    <n v="68.959999999999994"/>
  </r>
  <r>
    <s v="222 01 IDARTES"/>
    <x v="44"/>
    <s v="Mantenimiento Entidad"/>
    <n v="2280000000"/>
    <n v="-6240457"/>
    <n v="2273759543"/>
    <n v="0"/>
    <n v="2273759543"/>
    <n v="1035163"/>
    <n v="2273114060"/>
    <n v="99.97"/>
    <n v="412714948"/>
    <n v="1567921381"/>
    <n v="68.959999999999994"/>
  </r>
  <r>
    <s v="222 01 IDARTES"/>
    <x v="45"/>
    <s v="Seguros"/>
    <n v="315000000"/>
    <n v="-315000000"/>
    <n v="0"/>
    <n v="0"/>
    <n v="0"/>
    <n v="0"/>
    <n v="0"/>
    <n v="0"/>
    <n v="0"/>
    <n v="0"/>
    <n v="0"/>
  </r>
  <r>
    <s v="222 01 IDARTES"/>
    <x v="46"/>
    <s v="Seguros Entidad"/>
    <n v="315000000"/>
    <n v="-315000000"/>
    <n v="0"/>
    <n v="0"/>
    <n v="0"/>
    <n v="0"/>
    <n v="0"/>
    <n v="0"/>
    <n v="0"/>
    <n v="0"/>
    <n v="0"/>
  </r>
  <r>
    <s v="222 01 IDARTES"/>
    <x v="47"/>
    <s v="Servicios P炻licos"/>
    <n v="283516000"/>
    <n v="65308919"/>
    <n v="348824919"/>
    <n v="0"/>
    <n v="348824919"/>
    <n v="35877336"/>
    <n v="329527595"/>
    <n v="94.47"/>
    <n v="36221446"/>
    <n v="329527595"/>
    <n v="94.47"/>
  </r>
  <r>
    <s v="222 01 IDARTES"/>
    <x v="48"/>
    <s v="Energ僘"/>
    <n v="181877000"/>
    <n v="44630169"/>
    <n v="226507169"/>
    <n v="0"/>
    <n v="226507169"/>
    <n v="25453516"/>
    <n v="216286430"/>
    <n v="95.49"/>
    <n v="25539446"/>
    <n v="216286430"/>
    <n v="95.49"/>
  </r>
  <r>
    <s v="222 01 IDARTES"/>
    <x v="49"/>
    <s v="Acueducto y Alcantarillado"/>
    <n v="28080000"/>
    <n v="18600990"/>
    <n v="46680990"/>
    <n v="0"/>
    <n v="46680990"/>
    <n v="5746640"/>
    <n v="45585830"/>
    <n v="97.65"/>
    <n v="6004820"/>
    <n v="45585830"/>
    <n v="97.65"/>
  </r>
  <r>
    <s v="222 01 IDARTES"/>
    <x v="50"/>
    <s v="Aseo"/>
    <n v="7383000"/>
    <n v="2077760"/>
    <n v="9460760"/>
    <n v="0"/>
    <n v="9460760"/>
    <n v="529370"/>
    <n v="7037170"/>
    <n v="74.38"/>
    <n v="529370"/>
    <n v="7037170"/>
    <n v="74.38"/>
  </r>
  <r>
    <s v="222 01 IDARTES"/>
    <x v="51"/>
    <s v="Tel馭ono"/>
    <n v="66176000"/>
    <n v="0"/>
    <n v="66176000"/>
    <n v="0"/>
    <n v="66176000"/>
    <n v="4147810"/>
    <n v="60618165"/>
    <n v="91.6"/>
    <n v="4147810"/>
    <n v="60618165"/>
    <n v="91.6"/>
  </r>
  <r>
    <s v="222 01 IDARTES"/>
    <x v="52"/>
    <s v="Capacitaci"/>
    <n v="18025000"/>
    <n v="0"/>
    <n v="18025000"/>
    <n v="0"/>
    <n v="18025000"/>
    <n v="11852277"/>
    <n v="11852277"/>
    <n v="65.75"/>
    <n v="0"/>
    <n v="0"/>
    <n v="0"/>
  </r>
  <r>
    <s v="222 01 IDARTES"/>
    <x v="53"/>
    <s v="Capacitaci Interna"/>
    <n v="18025000"/>
    <n v="0"/>
    <n v="18025000"/>
    <n v="0"/>
    <n v="18025000"/>
    <n v="11852277"/>
    <n v="11852277"/>
    <n v="65.75"/>
    <n v="0"/>
    <n v="0"/>
    <n v="0"/>
  </r>
  <r>
    <s v="222 01 IDARTES"/>
    <x v="54"/>
    <s v="Bienestar e Incentivos"/>
    <n v="22860000"/>
    <n v="66000000"/>
    <n v="88860000"/>
    <n v="0"/>
    <n v="88860000"/>
    <n v="0"/>
    <n v="85708517"/>
    <n v="96.45"/>
    <n v="84360493"/>
    <n v="84360493"/>
    <n v="94.94"/>
  </r>
  <r>
    <s v="222 01 IDARTES"/>
    <x v="85"/>
    <s v="Promoci Institucional"/>
    <n v="7000000"/>
    <n v="-7000000"/>
    <n v="0"/>
    <n v="0"/>
    <n v="0"/>
    <n v="0"/>
    <n v="0"/>
    <n v="0"/>
    <n v="0"/>
    <n v="0"/>
    <n v="0"/>
  </r>
  <r>
    <s v="222 01 IDARTES"/>
    <x v="55"/>
    <s v="Salud Ocupacional"/>
    <n v="12670000"/>
    <n v="28000000"/>
    <n v="40670000"/>
    <n v="0"/>
    <n v="40670000"/>
    <n v="19031919"/>
    <n v="40345419"/>
    <n v="99.2"/>
    <n v="16467000"/>
    <n v="20862500"/>
    <n v="51.3"/>
  </r>
  <r>
    <s v="222 01 IDARTES"/>
    <x v="56"/>
    <s v="Otros Gastos Generales"/>
    <n v="2295000"/>
    <n v="196000000"/>
    <n v="198295000"/>
    <n v="0"/>
    <n v="198295000"/>
    <n v="38342436"/>
    <n v="186384283"/>
    <n v="93.99"/>
    <n v="38342436"/>
    <n v="186384283"/>
    <n v="93.99"/>
  </r>
  <r>
    <s v="222 01 IDARTES"/>
    <x v="57"/>
    <s v="Impuestos, Tasas, Contribuciones, Derechos y Multas"/>
    <n v="2295000"/>
    <n v="196000000"/>
    <n v="198295000"/>
    <n v="0"/>
    <n v="198295000"/>
    <n v="38342436"/>
    <n v="186384283"/>
    <n v="93.99"/>
    <n v="38342436"/>
    <n v="186384283"/>
    <n v="93.99"/>
  </r>
  <r>
    <s v="222 01 IDARTES"/>
    <x v="59"/>
    <s v="INVERSIﾓN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0"/>
    <s v="DIRECTA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1"/>
    <s v="Bogot・Humana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2"/>
    <s v="Una ciudad que supera la segregaci y la discriminaci: el ser humano en el centro de las preocupaciones del desarrollo"/>
    <n v="71874864000"/>
    <n v="4680270279"/>
    <n v="76555134279"/>
    <n v="0"/>
    <n v="76555134279"/>
    <n v="8071443922"/>
    <n v="70969280904"/>
    <n v="92.7"/>
    <n v="14488360796"/>
    <n v="62020939473"/>
    <n v="81.010000000000005"/>
  </r>
  <r>
    <s v="222 01 IDARTES"/>
    <x v="352"/>
    <s v="Garant僘 del desarrollo integral de la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353"/>
    <s v="Promoci de la creaci y la apropiaci art﨎tica en nis y nis en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354"/>
    <s v="103 - Promoci de la creaci y la apropiaci art﨎tica en nis y nis en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222"/>
    <s v="Construcci de saberes. Educaci incluyente, diversa y de calidad para disfrutar y aprender"/>
    <n v="21993274000"/>
    <n v="-2293959497"/>
    <n v="19699314503"/>
    <n v="0"/>
    <n v="19699314503"/>
    <n v="1477952180"/>
    <n v="17877002440"/>
    <n v="90.75"/>
    <n v="4860592592"/>
    <n v="14731805178"/>
    <n v="74.78"/>
  </r>
  <r>
    <s v="222 01 IDARTES"/>
    <x v="355"/>
    <s v="Promoci de la formaci, apropiaci y creaci art﨎tica en nis, nis y adolescentes en colegios de Bogot・"/>
    <n v="21993274000"/>
    <n v="-2293959497"/>
    <n v="19699314503"/>
    <n v="0"/>
    <n v="19699314503"/>
    <n v="1477952180"/>
    <s v="17,877,002,440.00       9"/>
    <n v="0.75"/>
    <n v="4860592592"/>
    <s v="14,731,805,178.00       7"/>
    <n v="4.78"/>
  </r>
  <r>
    <s v="222 01 IDARTES"/>
    <x v="356"/>
    <s v="115 - Promoci de la formaci, apropiaci y creaci art﨎tica en nis, nis y adolescentes en colegios de Bogot・"/>
    <n v="21993274000"/>
    <n v="-2293959497"/>
    <n v="19699314503"/>
    <n v="0"/>
    <n v="19699314503"/>
    <n v="1477952180"/>
    <s v="17,877,002,440.00       9"/>
    <n v="0.75"/>
    <n v="4860592592"/>
    <s v="14,731,805,178.00       7"/>
    <n v="4.78"/>
  </r>
  <r>
    <s v="222 01 IDARTES"/>
    <x v="225"/>
    <s v="Lucha contra distintos tipos de discriminaci y violencias por condici, situaci, identidad, diferencia, diversidad o etapa del ciclo vital"/>
    <n v="160000000"/>
    <n v="0"/>
    <n v="160000000"/>
    <n v="0"/>
    <n v="160000000"/>
    <n v="7000000"/>
    <n v="160000000"/>
    <n v="100"/>
    <n v="25057000"/>
    <n v="129034200"/>
    <n v="80.650000000000006"/>
  </r>
  <r>
    <s v="222 01 IDARTES"/>
    <x v="357"/>
    <s v="Reconocimiento de la diversidad y la interculturalidad a trav駸 de las artes"/>
    <n v="160000000"/>
    <n v="0"/>
    <n v="160000000"/>
    <n v="0"/>
    <n v="160000000"/>
    <n v="7000000"/>
    <n v="160000000"/>
    <n v="100"/>
    <n v="25057000"/>
    <n v="129034200"/>
    <n v="80.650000000000006"/>
  </r>
  <r>
    <s v="222 01 IDARTES"/>
    <x v="358"/>
    <s v="126 - Reconocimiento de la diversidad y la interculturalidad a trav駸 de las artes"/>
    <n v="80000000"/>
    <n v="0"/>
    <n v="80000000"/>
    <n v="0"/>
    <n v="80000000"/>
    <n v="0"/>
    <n v="80000000"/>
    <n v="100"/>
    <n v="1057000"/>
    <n v="56034200"/>
    <n v="70.040000000000006"/>
  </r>
  <r>
    <s v="222 01 IDARTES"/>
    <x v="359"/>
    <s v="128 - Reconocimiento de la diversidad y la interculturalidad a trav駸 de las artes"/>
    <n v="80000000"/>
    <n v="0"/>
    <n v="80000000"/>
    <n v="0"/>
    <n v="80000000"/>
    <n v="7000000"/>
    <n v="80000000"/>
    <n v="100"/>
    <n v="24000000"/>
    <n v="73000000"/>
    <n v="91.25"/>
  </r>
  <r>
    <s v="222 01 IDARTES"/>
    <x v="228"/>
    <s v="Ejercicio de las libertades culturales y deportivas"/>
    <n v="45480498000"/>
    <n v="6669685557"/>
    <n v="52150183557"/>
    <n v="0"/>
    <n v="52150183557"/>
    <n v="6420594997"/>
    <n v="48457991939"/>
    <n v="92.92"/>
    <n v="9058661920"/>
    <n v="42923364444"/>
    <n v="82.31"/>
  </r>
  <r>
    <s v="222 01 IDARTES"/>
    <x v="360"/>
    <s v="Gesti, dotaci, programaci y aprovechamiento econico de los escenarios culturales p炻licos"/>
    <n v="17453045000"/>
    <n v="2133769299"/>
    <n v="19586814299"/>
    <n v="0"/>
    <n v="19586814299"/>
    <n v="3921740677"/>
    <n v="17399590157"/>
    <n v="88.83"/>
    <n v="4582521508"/>
    <n v="16903959954"/>
    <n v="86.3"/>
  </r>
  <r>
    <s v="222 01 IDARTES"/>
    <x v="361"/>
    <s v="144 - Gesti, dotaci, programaci y aprovechamiento econico de los escenarios culturales p炻licos"/>
    <n v="17453045000"/>
    <n v="2133769299"/>
    <n v="19586814299"/>
    <n v="0"/>
    <n v="19586814299"/>
    <n v="3921740677"/>
    <n v="17399590157"/>
    <n v="88.83"/>
    <n v="4582521508"/>
    <n v="16903959954"/>
    <n v="86.3"/>
  </r>
  <r>
    <s v="222 01 IDARTES"/>
    <x v="362"/>
    <s v="Adecuaci, mantenimiento y amoblamiento de la infraestructura p炻lica para las artes"/>
    <n v="4727453000"/>
    <n v="629915248"/>
    <n v="5357368248"/>
    <n v="0"/>
    <n v="5357368248"/>
    <n v="161818748"/>
    <n v="4535969327"/>
    <n v="84.67"/>
    <n v="292738405"/>
    <n v="1467313924"/>
    <n v="27.39"/>
  </r>
  <r>
    <s v="222 01 IDARTES"/>
    <x v="363"/>
    <s v="144 - Adecuaci, mantenimiento y amoblamiento de la infraestructura p炻lica para las artes"/>
    <n v="4727453000"/>
    <n v="629915248"/>
    <n v="5357368248"/>
    <n v="0"/>
    <n v="5357368248"/>
    <n v="161818748"/>
    <n v="4535969327"/>
    <n v="84.67"/>
    <n v="292738405"/>
    <n v="1467313924"/>
    <n v="27.39"/>
  </r>
  <r>
    <s v="222 01 IDARTES"/>
    <x v="364"/>
    <s v="Fortalecimiento de las pr當ticas art﨎ticas en el Distrito Capital"/>
    <n v="23300000000"/>
    <n v="3906001010"/>
    <n v="27206001010"/>
    <n v="0"/>
    <n v="27206001010"/>
    <n v="2337035572"/>
    <n v="26522432455"/>
    <n v="97.49"/>
    <n v="4183402007"/>
    <n v="24552090566"/>
    <n v="90.25"/>
  </r>
  <r>
    <s v="222 01 IDARTES"/>
    <x v="365"/>
    <s v="144 - Fortalecimiento de las pr當ticas art﨎ticas en el Distrito Capital"/>
    <n v="22430000000"/>
    <n v="3766500980"/>
    <n v="26196500980"/>
    <n v="0"/>
    <n v="26196500980"/>
    <n v="2204035542"/>
    <n v="25521432425"/>
    <n v="97.42"/>
    <n v="3887926977"/>
    <n v="23558246136"/>
    <n v="89.93"/>
  </r>
  <r>
    <s v="222 01 IDARTES"/>
    <x v="366"/>
    <s v="146 - Fortalecimiento de las pr當ticas art﨎ticas en el Distrito Capital"/>
    <n v="0"/>
    <n v="139500030"/>
    <n v="139500030"/>
    <n v="0"/>
    <n v="139500030"/>
    <n v="133000030"/>
    <n v="139500030"/>
    <n v="100"/>
    <n v="133000030"/>
    <n v="139500030"/>
    <n v="100"/>
  </r>
  <r>
    <s v="222 01 IDARTES"/>
    <x v="367"/>
    <s v="147 - Fortalecimiento de las pr當ticas art﨎ticas en el Distrito Capital"/>
    <n v="100000000"/>
    <n v="0"/>
    <n v="100000000"/>
    <n v="0"/>
    <n v="100000000"/>
    <n v="0"/>
    <n v="100000000"/>
    <n v="100"/>
    <n v="29925000"/>
    <n v="96675000"/>
    <n v="96.68"/>
  </r>
  <r>
    <s v="222 01 IDARTES"/>
    <x v="368"/>
    <s v="149 - Fortalecimiento de las pr當ticas art﨎ticas en el Distrito Capital"/>
    <n v="770000000"/>
    <n v="0"/>
    <n v="770000000"/>
    <n v="0"/>
    <n v="770000000"/>
    <n v="0"/>
    <n v="761500000"/>
    <n v="98.9"/>
    <n v="132550000"/>
    <n v="757669400"/>
    <n v="98.4"/>
  </r>
  <r>
    <s v="222 01 IDARTES"/>
    <x v="257"/>
    <s v="Revitalizaci del centro ampliado"/>
    <n v="150000000"/>
    <n v="0"/>
    <n v="150000000"/>
    <n v="0"/>
    <n v="150000000"/>
    <n v="9625000"/>
    <n v="150000000"/>
    <n v="100"/>
    <n v="9075000"/>
    <n v="140375000"/>
    <n v="93.58"/>
  </r>
  <r>
    <s v="222 01 IDARTES"/>
    <x v="369"/>
    <s v="Intervenciones urbanas a trav駸 de las artes"/>
    <n v="150000000"/>
    <n v="0"/>
    <n v="150000000"/>
    <n v="0"/>
    <n v="150000000"/>
    <n v="9625000"/>
    <n v="150000000"/>
    <n v="100"/>
    <n v="9075000"/>
    <n v="140375000"/>
    <n v="93.58"/>
  </r>
  <r>
    <s v="222 01 IDARTES"/>
    <x v="370"/>
    <s v="177 - Intervenciones urbanas a trav駸 de las artes"/>
    <n v="150000000"/>
    <n v="0"/>
    <n v="150000000"/>
    <n v="0"/>
    <n v="150000000"/>
    <n v="9625000"/>
    <n v="150000000"/>
    <n v="100"/>
    <n v="9075000"/>
    <n v="140375000"/>
    <n v="93.58"/>
  </r>
  <r>
    <s v="222 01 IDARTES"/>
    <x v="74"/>
    <s v="Una Bogot・que defiende y fortalece lo p炻lico"/>
    <n v="2230817000"/>
    <n v="220000000"/>
    <n v="2450817000"/>
    <n v="0"/>
    <n v="2450817000"/>
    <n v="179720755"/>
    <n v="2445035100"/>
    <n v="99.76"/>
    <n v="339334744"/>
    <n v="2418435713"/>
    <n v="98.68"/>
  </r>
  <r>
    <s v="222 01 IDARTES"/>
    <x v="75"/>
    <s v="Transparencia, probidad, lucha contra la corrupci y control social efectivo e incluyente"/>
    <n v="30000000"/>
    <n v="0"/>
    <n v="30000000"/>
    <n v="0"/>
    <n v="30000000"/>
    <n v="15000000"/>
    <n v="30000000"/>
    <n v="100"/>
    <n v="25000000"/>
    <n v="30000000"/>
    <n v="100"/>
  </r>
  <r>
    <s v="222 01 IDARTES"/>
    <x v="371"/>
    <s v="Promoci de la participaci ciudadana y la construcci de probidad"/>
    <n v="30000000"/>
    <n v="0"/>
    <n v="30000000"/>
    <n v="0"/>
    <n v="30000000"/>
    <n v="15000000"/>
    <n v="30000000"/>
    <n v="100"/>
    <n v="25000000"/>
    <n v="30000000"/>
    <n v="100"/>
  </r>
  <r>
    <s v="222 01 IDARTES"/>
    <x v="372"/>
    <s v="222 - Promoci de la participaci ciudadana y la construcci de probidad"/>
    <n v="30000000"/>
    <n v="0"/>
    <n v="30000000"/>
    <n v="0"/>
    <n v="30000000"/>
    <n v="15000000"/>
    <n v="30000000"/>
    <n v="100"/>
    <n v="25000000"/>
    <n v="30000000"/>
    <n v="100"/>
  </r>
  <r>
    <s v="222 01 IDARTES"/>
    <x v="78"/>
    <s v="Fortalecimiento de la funci administrativa y desarrollo institucional"/>
    <n v="2200817000"/>
    <n v="220000000"/>
    <n v="2420817000"/>
    <n v="0"/>
    <n v="2420817000"/>
    <n v="164720755"/>
    <n v="2415035100"/>
    <n v="99.76"/>
    <n v="314334744"/>
    <n v="2388435713"/>
    <n v="98.66"/>
  </r>
  <r>
    <s v="222 01 IDARTES"/>
    <x v="373"/>
    <s v="Fortalecimiento de la gesti institucional del Instituto Distrital de las Artes"/>
    <n v="1500000000"/>
    <n v="220000000"/>
    <n v="1720000000"/>
    <n v="0"/>
    <n v="1720000000"/>
    <n v="145424795"/>
    <n v="1715385237"/>
    <n v="99.73"/>
    <n v="251294371"/>
    <n v="1689473237"/>
    <n v="98.23"/>
  </r>
  <r>
    <s v="222 01 IDARTES"/>
    <x v="374"/>
    <s v="235 - Fortalecimiento de la gesti institucional del Instituto Distrital de las Artes"/>
    <n v="1500000000"/>
    <n v="220000000"/>
    <n v="1720000000"/>
    <n v="0"/>
    <n v="1720000000"/>
    <n v="145424795"/>
    <n v="1715385237"/>
    <n v="99.73"/>
    <n v="251294371"/>
    <n v="1689473237"/>
    <n v="98.23"/>
  </r>
  <r>
    <s v="222 01 IDARTES"/>
    <x v="375"/>
    <s v="Gesti de la divulgaci, difusi y las comunicaciones en el Instituto Distrital de las Artes"/>
    <n v="700817000"/>
    <n v="0"/>
    <n v="700817000"/>
    <n v="0"/>
    <n v="700817000"/>
    <n v="19295960"/>
    <n v="699649863"/>
    <n v="99.83"/>
    <n v="63040373"/>
    <n v="698962476"/>
    <n v="99.74"/>
  </r>
  <r>
    <s v="222 01 IDARTES"/>
    <x v="376"/>
    <s v="235 - Gesti de la divulgaci, difusi y las comunicaciones en el Instituto Distrital de las Artes"/>
    <n v="700817000"/>
    <n v="0"/>
    <n v="700817000"/>
    <n v="0"/>
    <n v="700817000"/>
    <n v="19295960"/>
    <n v="699649863"/>
    <n v="99.83"/>
    <n v="63040373"/>
    <n v="698962476"/>
    <n v="99.74"/>
  </r>
  <r>
    <s v=" 226 01 CATASTRO"/>
    <x v="0"/>
    <s v="GASTOS"/>
    <n v="52414767000"/>
    <n v="-1182342291"/>
    <n v="51232424709"/>
    <n v="0"/>
    <n v="51232424709"/>
    <n v="8280978180"/>
    <n v="46036851689"/>
    <n v="89.86"/>
    <n v="6741255755"/>
    <n v="39317829421"/>
    <n v="76.739999999999995"/>
  </r>
  <r>
    <s v=" 226 01 CATASTRO"/>
    <x v="1"/>
    <s v="GASTOS DE FUNCIONAMIENTO"/>
    <n v="37538439000"/>
    <n v="79279549"/>
    <n v="37617718549"/>
    <n v="0"/>
    <n v="37617718549"/>
    <n v="6579503783"/>
    <n v="34840863951"/>
    <n v="92.62"/>
    <n v="5393705532"/>
    <n v="31282892306"/>
    <n v="83.16"/>
  </r>
  <r>
    <s v=" 226 01 CATASTRO"/>
    <x v="2"/>
    <s v="SERVICIOS PERSONALES"/>
    <n v="31094099000"/>
    <n v="220328790"/>
    <n v="31314427790"/>
    <n v="0"/>
    <n v="31314427790"/>
    <n v="5035557808"/>
    <n v="28620702873"/>
    <n v="91.4"/>
    <n v="4390564280"/>
    <n v="27847153998"/>
    <n v="88.93"/>
  </r>
  <r>
    <s v=" 226 01 CATASTRO"/>
    <x v="3"/>
    <s v="SERVICIOS PERSONALES ASOCIADOS A LANOMINA"/>
    <n v="23089131000"/>
    <n v="-850950210"/>
    <n v="22238180790"/>
    <n v="0"/>
    <n v="22238180790"/>
    <n v="3281681234"/>
    <n v="20853104166"/>
    <n v="93.77"/>
    <n v="3281681234"/>
    <n v="20853104166"/>
    <n v="93.77"/>
  </r>
  <r>
    <s v=" 226 01 CATASTRO"/>
    <x v="4"/>
    <s v="Sueldos Personal de Nina"/>
    <n v="12880609000"/>
    <n v="-494356000"/>
    <n v="12386253000"/>
    <n v="0"/>
    <n v="12386253000"/>
    <n v="1168537444"/>
    <n v="11899102303"/>
    <n v="96.07"/>
    <n v="1168537444"/>
    <n v="11899102303"/>
    <n v="96.07"/>
  </r>
  <r>
    <s v=" 226 01 CATASTRO"/>
    <x v="5"/>
    <s v="Gastos de Representaci"/>
    <n v="542256000"/>
    <n v="0"/>
    <n v="542256000"/>
    <n v="0"/>
    <n v="542256000"/>
    <n v="45065495"/>
    <n v="513050457"/>
    <n v="94.61"/>
    <n v="45065495"/>
    <n v="513050457"/>
    <n v="94.61"/>
  </r>
  <r>
    <s v=" 226 01 CATASTRO"/>
    <x v="6"/>
    <s v="Horas Extras, Dominicales, Festivos,Recargo Nocturno y Trabajo Suplementario"/>
    <n v="183888000"/>
    <n v="0"/>
    <n v="183888000"/>
    <n v="0"/>
    <n v="183888000"/>
    <n v="14138103"/>
    <n v="152680461"/>
    <n v="83.03"/>
    <n v="14138103"/>
    <n v="152680461"/>
    <n v="83.03"/>
  </r>
  <r>
    <s v=" 226 01 CATASTRO"/>
    <x v="185"/>
    <s v="Auxilio de Transporte"/>
    <n v="6159000"/>
    <n v="20000000"/>
    <n v="26159000"/>
    <n v="0"/>
    <n v="26159000"/>
    <n v="2066400"/>
    <n v="24720000"/>
    <n v="94.5"/>
    <n v="2066400"/>
    <n v="24720000"/>
    <n v="94.5"/>
  </r>
  <r>
    <s v=" 226 01 CATASTRO"/>
    <x v="186"/>
    <s v="Subsidio de Alimentaci"/>
    <n v="21905000"/>
    <n v="0"/>
    <n v="21905000"/>
    <n v="0"/>
    <n v="21905000"/>
    <n v="1621491"/>
    <n v="19942895"/>
    <n v="91.04"/>
    <n v="1621491"/>
    <n v="19942895"/>
    <n v="91.04"/>
  </r>
  <r>
    <s v=" 226 01 CATASTRO"/>
    <x v="7"/>
    <s v="Bonificaci por Servicios Prestados"/>
    <n v="415738000"/>
    <n v="0"/>
    <n v="415738000"/>
    <n v="0"/>
    <n v="415738000"/>
    <n v="28355506"/>
    <n v="359032601"/>
    <n v="86.36"/>
    <n v="28355506"/>
    <n v="359032601"/>
    <n v="86.36"/>
  </r>
  <r>
    <s v=" 226 01 CATASTRO"/>
    <x v="160"/>
    <s v="Prima de Servicios"/>
    <n v="1931909000"/>
    <n v="0"/>
    <n v="1931909000"/>
    <n v="0"/>
    <n v="1931909000"/>
    <n v="12651636"/>
    <n v="1731436218"/>
    <n v="89.62"/>
    <n v="12651636"/>
    <n v="1731436218"/>
    <n v="89.62"/>
  </r>
  <r>
    <s v=" 226 01 CATASTRO"/>
    <x v="9"/>
    <s v="Prima de Navidad"/>
    <n v="1743662000"/>
    <n v="39681790"/>
    <n v="1783343790"/>
    <n v="0"/>
    <n v="1783343790"/>
    <n v="1472943288"/>
    <n v="1545635404"/>
    <n v="86.67"/>
    <n v="1472943288"/>
    <n v="1545635404"/>
    <n v="86.67"/>
  </r>
  <r>
    <s v=" 226 01 CATASTRO"/>
    <x v="10"/>
    <s v="Prima de Vacaciones"/>
    <n v="836958000"/>
    <n v="0"/>
    <n v="836958000"/>
    <n v="0"/>
    <n v="836958000"/>
    <n v="196333223"/>
    <n v="713793391"/>
    <n v="85.28"/>
    <n v="196333223"/>
    <n v="713793391"/>
    <n v="85.28"/>
  </r>
  <r>
    <s v=" 226 01 CATASTRO"/>
    <x v="136"/>
    <s v="Prima T馗nica"/>
    <n v="3961920000"/>
    <n v="-578024000"/>
    <n v="3383896000"/>
    <n v="0"/>
    <n v="3383896000"/>
    <n v="270345567"/>
    <n v="3239338298"/>
    <n v="95.73"/>
    <n v="270345567"/>
    <n v="3239338298"/>
    <n v="95.73"/>
  </r>
  <r>
    <s v=" 226 01 CATASTRO"/>
    <x v="12"/>
    <s v="Prima de Antiguedad"/>
    <n v="321845000"/>
    <n v="0"/>
    <n v="321845000"/>
    <n v="0"/>
    <n v="321845000"/>
    <n v="21318022"/>
    <n v="261558592"/>
    <n v="81.27"/>
    <n v="21318022"/>
    <n v="261558592"/>
    <n v="81.27"/>
  </r>
  <r>
    <s v=" 226 01 CATASTRO"/>
    <x v="13"/>
    <s v="Prima Secretarial"/>
    <n v="4639000"/>
    <n v="0"/>
    <n v="4639000"/>
    <n v="0"/>
    <n v="4639000"/>
    <n v="298899"/>
    <n v="4133197"/>
    <n v="89.1"/>
    <n v="298899"/>
    <n v="4133197"/>
    <n v="89.1"/>
  </r>
  <r>
    <s v=" 226 01 CATASTRO"/>
    <x v="14"/>
    <s v="Vacaciones en Dinero"/>
    <n v="0"/>
    <n v="161748000"/>
    <n v="161748000"/>
    <n v="0"/>
    <n v="161748000"/>
    <n v="25200000"/>
    <n v="161615071"/>
    <n v="99.92"/>
    <n v="25200000"/>
    <n v="161615071"/>
    <n v="99.92"/>
  </r>
  <r>
    <s v=" 226 01 CATASTRO"/>
    <x v="15"/>
    <s v="Bonificaci Especial de Recreaci"/>
    <n v="71559000"/>
    <n v="0"/>
    <n v="71559000"/>
    <n v="0"/>
    <n v="71559000"/>
    <n v="18064976"/>
    <n v="62659931"/>
    <n v="87.56"/>
    <n v="18064976"/>
    <n v="62659931"/>
    <n v="87.56"/>
  </r>
  <r>
    <s v=" 226 01 CATASTRO"/>
    <x v="16"/>
    <s v="Reconocimiento por Permanencia en elServicio P炻lico"/>
    <n v="166084000"/>
    <n v="0"/>
    <n v="166084000"/>
    <n v="0"/>
    <n v="166084000"/>
    <n v="4741184"/>
    <n v="164405347"/>
    <n v="98.99"/>
    <n v="4741184"/>
    <n v="164405347"/>
    <n v="98.99"/>
  </r>
  <r>
    <s v=" 226 01 CATASTRO"/>
    <x v="17"/>
    <s v="SERVICIOS PERSONALES INDIRECTOS"/>
    <n v="0"/>
    <n v="941279000"/>
    <n v="941279000"/>
    <n v="0"/>
    <n v="941279000"/>
    <n v="723940800"/>
    <n v="937315312"/>
    <n v="99.58"/>
    <n v="87064972"/>
    <n v="171884137"/>
    <n v="18.260000000000002"/>
  </r>
  <r>
    <s v=" 226 01 CATASTRO"/>
    <x v="18"/>
    <s v="Honorarios"/>
    <n v="0"/>
    <n v="921923000"/>
    <n v="921923000"/>
    <n v="0"/>
    <n v="921923000"/>
    <n v="706774464"/>
    <n v="920148976"/>
    <n v="99.81"/>
    <n v="87064972"/>
    <n v="171884137"/>
    <n v="18.64"/>
  </r>
  <r>
    <s v=" 226 01 CATASTRO"/>
    <x v="19"/>
    <s v="Honorarios Entidad"/>
    <n v="0"/>
    <n v="921923000"/>
    <n v="921923000"/>
    <n v="0"/>
    <n v="921923000"/>
    <n v="706774464"/>
    <n v="920148976"/>
    <n v="99.81"/>
    <n v="87064972"/>
    <n v="171884137"/>
    <n v="18.64"/>
  </r>
  <r>
    <s v=" 226 01 CATASTRO"/>
    <x v="187"/>
    <s v="Remuneraci Servicios T馗nicos"/>
    <n v="0"/>
    <n v="19356000"/>
    <n v="19356000"/>
    <n v="0"/>
    <n v="19356000"/>
    <n v="17166336"/>
    <n v="17166336"/>
    <n v="88.69"/>
    <n v="0"/>
    <n v="0"/>
    <n v="0"/>
  </r>
  <r>
    <s v=" 226 01 CATASTRO"/>
    <x v="20"/>
    <s v="APORTES PATRONALES AL SECTOR PRIVADOYPﾚBLICO"/>
    <n v="8004968000"/>
    <n v="130000000"/>
    <n v="8134968000"/>
    <n v="0"/>
    <n v="8134968000"/>
    <n v="1029935774"/>
    <n v="6830283395"/>
    <n v="83.96"/>
    <n v="1021818074"/>
    <n v="6822165695"/>
    <n v="83.86"/>
  </r>
  <r>
    <s v=" 226 01 CATASTRO"/>
    <x v="21"/>
    <s v="Aportes Patronales Sector Privado"/>
    <n v="5259585000"/>
    <n v="0"/>
    <n v="5259585000"/>
    <n v="0"/>
    <n v="5259585000"/>
    <n v="543897106"/>
    <n v="4171739920"/>
    <n v="79.319999999999993"/>
    <n v="539296606"/>
    <n v="4167139420"/>
    <n v="79.23"/>
  </r>
  <r>
    <s v=" 226 01 CATASTRO"/>
    <x v="22"/>
    <s v="Cesant僘s Fondos Privados"/>
    <n v="1177479000"/>
    <n v="0"/>
    <n v="1177479000"/>
    <n v="0"/>
    <n v="1177479000"/>
    <n v="4346192"/>
    <n v="773564130"/>
    <n v="65.7"/>
    <n v="4346192"/>
    <n v="773564130"/>
    <n v="65.7"/>
  </r>
  <r>
    <s v=" 226 01 CATASTRO"/>
    <x v="23"/>
    <s v="Pensiones Fondos Privados"/>
    <n v="1456886000"/>
    <n v="0"/>
    <n v="1456886000"/>
    <n v="0"/>
    <n v="1456886000"/>
    <n v="166836765"/>
    <n v="1088630340"/>
    <n v="74.72"/>
    <n v="162236265"/>
    <n v="1084029840"/>
    <n v="74.41"/>
  </r>
  <r>
    <s v=" 226 01 CATASTRO"/>
    <x v="24"/>
    <s v="Salud EPS Privadas"/>
    <n v="1556427000"/>
    <n v="0"/>
    <n v="1556427000"/>
    <n v="0"/>
    <n v="1556427000"/>
    <n v="224813829"/>
    <n v="1381070765"/>
    <n v="88.73"/>
    <n v="224813829"/>
    <n v="1381070765"/>
    <n v="88.73"/>
  </r>
  <r>
    <s v=" 226 01 CATASTRO"/>
    <x v="25"/>
    <s v="Riesgos Profesionales Sector Privado"/>
    <n v="224727000"/>
    <n v="0"/>
    <n v="224727000"/>
    <n v="0"/>
    <n v="224727000"/>
    <n v="35747976"/>
    <n v="197944541"/>
    <n v="88.08"/>
    <n v="35747976"/>
    <n v="197944541"/>
    <n v="88.08"/>
  </r>
  <r>
    <s v=" 226 01 CATASTRO"/>
    <x v="26"/>
    <s v="Caja de Compensaci"/>
    <n v="844066000"/>
    <n v="0"/>
    <n v="844066000"/>
    <n v="0"/>
    <n v="844066000"/>
    <n v="112152344"/>
    <n v="730530144"/>
    <n v="86.55"/>
    <n v="112152344"/>
    <n v="730530144"/>
    <n v="86.55"/>
  </r>
  <r>
    <s v=" 226 01 CATASTRO"/>
    <x v="27"/>
    <s v="Aportes Patronales Sector P炻lico"/>
    <n v="2745383000"/>
    <n v="130000000"/>
    <n v="2875383000"/>
    <n v="0"/>
    <n v="2875383000"/>
    <n v="486038668"/>
    <n v="2658543475"/>
    <n v="92.46"/>
    <n v="482521468"/>
    <n v="2655026275"/>
    <n v="92.34"/>
  </r>
  <r>
    <s v=" 226 01 CATASTRO"/>
    <x v="28"/>
    <s v="Cesant僘s Fondos P炻licos"/>
    <n v="942268000"/>
    <n v="0"/>
    <n v="942268000"/>
    <n v="0"/>
    <n v="942268000"/>
    <n v="195095400"/>
    <n v="872125312"/>
    <n v="92.56"/>
    <n v="195095400"/>
    <n v="872125312"/>
    <n v="92.56"/>
  </r>
  <r>
    <s v=" 226 01 CATASTRO"/>
    <x v="29"/>
    <s v="Pensiones Fondos P炻licos"/>
    <n v="740423000"/>
    <n v="130000000"/>
    <n v="870423000"/>
    <n v="0"/>
    <n v="870423000"/>
    <n v="149219475"/>
    <n v="867395925"/>
    <n v="99.65"/>
    <n v="145702275"/>
    <n v="863878725"/>
    <n v="99.25"/>
  </r>
  <r>
    <s v=" 226 01 CATASTRO"/>
    <x v="30"/>
    <s v="ICBF"/>
    <n v="633051000"/>
    <n v="0"/>
    <n v="633051000"/>
    <n v="0"/>
    <n v="633051000"/>
    <n v="84104680"/>
    <n v="547323280"/>
    <n v="86.46"/>
    <n v="84104680"/>
    <n v="547323280"/>
    <n v="86.46"/>
  </r>
  <r>
    <s v=" 226 01 CATASTRO"/>
    <x v="31"/>
    <s v="SENA"/>
    <n v="422032000"/>
    <n v="0"/>
    <n v="422032000"/>
    <n v="0"/>
    <n v="422032000"/>
    <n v="56082120"/>
    <n v="364940620"/>
    <n v="86.47"/>
    <n v="56082120"/>
    <n v="364940620"/>
    <n v="86.47"/>
  </r>
  <r>
    <s v=" 226 01 CATASTRO"/>
    <x v="32"/>
    <s v="Comisiones"/>
    <n v="7609000"/>
    <n v="0"/>
    <n v="7609000"/>
    <n v="0"/>
    <n v="7609000"/>
    <n v="1536993"/>
    <n v="6758338"/>
    <n v="88.82"/>
    <n v="1536993"/>
    <n v="6758338"/>
    <n v="88.82"/>
  </r>
  <r>
    <s v=" 226 01 CATASTRO"/>
    <x v="33"/>
    <s v="GASTOS GENERALES"/>
    <n v="6444340000"/>
    <n v="-307423721"/>
    <n v="6136916279"/>
    <n v="0"/>
    <n v="6136916279"/>
    <n v="1543945975"/>
    <n v="6053786598"/>
    <n v="98.65"/>
    <n v="1003141252"/>
    <n v="3269363828"/>
    <n v="53.27"/>
  </r>
  <r>
    <s v=" 226 01 CATASTRO"/>
    <x v="34"/>
    <s v="Adquisici de Bienes"/>
    <n v="3401000000"/>
    <n v="245299069"/>
    <n v="3646299069"/>
    <n v="0"/>
    <n v="3646299069"/>
    <n v="671419023"/>
    <n v="3624316066"/>
    <n v="99.4"/>
    <n v="576499107"/>
    <n v="2389595152"/>
    <n v="65.53"/>
  </r>
  <r>
    <s v=" 226 01 CATASTRO"/>
    <x v="82"/>
    <s v="Dotaci"/>
    <n v="33000000"/>
    <n v="7781000"/>
    <n v="40781000"/>
    <n v="0"/>
    <n v="40781000"/>
    <n v="0"/>
    <n v="30286684"/>
    <n v="74.27"/>
    <n v="15155384"/>
    <n v="15155384"/>
    <n v="37.159999999999997"/>
  </r>
  <r>
    <s v=" 226 01 CATASTRO"/>
    <x v="35"/>
    <s v="Gastos de Computador"/>
    <n v="2934000000"/>
    <n v="379643069"/>
    <n v="3313643069"/>
    <n v="0"/>
    <n v="3313643069"/>
    <n v="670114623"/>
    <n v="3306437133"/>
    <n v="99.78"/>
    <n v="505821480"/>
    <n v="2225236827"/>
    <n v="67.150000000000006"/>
  </r>
  <r>
    <s v=" 226 01 CATASTRO"/>
    <x v="36"/>
    <s v="Combustibles, Lubricantes y Llantas"/>
    <n v="139000000"/>
    <n v="-61160949"/>
    <n v="77839051"/>
    <n v="0"/>
    <n v="77839051"/>
    <n v="0"/>
    <n v="76309837"/>
    <n v="98.04"/>
    <n v="32562642"/>
    <n v="36068618"/>
    <n v="46.34"/>
  </r>
  <r>
    <s v=" 226 01 CATASTRO"/>
    <x v="37"/>
    <s v="Materiales y Suministros"/>
    <n v="295000000"/>
    <n v="-80964051"/>
    <n v="214035949"/>
    <n v="0"/>
    <n v="214035949"/>
    <n v="1304400"/>
    <n v="211282412"/>
    <n v="98.71"/>
    <n v="22959601"/>
    <n v="113134323"/>
    <n v="52.86"/>
  </r>
  <r>
    <s v=" 226 01 CATASTRO"/>
    <x v="39"/>
    <s v="Adquisici de Servicios"/>
    <n v="3035290000"/>
    <n v="-563676790"/>
    <n v="2471613210"/>
    <n v="0"/>
    <n v="2471613210"/>
    <n v="870255637"/>
    <n v="2414737564"/>
    <n v="97.7"/>
    <n v="424370830"/>
    <n v="865035708"/>
    <n v="35"/>
  </r>
  <r>
    <s v=" 226 01 CATASTRO"/>
    <x v="83"/>
    <s v="Vi疸icos y Gastos de Viaje"/>
    <n v="0"/>
    <n v="44523000"/>
    <n v="44523000"/>
    <n v="0"/>
    <n v="44523000"/>
    <n v="0"/>
    <n v="39988037"/>
    <n v="89.81"/>
    <n v="0"/>
    <n v="39988037"/>
    <n v="89.81"/>
  </r>
  <r>
    <s v=" 226 01 CATASTRO"/>
    <x v="41"/>
    <s v="Gastos de Transporte y Comunicaci"/>
    <n v="383000000"/>
    <n v="103977210"/>
    <n v="486977210"/>
    <n v="0"/>
    <n v="486977210"/>
    <n v="224724438"/>
    <n v="478341412"/>
    <n v="98.23"/>
    <n v="61176391"/>
    <n v="104273814"/>
    <n v="21.41"/>
  </r>
  <r>
    <s v=" 226 01 CATASTRO"/>
    <x v="42"/>
    <s v="Impresos y  Publicaciones"/>
    <n v="624000000"/>
    <n v="-452954000"/>
    <n v="171046000"/>
    <n v="0"/>
    <n v="171046000"/>
    <n v="51663115"/>
    <n v="167831219"/>
    <n v="98.12"/>
    <n v="1037500"/>
    <n v="50541104"/>
    <n v="29.55"/>
  </r>
  <r>
    <s v=" 226 01 CATASTRO"/>
    <x v="43"/>
    <s v="Mantenimiento y Reparaciones"/>
    <n v="792000000"/>
    <n v="-99473000"/>
    <n v="692527000"/>
    <n v="0"/>
    <n v="692527000"/>
    <n v="248751784"/>
    <n v="690193389"/>
    <n v="99.66"/>
    <n v="30469529"/>
    <n v="160801744"/>
    <n v="23.22"/>
  </r>
  <r>
    <s v=" 226 01 CATASTRO"/>
    <x v="44"/>
    <s v="Mantenimiento Entidad"/>
    <n v="792000000"/>
    <n v="-99473000"/>
    <n v="692527000"/>
    <n v="0"/>
    <n v="692527000"/>
    <n v="248751784"/>
    <n v="690193389"/>
    <n v="99.66"/>
    <n v="30469529"/>
    <n v="160801744"/>
    <n v="23.22"/>
  </r>
  <r>
    <s v=" 226 01 CATASTRO"/>
    <x v="45"/>
    <s v="Seguros"/>
    <n v="312000000"/>
    <n v="-154950000"/>
    <n v="157050000"/>
    <n v="0"/>
    <n v="157050000"/>
    <n v="985126"/>
    <n v="145601619"/>
    <n v="92.71"/>
    <n v="124826895"/>
    <n v="145601619"/>
    <n v="92.71"/>
  </r>
  <r>
    <s v=" 226 01 CATASTRO"/>
    <x v="46"/>
    <s v="Seguros Entidad"/>
    <n v="312000000"/>
    <n v="-154950000"/>
    <n v="157050000"/>
    <n v="0"/>
    <n v="157050000"/>
    <n v="985126"/>
    <n v="145601619"/>
    <n v="92.71"/>
    <n v="124826895"/>
    <n v="145601619"/>
    <n v="92.71"/>
  </r>
  <r>
    <s v=" 226 01 CATASTRO"/>
    <x v="47"/>
    <s v="Servicios P炻licos"/>
    <n v="140790000"/>
    <n v="0"/>
    <n v="140790000"/>
    <n v="0"/>
    <n v="140790000"/>
    <n v="10776835"/>
    <n v="130626421"/>
    <n v="92.78"/>
    <n v="10776835"/>
    <n v="130626421"/>
    <n v="92.78"/>
  </r>
  <r>
    <s v=" 226 01 CATASTRO"/>
    <x v="51"/>
    <s v="Tel馭ono"/>
    <n v="140790000"/>
    <n v="0"/>
    <n v="140790000"/>
    <n v="0"/>
    <n v="140790000"/>
    <n v="10776835"/>
    <n v="130626421"/>
    <n v="92.78"/>
    <n v="10776835"/>
    <n v="130626421"/>
    <n v="92.78"/>
  </r>
  <r>
    <s v=" 226 01 CATASTRO"/>
    <x v="52"/>
    <s v="Capacitaci"/>
    <n v="270000000"/>
    <n v="0"/>
    <n v="270000000"/>
    <n v="0"/>
    <n v="270000000"/>
    <n v="246020000"/>
    <n v="268046336"/>
    <n v="99.28"/>
    <n v="17400000"/>
    <n v="38034336"/>
    <n v="14.09"/>
  </r>
  <r>
    <s v=" 226 01 CATASTRO"/>
    <x v="53"/>
    <s v="Capacitaci Interna"/>
    <n v="270000000"/>
    <n v="0"/>
    <n v="270000000"/>
    <n v="0"/>
    <n v="270000000"/>
    <n v="246020000"/>
    <n v="268046336"/>
    <n v="99.28"/>
    <n v="17400000"/>
    <n v="38034336"/>
    <n v="14.09"/>
  </r>
  <r>
    <s v=" 226 01 CATASTRO"/>
    <x v="54"/>
    <s v="Bienestar e Incentivos"/>
    <n v="417000000"/>
    <n v="0"/>
    <n v="417000000"/>
    <n v="0"/>
    <n v="417000000"/>
    <n v="43935036"/>
    <n v="408677848"/>
    <n v="98"/>
    <n v="178683680"/>
    <n v="195168633"/>
    <n v="46.8"/>
  </r>
  <r>
    <s v=" 226 01 CATASTRO"/>
    <x v="85"/>
    <s v="Promoci Institucional"/>
    <n v="16500000"/>
    <n v="0"/>
    <n v="16500000"/>
    <n v="0"/>
    <n v="16500000"/>
    <n v="16490556"/>
    <n v="16490556"/>
    <n v="99.94"/>
    <n v="0"/>
    <n v="0"/>
    <n v="0"/>
  </r>
  <r>
    <s v=" 226 01 CATASTRO"/>
    <x v="55"/>
    <s v="Salud Ocupacional"/>
    <n v="80000000"/>
    <n v="-4800000"/>
    <n v="75200000"/>
    <n v="0"/>
    <n v="75200000"/>
    <n v="26908747"/>
    <n v="68940727"/>
    <n v="91.68"/>
    <n v="0"/>
    <n v="0"/>
    <n v="0"/>
  </r>
  <r>
    <s v=" 226 01 CATASTRO"/>
    <x v="56"/>
    <s v="Otros Gastos Generales"/>
    <n v="8050000"/>
    <n v="10954000"/>
    <n v="19004000"/>
    <n v="0"/>
    <n v="19004000"/>
    <n v="2271315"/>
    <n v="14732968"/>
    <n v="77.53"/>
    <n v="2271315"/>
    <n v="14732968"/>
    <n v="77.53"/>
  </r>
  <r>
    <s v=" 226 01 CATASTRO"/>
    <x v="57"/>
    <s v="Impuestos, Tasas, Contribuciones, Derechos y Multas"/>
    <n v="8000000"/>
    <n v="10954000"/>
    <n v="18954000"/>
    <n v="0"/>
    <n v="18954000"/>
    <n v="2271315"/>
    <n v="14732968"/>
    <n v="77.73"/>
    <n v="2271315"/>
    <n v="14732968"/>
    <n v="77.73"/>
  </r>
  <r>
    <s v=" 226 01 CATASTRO"/>
    <x v="58"/>
    <s v="Intereses y Comisiones"/>
    <n v="50000"/>
    <n v="0"/>
    <n v="50000"/>
    <n v="0"/>
    <n v="50000"/>
    <n v="0"/>
    <n v="0"/>
    <n v="0"/>
    <n v="0"/>
    <n v="0"/>
    <n v="0"/>
  </r>
  <r>
    <s v=" 226 01 CATASTRO"/>
    <x v="91"/>
    <s v="PASIVOS EXIGIBLES"/>
    <n v="0"/>
    <n v="166374480"/>
    <n v="166374480"/>
    <n v="0"/>
    <n v="166374480"/>
    <n v="0"/>
    <n v="166374480"/>
    <n v="100"/>
    <n v="0"/>
    <n v="166374480"/>
    <n v="100"/>
  </r>
  <r>
    <s v=" 226 01 CATASTRO"/>
    <x v="59"/>
    <s v="INVERSIﾓN"/>
    <n v="14876328000"/>
    <n v="-1261621840"/>
    <n v="13614706160"/>
    <n v="0"/>
    <n v="13614706160"/>
    <n v="1701474397"/>
    <n v="11195987738"/>
    <n v="82.23"/>
    <n v="1347550223"/>
    <n v="8034937115"/>
    <n v="59.02"/>
  </r>
  <r>
    <s v=" 226 01 CATASTRO"/>
    <x v="60"/>
    <s v="DIRECTA"/>
    <n v="14876328000"/>
    <n v="-1261621840"/>
    <n v="13614706160"/>
    <n v="0"/>
    <n v="13614706160"/>
    <n v="1701474397"/>
    <n v="11195987738"/>
    <n v="82.23"/>
    <n v="1347550223"/>
    <n v="8034937115"/>
    <n v="59.02"/>
  </r>
  <r>
    <s v=" 226 01 CATASTRO"/>
    <x v="61"/>
    <s v="Bogot・Humana"/>
    <n v="14876328000"/>
    <n v="-1261621840"/>
    <n v="13614706160"/>
    <n v="0"/>
    <n v="13614706160"/>
    <n v="1701474397"/>
    <n v="11195987738"/>
    <n v="82.23"/>
    <n v="1347550223"/>
    <n v="8034937115"/>
    <n v="59.02"/>
  </r>
  <r>
    <s v=" 226 01 CATASTRO"/>
    <x v="74"/>
    <s v="Una Bogot・que defiende y fortalece lop炻lico"/>
    <n v="14876328000"/>
    <n v="-1261621840"/>
    <n v="13614706160"/>
    <n v="0"/>
    <n v="13614706160"/>
    <n v="1701474397"/>
    <n v="11195987738"/>
    <n v="82.23"/>
    <n v="1347550223"/>
    <n v="8034937115"/>
    <n v="59.02"/>
  </r>
  <r>
    <s v=" 226 01 CATASTRO"/>
    <x v="75"/>
    <s v="Transparencia, probidad, lucha contrala corrupci y control social efectivo e incluyente"/>
    <n v="100000000"/>
    <n v="0"/>
    <n v="100000000"/>
    <n v="0"/>
    <n v="100000000"/>
    <n v="0"/>
    <n v="99954176"/>
    <n v="99.95"/>
    <n v="14782430"/>
    <n v="65282662"/>
    <n v="65.28"/>
  </r>
  <r>
    <s v=" 226 01 CATASTRO"/>
    <x v="377"/>
    <s v="Confianza ciudadana: Fortalecimientode la experiencia del servicio de Catastro Bogot・"/>
    <n v="100000000"/>
    <n v="0"/>
    <n v="100000000"/>
    <n v="0"/>
    <n v="100000000"/>
    <n v="0"/>
    <n v="99954176"/>
    <n v="99.95"/>
    <n v="14782430"/>
    <n v="65282662"/>
    <n v="65.28"/>
  </r>
  <r>
    <s v=" 226 01 CATASTRO"/>
    <x v="378"/>
    <s v="222 - Confianza ciudadana: Fortalecimiento de la experiencia del servicio de Catastro Bogot・"/>
    <n v="100000000"/>
    <n v="0"/>
    <n v="100000000"/>
    <n v="0"/>
    <n v="100000000"/>
    <n v="0"/>
    <n v="99954176"/>
    <n v="99.95"/>
    <n v="14782430"/>
    <n v="65282662"/>
    <n v="65.28"/>
  </r>
  <r>
    <s v=" 226 01 CATASTRO"/>
    <x v="78"/>
    <s v="Fortalecimiento de la funci administrativa y desarrollo institucional"/>
    <n v="14776328000"/>
    <n v="-1261621840"/>
    <n v="13514706160"/>
    <n v="0"/>
    <n v="13514706160"/>
    <n v="1701474397"/>
    <n v="11096033562"/>
    <n v="82.1"/>
    <n v="1332767793"/>
    <n v="7969654453"/>
    <n v="58.97"/>
  </r>
  <r>
    <s v=" 226 01 CATASTRO"/>
    <x v="379"/>
    <s v="Consolidaci y fortalecimiento de lainfraestructura de datos especiales de Bogot・IDECA"/>
    <n v="3163876000"/>
    <n v="-484763025"/>
    <n v="2679112975"/>
    <n v="0"/>
    <n v="2679112975"/>
    <n v="274835786"/>
    <n v="496738298"/>
    <n v="18.54"/>
    <n v="128860276"/>
    <n v="148204036"/>
    <n v="5.53"/>
  </r>
  <r>
    <s v=" 226 01 CATASTRO"/>
    <x v="380"/>
    <s v="240 - Consolidaci y fortalecimientode la infraestructura de datos especiales de Bogot・IDECA"/>
    <n v="3163876000"/>
    <n v="-484763025"/>
    <n v="2679112975"/>
    <n v="0"/>
    <n v="2679112975"/>
    <n v="274835786"/>
    <n v="496738298"/>
    <n v="18.54"/>
    <n v="128860276"/>
    <n v="148204036"/>
    <n v="5.53"/>
  </r>
  <r>
    <s v=" 226 01 CATASTRO"/>
    <x v="381"/>
    <s v="Sostenibilidad, consolidaci y gobernabilidad institucional"/>
    <n v="2016028000"/>
    <n v="-496668416"/>
    <n v="1519359584"/>
    <n v="0"/>
    <n v="1519359584"/>
    <n v="96884890"/>
    <n v="1506602065"/>
    <n v="99.16"/>
    <n v="204933690"/>
    <n v="973802292"/>
    <n v="64.09"/>
  </r>
  <r>
    <s v=" 226 01 CATASTRO"/>
    <x v="382"/>
    <s v="235 - Sostenibilidad, consolidaci ygobernabilidad institucional"/>
    <n v="2016028000"/>
    <n v="-496668416"/>
    <n v="1519359584"/>
    <n v="0"/>
    <n v="1519359584"/>
    <n v="96884890"/>
    <n v="1506602065"/>
    <n v="99.16"/>
    <n v="204933690"/>
    <n v="973802292"/>
    <n v="64.09"/>
  </r>
  <r>
    <s v=" 226 01 CATASTRO"/>
    <x v="383"/>
    <s v="Censo inmobiliario de Bogot・"/>
    <n v="6296402000"/>
    <n v="-284593396"/>
    <n v="6011808604"/>
    <n v="0"/>
    <n v="6011808604"/>
    <n v="765422656"/>
    <n v="5996513083"/>
    <n v="99.75"/>
    <n v="590154566"/>
    <n v="4658552545"/>
    <n v="77.489999999999995"/>
  </r>
  <r>
    <s v=" 226 01 CATASTRO"/>
    <x v="384"/>
    <s v="240 - Censo inmobiliario de Bogot・"/>
    <n v="6296402000"/>
    <n v="-284593396"/>
    <n v="6011808604"/>
    <n v="0"/>
    <n v="6011808604"/>
    <n v="765422656"/>
    <n v="5996513083"/>
    <n v="99.75"/>
    <n v="590154566"/>
    <n v="4658552545"/>
    <n v="77.489999999999995"/>
  </r>
  <r>
    <s v=" 226 01 CATASTRO"/>
    <x v="385"/>
    <s v="Fortalecimiento y modernizaci tecnolica de la UAECD"/>
    <n v="3300022000"/>
    <n v="4402997"/>
    <n v="3304424997"/>
    <n v="0"/>
    <n v="3304424997"/>
    <n v="564331065"/>
    <n v="3096180116"/>
    <n v="93.7"/>
    <n v="408819261"/>
    <n v="2189095580"/>
    <n v="66.25"/>
  </r>
  <r>
    <s v=" 226 01 CATASTRO"/>
    <x v="386"/>
    <s v="235 - Fortalecimiento y modernizacitecnolica de la UAECD"/>
    <n v="3300022000"/>
    <n v="4402997"/>
    <n v="3304424997"/>
    <n v="0"/>
    <n v="3304424997"/>
    <n v="564331065"/>
    <n v="3096180116"/>
    <n v="93.7"/>
    <n v="408819261"/>
    <n v="2189095580"/>
    <n v="66.25"/>
  </r>
  <r>
    <s v="227 01 MTTO VIAL"/>
    <x v="0"/>
    <s v="GASTOS"/>
    <n v="210596213000"/>
    <n v="-2844000000"/>
    <n v="207752213000"/>
    <n v="0"/>
    <n v="207752213000"/>
    <n v="52214203976"/>
    <n v="143768275642"/>
    <n v="69.2"/>
    <n v="18018586460"/>
    <n v="61625442197"/>
    <n v="29.66"/>
  </r>
  <r>
    <s v="227 01 MTTO VIAL"/>
    <x v="1"/>
    <s v="GASTOS DE FUNCIONAMIENTO"/>
    <n v="16772128000"/>
    <n v="0"/>
    <n v="16772128000"/>
    <n v="0"/>
    <n v="16772128000"/>
    <n v="1834180790"/>
    <n v="15720906626"/>
    <n v="93.73"/>
    <n v="2985814405"/>
    <n v="15160728514"/>
    <n v="90.39"/>
  </r>
  <r>
    <s v="227 01 MTTO VIAL"/>
    <x v="2"/>
    <s v="SERVICIOS PERSONALES"/>
    <n v="13432698000"/>
    <n v="-235648101"/>
    <n v="13197049899"/>
    <n v="0"/>
    <n v="13197049899"/>
    <n v="1748772485"/>
    <n v="12452336736"/>
    <n v="94.36"/>
    <n v="1774916212"/>
    <n v="12365835625"/>
    <n v="93.7"/>
  </r>
  <r>
    <s v="227 01 MTTO VIAL"/>
    <x v="3"/>
    <s v="SERVICIOS PERSONALES ASOCIADOS A LA NOMINA"/>
    <n v="7303344000"/>
    <n v="-139260500"/>
    <n v="7164083500"/>
    <n v="0"/>
    <n v="7164083500"/>
    <n v="1064523867"/>
    <n v="6893941852"/>
    <n v="96.23"/>
    <n v="1064523867"/>
    <n v="6889278446"/>
    <n v="96.16"/>
  </r>
  <r>
    <s v="227 01 MTTO VIAL"/>
    <x v="4"/>
    <s v="Sueldos Personal de Nina"/>
    <n v="2548027000"/>
    <n v="-80000000"/>
    <n v="2468027000"/>
    <n v="0"/>
    <n v="2468027000"/>
    <n v="229617504"/>
    <n v="2452262101"/>
    <n v="99.36"/>
    <n v="229617504"/>
    <n v="2452262101"/>
    <n v="99.36"/>
  </r>
  <r>
    <s v="227 01 MTTO VIAL"/>
    <x v="5"/>
    <s v="Gastos de Representaci"/>
    <n v="254257000"/>
    <n v="-10000000"/>
    <n v="244257000"/>
    <n v="0"/>
    <n v="244257000"/>
    <n v="20508336"/>
    <n v="231067101"/>
    <n v="94.6"/>
    <n v="20508336"/>
    <n v="231067101"/>
    <n v="94.6"/>
  </r>
  <r>
    <s v="227 01 MTTO VIAL"/>
    <x v="6"/>
    <s v="Horas Extras, Dominicales, Festivos, Recargo Nocturno y Trabajo Suplementario"/>
    <n v="547574000"/>
    <n v="-20000000"/>
    <n v="527574000"/>
    <n v="0"/>
    <n v="527574000"/>
    <n v="45215029"/>
    <n v="508097982"/>
    <n v="96.31"/>
    <n v="45215029"/>
    <n v="508097982"/>
    <n v="96.31"/>
  </r>
  <r>
    <s v="227 01 MTTO VIAL"/>
    <x v="185"/>
    <s v="Auxilio de Transporte"/>
    <n v="172646000"/>
    <n v="-10000000"/>
    <n v="162646000"/>
    <n v="0"/>
    <n v="162646000"/>
    <n v="11146387"/>
    <n v="141183836"/>
    <n v="86.8"/>
    <n v="11146387"/>
    <n v="141183836"/>
    <n v="86.8"/>
  </r>
  <r>
    <s v="227 01 MTTO VIAL"/>
    <x v="186"/>
    <s v="Subsidio de Alimentaci"/>
    <n v="204032000"/>
    <n v="-15000000"/>
    <n v="189032000"/>
    <n v="0"/>
    <n v="189032000"/>
    <n v="13315652"/>
    <n v="168661998"/>
    <n v="89.22"/>
    <n v="13315652"/>
    <n v="168661998"/>
    <n v="89.22"/>
  </r>
  <r>
    <s v="227 01 MTTO VIAL"/>
    <x v="7"/>
    <s v="Bonificaci por Servicios Prestados"/>
    <n v="84138000"/>
    <n v="0"/>
    <n v="84138000"/>
    <n v="0"/>
    <n v="84138000"/>
    <n v="4507214"/>
    <n v="71489822"/>
    <n v="84.97"/>
    <n v="4507214"/>
    <n v="71489822"/>
    <n v="84.97"/>
  </r>
  <r>
    <s v="227 01 MTTO VIAL"/>
    <x v="8"/>
    <s v="Prima Semestral"/>
    <n v="769927000"/>
    <n v="-114495000"/>
    <n v="655432000"/>
    <n v="0"/>
    <n v="655432000"/>
    <n v="0"/>
    <n v="655431845"/>
    <n v="100"/>
    <n v="0"/>
    <n v="655431845"/>
    <n v="100"/>
  </r>
  <r>
    <s v="227 01 MTTO VIAL"/>
    <x v="9"/>
    <s v="Prima de Navidad"/>
    <n v="619254000"/>
    <n v="-38830121"/>
    <n v="580423879"/>
    <n v="0"/>
    <n v="580423879"/>
    <n v="537048625"/>
    <n v="579781284"/>
    <n v="99.89"/>
    <n v="537048625"/>
    <n v="579781284"/>
    <n v="99.89"/>
  </r>
  <r>
    <s v="227 01 MTTO VIAL"/>
    <x v="10"/>
    <s v="Prima de Vacaciones"/>
    <n v="504275000"/>
    <n v="0"/>
    <n v="504275000"/>
    <n v="0"/>
    <n v="504275000"/>
    <n v="110154762"/>
    <n v="382651810"/>
    <n v="75.88"/>
    <n v="110154762"/>
    <n v="382651810"/>
    <n v="75.88"/>
  </r>
  <r>
    <s v="227 01 MTTO VIAL"/>
    <x v="136"/>
    <s v="Prima T馗nica"/>
    <n v="622670000"/>
    <n v="33000000"/>
    <n v="655670000"/>
    <n v="0"/>
    <n v="655670000"/>
    <n v="54818806"/>
    <n v="647317687"/>
    <n v="98.73"/>
    <n v="54818806"/>
    <n v="647317687"/>
    <n v="98.73"/>
  </r>
  <r>
    <s v="227 01 MTTO VIAL"/>
    <x v="12"/>
    <s v="Prima de Antiguedad"/>
    <n v="226078000"/>
    <n v="0"/>
    <n v="226078000"/>
    <n v="0"/>
    <n v="226078000"/>
    <n v="15539372"/>
    <n v="200126317"/>
    <n v="88.52"/>
    <n v="15539372"/>
    <n v="200126317"/>
    <n v="88.52"/>
  </r>
  <r>
    <s v="227 01 MTTO VIAL"/>
    <x v="13"/>
    <s v="Prima Secretarial"/>
    <n v="1242000"/>
    <n v="0"/>
    <n v="1242000"/>
    <n v="0"/>
    <n v="1242000"/>
    <n v="103143"/>
    <n v="1160185"/>
    <n v="93.41"/>
    <n v="103143"/>
    <n v="1160185"/>
    <n v="93.41"/>
  </r>
  <r>
    <s v="227 01 MTTO VIAL"/>
    <x v="14"/>
    <s v="Vacaciones en Dinero"/>
    <n v="0"/>
    <n v="116064621"/>
    <n v="116064621"/>
    <n v="0"/>
    <n v="116064621"/>
    <n v="6131878"/>
    <n v="115990370"/>
    <n v="99.94"/>
    <n v="6131878"/>
    <n v="115990370"/>
    <n v="99.94"/>
  </r>
  <r>
    <s v="227 01 MTTO VIAL"/>
    <x v="198"/>
    <s v="Convenciones Colectivas o Convenios"/>
    <n v="690000000"/>
    <n v="0"/>
    <n v="690000000"/>
    <n v="0"/>
    <n v="690000000"/>
    <n v="10967155"/>
    <n v="682434913"/>
    <n v="98.9"/>
    <n v="10967155"/>
    <n v="677771507"/>
    <n v="98.23"/>
  </r>
  <r>
    <s v="227 01 MTTO VIAL"/>
    <x v="387"/>
    <s v="Jornal"/>
    <n v="475000000"/>
    <n v="0"/>
    <n v="475000000"/>
    <n v="0"/>
    <n v="475000000"/>
    <n v="0"/>
    <n v="474312495"/>
    <n v="99.86"/>
    <n v="0"/>
    <n v="469649089"/>
    <n v="98.87"/>
  </r>
  <r>
    <s v="227 01 MTTO VIAL"/>
    <x v="200"/>
    <s v="Quinquenio"/>
    <n v="215000000"/>
    <n v="0"/>
    <n v="215000000"/>
    <n v="0"/>
    <n v="215000000"/>
    <n v="10967155"/>
    <n v="208122418"/>
    <n v="96.8"/>
    <n v="10967155"/>
    <n v="208122418"/>
    <n v="96.8"/>
  </r>
  <r>
    <s v="227 01 MTTO VIAL"/>
    <x v="15"/>
    <s v="Bonificaci Especial de Recreaci"/>
    <n v="25117000"/>
    <n v="0"/>
    <n v="25117000"/>
    <n v="0"/>
    <n v="25117000"/>
    <n v="5450004"/>
    <n v="22375906"/>
    <n v="89.09"/>
    <n v="5450004"/>
    <n v="22375906"/>
    <n v="89.09"/>
  </r>
  <r>
    <s v="227 01 MTTO VIAL"/>
    <x v="16"/>
    <s v="Reconocimiento por Permanencia en el Servicio P炻lico"/>
    <n v="34107000"/>
    <n v="0"/>
    <n v="34107000"/>
    <n v="0"/>
    <n v="34107000"/>
    <n v="0"/>
    <n v="33908695"/>
    <n v="99.42"/>
    <n v="0"/>
    <n v="33908695"/>
    <n v="99.42"/>
  </r>
  <r>
    <s v="227 01 MTTO VIAL"/>
    <x v="17"/>
    <s v="SERVICIOS PERSONALES INDIRECTOS"/>
    <n v="2332173000"/>
    <n v="-194387601"/>
    <n v="2137785399"/>
    <n v="0"/>
    <n v="2137785399"/>
    <n v="216637952"/>
    <n v="2092812079"/>
    <n v="97.9"/>
    <n v="242781679"/>
    <n v="2010974374"/>
    <n v="94.07"/>
  </r>
  <r>
    <s v="227 01 MTTO VIAL"/>
    <x v="388"/>
    <s v="Jornales"/>
    <n v="2000173000"/>
    <n v="-194387601"/>
    <n v="1805785399"/>
    <n v="0"/>
    <n v="1805785399"/>
    <n v="195570752"/>
    <n v="1763404424"/>
    <n v="97.65"/>
    <n v="195570752"/>
    <n v="1763404424"/>
    <n v="97.65"/>
  </r>
  <r>
    <s v="227 01 MTTO VIAL"/>
    <x v="18"/>
    <s v="Honorarios"/>
    <n v="206000000"/>
    <n v="0"/>
    <n v="206000000"/>
    <n v="0"/>
    <n v="206000000"/>
    <n v="0"/>
    <n v="204057499"/>
    <n v="99.06"/>
    <n v="23092667"/>
    <n v="172984434"/>
    <n v="83.97"/>
  </r>
  <r>
    <s v="227 01 MTTO VIAL"/>
    <x v="19"/>
    <s v="Honorarios Entidad"/>
    <n v="206000000"/>
    <n v="0"/>
    <n v="206000000"/>
    <n v="0"/>
    <n v="206000000"/>
    <n v="0"/>
    <n v="204057499"/>
    <n v="99.06"/>
    <n v="23092667"/>
    <n v="172984434"/>
    <n v="83.97"/>
  </r>
  <r>
    <s v="227 01 MTTO VIAL"/>
    <x v="187"/>
    <s v="Remuneraci Servicios T馗nicos"/>
    <n v="126000000"/>
    <n v="0"/>
    <n v="126000000"/>
    <n v="0"/>
    <n v="126000000"/>
    <n v="21067200"/>
    <n v="125350156"/>
    <n v="99.48"/>
    <n v="24118260"/>
    <n v="74585516"/>
    <n v="59.19"/>
  </r>
  <r>
    <s v="227 01 MTTO VIAL"/>
    <x v="20"/>
    <s v="APORTES PATRONALES AL SECTOR PRIVADO Y PﾚBLICO"/>
    <n v="3797181000"/>
    <n v="98000000"/>
    <n v="3895181000"/>
    <n v="0"/>
    <n v="3895181000"/>
    <n v="467610666"/>
    <n v="3465582805"/>
    <n v="88.97"/>
    <n v="467610666"/>
    <n v="3465582805"/>
    <n v="88.97"/>
  </r>
  <r>
    <s v="227 01 MTTO VIAL"/>
    <x v="21"/>
    <s v="Aportes Patronales Sector Privado"/>
    <n v="1664071000"/>
    <n v="73000000"/>
    <n v="1737071000"/>
    <n v="0"/>
    <n v="1737071000"/>
    <n v="219873186"/>
    <n v="1626534547"/>
    <n v="93.64"/>
    <n v="219873186"/>
    <n v="1626534547"/>
    <n v="93.64"/>
  </r>
  <r>
    <s v="227 01 MTTO VIAL"/>
    <x v="22"/>
    <s v="Cesant僘s Fondos Privados"/>
    <n v="269801000"/>
    <n v="0"/>
    <n v="269801000"/>
    <n v="0"/>
    <n v="269801000"/>
    <n v="0"/>
    <n v="221676455"/>
    <n v="82.16"/>
    <n v="0"/>
    <n v="221676455"/>
    <n v="82.16"/>
  </r>
  <r>
    <s v="227 01 MTTO VIAL"/>
    <x v="23"/>
    <s v="Pensiones Fondos Privados"/>
    <n v="339938000"/>
    <n v="0"/>
    <n v="339938000"/>
    <n v="0"/>
    <n v="339938000"/>
    <n v="47512100"/>
    <n v="283872100"/>
    <n v="83.51"/>
    <n v="47512100"/>
    <n v="283872100"/>
    <n v="83.51"/>
  </r>
  <r>
    <s v="227 01 MTTO VIAL"/>
    <x v="24"/>
    <s v="Salud EPS Privadas"/>
    <n v="534149000"/>
    <n v="13000000"/>
    <n v="547149000"/>
    <n v="0"/>
    <n v="547149000"/>
    <n v="82843000"/>
    <n v="545928700"/>
    <n v="99.78"/>
    <n v="82843000"/>
    <n v="545928700"/>
    <n v="99.78"/>
  </r>
  <r>
    <s v="227 01 MTTO VIAL"/>
    <x v="25"/>
    <s v="Riesgos Profesionales Sector Privado"/>
    <n v="210000000"/>
    <n v="49000000"/>
    <n v="259000000"/>
    <n v="0"/>
    <n v="259000000"/>
    <n v="40076355"/>
    <n v="256656957"/>
    <n v="99.1"/>
    <n v="40076355"/>
    <n v="256656957"/>
    <n v="99.1"/>
  </r>
  <r>
    <s v="227 01 MTTO VIAL"/>
    <x v="26"/>
    <s v="Caja de Compensaci"/>
    <n v="310183000"/>
    <n v="11000000"/>
    <n v="321183000"/>
    <n v="0"/>
    <n v="321183000"/>
    <n v="49441731"/>
    <n v="318400335"/>
    <n v="99.13"/>
    <n v="49441731"/>
    <n v="318400335"/>
    <n v="99.13"/>
  </r>
  <r>
    <s v="227 01 MTTO VIAL"/>
    <x v="27"/>
    <s v="Aportes Patronales Sector P炻lico"/>
    <n v="2133110000"/>
    <n v="25000000"/>
    <n v="2158110000"/>
    <n v="0"/>
    <n v="2158110000"/>
    <n v="247737480"/>
    <n v="1839048258"/>
    <n v="85.22"/>
    <n v="247737480"/>
    <n v="1839048258"/>
    <n v="85.22"/>
  </r>
  <r>
    <s v="227 01 MTTO VIAL"/>
    <x v="28"/>
    <s v="Cesant僘s Fondos P炻licos"/>
    <n v="1310000000"/>
    <n v="-68900000"/>
    <n v="1241100000"/>
    <n v="0"/>
    <n v="1241100000"/>
    <n v="114470090"/>
    <n v="938308776"/>
    <n v="75.599999999999994"/>
    <n v="114470090"/>
    <n v="938308776"/>
    <n v="75.599999999999994"/>
  </r>
  <r>
    <s v="227 01 MTTO VIAL"/>
    <x v="29"/>
    <s v="Pensiones Fondos P炻licos"/>
    <n v="414158000"/>
    <n v="80000000"/>
    <n v="494158000"/>
    <n v="0"/>
    <n v="494158000"/>
    <n v="70262100"/>
    <n v="489924787"/>
    <n v="99.14"/>
    <n v="70262100"/>
    <n v="489924787"/>
    <n v="99.14"/>
  </r>
  <r>
    <s v="227 01 MTTO VIAL"/>
    <x v="30"/>
    <s v="ICBF"/>
    <n v="232634000"/>
    <n v="7900000"/>
    <n v="240534000"/>
    <n v="0"/>
    <n v="240534000"/>
    <n v="37081298"/>
    <n v="238800251"/>
    <n v="99.28"/>
    <n v="37081298"/>
    <n v="238800251"/>
    <n v="99.28"/>
  </r>
  <r>
    <s v="227 01 MTTO VIAL"/>
    <x v="31"/>
    <s v="SENA"/>
    <n v="155093000"/>
    <n v="6000000"/>
    <n v="161093000"/>
    <n v="0"/>
    <n v="161093000"/>
    <n v="24720865"/>
    <n v="159200167"/>
    <n v="98.83"/>
    <n v="24720865"/>
    <n v="159200167"/>
    <n v="98.83"/>
  </r>
  <r>
    <s v="227 01 MTTO VIAL"/>
    <x v="32"/>
    <s v="Comisiones"/>
    <n v="21225000"/>
    <n v="0"/>
    <n v="21225000"/>
    <n v="0"/>
    <n v="21225000"/>
    <n v="1203127"/>
    <n v="12814277"/>
    <n v="60.37"/>
    <n v="1203127"/>
    <n v="12814277"/>
    <n v="60.37"/>
  </r>
  <r>
    <s v="227 01 MTTO VIAL"/>
    <x v="33"/>
    <s v="GASTOS GENERALES"/>
    <n v="3339430000"/>
    <n v="235648101"/>
    <n v="3575078101"/>
    <n v="0"/>
    <n v="3575078101"/>
    <n v="85408305"/>
    <n v="3268569890"/>
    <n v="91.43"/>
    <n v="1210898193"/>
    <n v="2794892889"/>
    <n v="78.180000000000007"/>
  </r>
  <r>
    <s v="227 01 MTTO VIAL"/>
    <x v="34"/>
    <s v="Adquisici de Bienes"/>
    <n v="384200000"/>
    <n v="0"/>
    <n v="384200000"/>
    <n v="0"/>
    <n v="384200000"/>
    <n v="39190308"/>
    <n v="286524643"/>
    <n v="74.58"/>
    <n v="38344322"/>
    <n v="112967390"/>
    <n v="29.4"/>
  </r>
  <r>
    <s v="227 01 MTTO VIAL"/>
    <x v="82"/>
    <s v="Dotaci"/>
    <n v="160000000"/>
    <n v="0"/>
    <n v="160000000"/>
    <n v="0"/>
    <n v="160000000"/>
    <n v="5756973"/>
    <n v="146260468"/>
    <n v="91.41"/>
    <n v="760973"/>
    <n v="2841201"/>
    <n v="1.78"/>
  </r>
  <r>
    <s v="227 01 MTTO VIAL"/>
    <x v="35"/>
    <s v="Gastos de Computador"/>
    <n v="134000000"/>
    <n v="0"/>
    <n v="134000000"/>
    <n v="0"/>
    <n v="134000000"/>
    <n v="29280981"/>
    <n v="84909717"/>
    <n v="63.37"/>
    <n v="5430995"/>
    <n v="54771731"/>
    <n v="40.869999999999997"/>
  </r>
  <r>
    <s v="227 01 MTTO VIAL"/>
    <x v="37"/>
    <s v="Materiales y Suministros"/>
    <n v="85000000"/>
    <n v="0"/>
    <n v="85000000"/>
    <n v="0"/>
    <n v="85000000"/>
    <n v="2291454"/>
    <n v="53493558"/>
    <n v="62.93"/>
    <n v="30291454"/>
    <n v="53493558"/>
    <n v="62.93"/>
  </r>
  <r>
    <s v="227 01 MTTO VIAL"/>
    <x v="38"/>
    <s v="Compra de Equipo"/>
    <n v="5200000"/>
    <n v="0"/>
    <n v="5200000"/>
    <n v="0"/>
    <n v="5200000"/>
    <n v="1860900"/>
    <n v="1860900"/>
    <n v="35.79"/>
    <n v="1860900"/>
    <n v="1860900"/>
    <n v="35.79"/>
  </r>
  <r>
    <s v="227 01 MTTO VIAL"/>
    <x v="39"/>
    <s v="Adquisici de Servicios"/>
    <n v="2954200000"/>
    <n v="227190000"/>
    <n v="3181390000"/>
    <n v="0"/>
    <n v="3181390000"/>
    <n v="37826896"/>
    <n v="2973048646"/>
    <n v="93.45"/>
    <n v="1165855371"/>
    <n v="2674621499"/>
    <n v="84.07"/>
  </r>
  <r>
    <s v="227 01 MTTO VIAL"/>
    <x v="41"/>
    <s v="Gastos de Transporte y Comunicaci"/>
    <n v="168000000"/>
    <n v="0"/>
    <n v="168000000"/>
    <n v="0"/>
    <n v="168000000"/>
    <n v="4882259"/>
    <n v="106975757"/>
    <n v="63.68"/>
    <n v="5212981"/>
    <n v="106975757"/>
    <n v="63.68"/>
  </r>
  <r>
    <s v="227 01 MTTO VIAL"/>
    <x v="42"/>
    <s v="Impresos y  Publicaciones"/>
    <n v="26000000"/>
    <n v="0"/>
    <n v="26000000"/>
    <n v="0"/>
    <n v="26000000"/>
    <n v="1272922"/>
    <n v="3757306"/>
    <n v="14.45"/>
    <n v="1272922"/>
    <n v="3757306"/>
    <n v="14.45"/>
  </r>
  <r>
    <s v="227 01 MTTO VIAL"/>
    <x v="43"/>
    <s v="Mantenimiento y Reparaciones"/>
    <n v="1320000000"/>
    <n v="227190000"/>
    <n v="1547190000"/>
    <n v="0"/>
    <n v="1547190000"/>
    <n v="3124865"/>
    <n v="1538441105"/>
    <n v="99.43"/>
    <n v="229293649"/>
    <n v="1378924859"/>
    <n v="89.12"/>
  </r>
  <r>
    <s v="227 01 MTTO VIAL"/>
    <x v="44"/>
    <s v="Mantenimiento Entidad"/>
    <n v="1320000000"/>
    <n v="227190000"/>
    <n v="1547190000"/>
    <n v="0"/>
    <n v="1547190000"/>
    <n v="3124865"/>
    <n v="1538441105"/>
    <n v="99.43"/>
    <n v="229293649"/>
    <n v="1378924859"/>
    <n v="89.12"/>
  </r>
  <r>
    <s v="227 01 MTTO VIAL"/>
    <x v="45"/>
    <s v="Seguros"/>
    <n v="900000000"/>
    <n v="0"/>
    <n v="900000000"/>
    <n v="0"/>
    <n v="900000000"/>
    <n v="0"/>
    <n v="898202723"/>
    <n v="99.8"/>
    <n v="879004819"/>
    <n v="894702722"/>
    <n v="99.41"/>
  </r>
  <r>
    <s v="227 01 MTTO VIAL"/>
    <x v="46"/>
    <s v="Seguros Entidad"/>
    <n v="900000000"/>
    <n v="0"/>
    <n v="900000000"/>
    <n v="0"/>
    <n v="900000000"/>
    <n v="0"/>
    <n v="898202723"/>
    <n v="99.8"/>
    <n v="879004819"/>
    <n v="894702722"/>
    <n v="99.41"/>
  </r>
  <r>
    <s v="227 01 MTTO VIAL"/>
    <x v="47"/>
    <s v="Servicios P炻licos"/>
    <n v="353200000"/>
    <n v="0"/>
    <n v="353200000"/>
    <n v="0"/>
    <n v="353200000"/>
    <n v="28546850"/>
    <n v="259552355"/>
    <n v="73.489999999999995"/>
    <n v="32376500"/>
    <n v="259552355"/>
    <n v="73.489999999999995"/>
  </r>
  <r>
    <s v="227 01 MTTO VIAL"/>
    <x v="48"/>
    <s v="Energ僘"/>
    <n v="165000000"/>
    <n v="0"/>
    <n v="165000000"/>
    <n v="0"/>
    <n v="165000000"/>
    <n v="16584840"/>
    <n v="144195670"/>
    <n v="87.39"/>
    <n v="16584840"/>
    <n v="144195670"/>
    <n v="87.39"/>
  </r>
  <r>
    <s v="227 01 MTTO VIAL"/>
    <x v="49"/>
    <s v="Acueducto y Alcantarillado"/>
    <n v="51000000"/>
    <n v="0"/>
    <n v="51000000"/>
    <n v="0"/>
    <n v="51000000"/>
    <n v="6042810"/>
    <n v="44343383"/>
    <n v="86.95"/>
    <n v="6042810"/>
    <n v="44343383"/>
    <n v="86.95"/>
  </r>
  <r>
    <s v="227 01 MTTO VIAL"/>
    <x v="50"/>
    <s v="Aseo"/>
    <n v="42440000"/>
    <n v="0"/>
    <n v="42440000"/>
    <n v="0"/>
    <n v="42440000"/>
    <n v="0"/>
    <n v="24522370"/>
    <n v="57.78"/>
    <n v="3829650"/>
    <n v="24522370"/>
    <n v="57.78"/>
  </r>
  <r>
    <s v="227 01 MTTO VIAL"/>
    <x v="51"/>
    <s v="Tel馭ono"/>
    <n v="94760000"/>
    <n v="0"/>
    <n v="94760000"/>
    <n v="0"/>
    <n v="94760000"/>
    <n v="5919200"/>
    <n v="46490932"/>
    <n v="49.06"/>
    <n v="5919200"/>
    <n v="46490932"/>
    <n v="49.06"/>
  </r>
  <r>
    <s v="227 01 MTTO VIAL"/>
    <x v="52"/>
    <s v="Capacitaci"/>
    <n v="50000000"/>
    <n v="0"/>
    <n v="50000000"/>
    <n v="0"/>
    <n v="50000000"/>
    <n v="0"/>
    <n v="50000000"/>
    <n v="100"/>
    <n v="0"/>
    <n v="0"/>
    <n v="0"/>
  </r>
  <r>
    <s v="227 01 MTTO VIAL"/>
    <x v="53"/>
    <s v="Capacitaci Interna"/>
    <n v="50000000"/>
    <n v="0"/>
    <n v="50000000"/>
    <n v="0"/>
    <n v="50000000"/>
    <n v="0"/>
    <n v="50000000"/>
    <n v="100"/>
    <n v="0"/>
    <n v="0"/>
    <n v="0"/>
  </r>
  <r>
    <s v="227 01 MTTO VIAL"/>
    <x v="54"/>
    <s v="Bienestar e Incentivos"/>
    <n v="61000000"/>
    <n v="0"/>
    <n v="61000000"/>
    <n v="0"/>
    <n v="61000000"/>
    <n v="0"/>
    <n v="61000000"/>
    <n v="100"/>
    <n v="2928000"/>
    <n v="7808000"/>
    <n v="12.8"/>
  </r>
  <r>
    <s v="227 01 MTTO VIAL"/>
    <x v="55"/>
    <s v="Salud Ocupacional"/>
    <n v="76000000"/>
    <n v="0"/>
    <n v="76000000"/>
    <n v="0"/>
    <n v="76000000"/>
    <n v="0"/>
    <n v="55119400"/>
    <n v="72.53"/>
    <n v="15766500"/>
    <n v="22900500"/>
    <n v="30.13"/>
  </r>
  <r>
    <s v="227 01 MTTO VIAL"/>
    <x v="56"/>
    <s v="Otros Gastos Generales"/>
    <n v="1030000"/>
    <n v="8458101"/>
    <n v="9488101"/>
    <n v="0"/>
    <n v="9488101"/>
    <n v="8391101"/>
    <n v="8996601"/>
    <n v="94.82"/>
    <n v="6698500"/>
    <n v="7304000"/>
    <n v="76.98"/>
  </r>
  <r>
    <s v="227 01 MTTO VIAL"/>
    <x v="86"/>
    <s v="Sentencias Judiciales"/>
    <n v="0"/>
    <n v="8458101"/>
    <n v="8458101"/>
    <n v="0"/>
    <n v="8458101"/>
    <n v="7852601"/>
    <n v="8458101"/>
    <n v="100"/>
    <n v="6160000"/>
    <n v="6765500"/>
    <n v="79.989999999999995"/>
  </r>
  <r>
    <s v="227 01 MTTO VIAL"/>
    <x v="87"/>
    <s v="Otras Sentencias"/>
    <n v="0"/>
    <n v="8458101"/>
    <n v="8458101"/>
    <n v="0"/>
    <n v="8458101"/>
    <n v="7852601"/>
    <n v="8458101"/>
    <n v="100"/>
    <n v="6160000"/>
    <n v="6765500"/>
    <n v="79.989999999999995"/>
  </r>
  <r>
    <s v="227 01 MTTO VIAL"/>
    <x v="57"/>
    <s v="Impuestos, Tasas, Contribuciones, Derechos y Multas"/>
    <n v="1030000"/>
    <n v="0"/>
    <n v="1030000"/>
    <n v="0"/>
    <n v="1030000"/>
    <n v="538500"/>
    <n v="538500"/>
    <n v="52.28"/>
    <n v="538500"/>
    <n v="538500"/>
    <n v="52.28"/>
  </r>
  <r>
    <s v="227 01 MTTO VIAL"/>
    <x v="59"/>
    <s v="INVERSIﾓN"/>
    <n v="193824085000"/>
    <n v="-2844000000"/>
    <n v="190980085000"/>
    <n v="0"/>
    <n v="190980085000"/>
    <n v="50380023186"/>
    <n v="128047369016"/>
    <n v="67.05"/>
    <n v="15032772055"/>
    <n v="46464713683"/>
    <n v="24.33"/>
  </r>
  <r>
    <s v="227 01 MTTO VIAL"/>
    <x v="60"/>
    <s v="DIRECTA"/>
    <n v="189025655000"/>
    <n v="-2844000000"/>
    <n v="186181655000"/>
    <n v="0"/>
    <n v="186181655000"/>
    <n v="49511677923"/>
    <n v="123444469068"/>
    <n v="66.3"/>
    <n v="14164426792"/>
    <n v="41861813735"/>
    <n v="22.48"/>
  </r>
  <r>
    <s v="227 01 MTTO VIAL"/>
    <x v="61"/>
    <s v="Bogot・Humana"/>
    <n v="189025655000"/>
    <n v="-2844000000"/>
    <n v="186181655000"/>
    <n v="0"/>
    <n v="186181655000"/>
    <n v="49511677923"/>
    <n v="123444469068"/>
    <n v="66.3"/>
    <n v="14164426792"/>
    <n v="41861813735"/>
    <n v="22.48"/>
  </r>
  <r>
    <s v="227 01 MTTO VIAL"/>
    <x v="121"/>
    <s v="Un territorio que enfrenta el cambio clim疸ico y se ordena alrededor del agua"/>
    <n v="187525655000"/>
    <n v="-2844000000"/>
    <n v="184681655000"/>
    <n v="0"/>
    <n v="184681655000"/>
    <n v="49497677923"/>
    <n v="121946246278"/>
    <n v="66.03"/>
    <n v="13944659754"/>
    <n v="40484112317"/>
    <n v="21.92"/>
  </r>
  <r>
    <s v="227 01 MTTO VIAL"/>
    <x v="163"/>
    <s v="Movilidad Humana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389"/>
    <s v="Recuperaci, rehabilitaci y mantenimiento de la malla vial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390"/>
    <s v="192 - Recuperaci, rehabilitaci y mantenimiento de la malla vial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137"/>
    <s v="Gesti integral de riesgos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391"/>
    <s v="Mitigaci de riesgos en zonas alto impacto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392"/>
    <s v="199 - Mitigaci de riesgos en zonas alto impacto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74"/>
    <s v="Una Bogot・que defiende y fortalece lo p炻lico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78"/>
    <s v="Fortalecimiento de la funci administrativa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393"/>
    <s v="Fortalecimiento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394"/>
    <s v="235 - Fortalecimiento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81"/>
    <s v="PASIVOS EXIGIBLES"/>
    <n v="4798430000"/>
    <n v="0"/>
    <n v="4798430000"/>
    <n v="0"/>
    <n v="4798430000"/>
    <n v="868345263"/>
    <n v="4602899948"/>
    <n v="95.93"/>
    <n v="868345263"/>
    <n v="4602899948"/>
    <n v="95.93"/>
  </r>
  <r>
    <s v="228 01 UAESP"/>
    <x v="0"/>
    <s v="GASTOS"/>
    <n v="388325884000"/>
    <n v="0"/>
    <n v="388325884000"/>
    <n v="0"/>
    <n v="388325884000"/>
    <n v="171703962610"/>
    <n v="336174955255"/>
    <n v="86.57"/>
    <n v="158476051076"/>
    <n v="285661567899"/>
    <n v="73.56"/>
  </r>
  <r>
    <s v="228 01 UAESP"/>
    <x v="1"/>
    <s v="GASTOS DE FUNCIONAMIENTO"/>
    <n v="192615105000"/>
    <n v="0"/>
    <n v="192615105000"/>
    <n v="0"/>
    <n v="192615105000"/>
    <n v="38687421257"/>
    <n v="151855963101"/>
    <n v="78.84"/>
    <n v="22805175896"/>
    <n v="135248214234"/>
    <n v="70.22"/>
  </r>
  <r>
    <s v="228 01 UAESP"/>
    <x v="2"/>
    <s v="SERVICIOS PERSONALES"/>
    <n v="12085676000"/>
    <n v="1210061000"/>
    <n v="13295737000"/>
    <n v="0"/>
    <n v="13295737000"/>
    <n v="1773185812"/>
    <n v="12593231974"/>
    <n v="94.72"/>
    <n v="1786185812"/>
    <n v="12588065306"/>
    <n v="94.68"/>
  </r>
  <r>
    <s v="228 01 UAESP"/>
    <x v="3"/>
    <s v="SERVICIOS PERSONALES ASOCIADOS A LANOMINA"/>
    <n v="8908703000"/>
    <n v="-452248404"/>
    <n v="8456454596"/>
    <n v="0"/>
    <n v="8456454596"/>
    <n v="1184064189"/>
    <n v="8357864324"/>
    <n v="98.83"/>
    <n v="1184064189"/>
    <n v="8357864324"/>
    <n v="98.83"/>
  </r>
  <r>
    <s v="228 01 UAESP"/>
    <x v="4"/>
    <s v="Sueldos Personal de Nina"/>
    <n v="4782894000"/>
    <n v="-119510000"/>
    <n v="4663384000"/>
    <n v="0"/>
    <n v="4663384000"/>
    <n v="444489216"/>
    <n v="4647821206"/>
    <n v="99.67"/>
    <n v="444489216"/>
    <n v="4647821206"/>
    <n v="99.67"/>
  </r>
  <r>
    <s v="228 01 UAESP"/>
    <x v="5"/>
    <s v="Gastos de Representaci"/>
    <n v="374344000"/>
    <n v="-7000000"/>
    <n v="367344000"/>
    <n v="0"/>
    <n v="367344000"/>
    <n v="29587912"/>
    <n v="359391048"/>
    <n v="97.84"/>
    <n v="29587912"/>
    <n v="359391048"/>
    <n v="97.84"/>
  </r>
  <r>
    <s v="228 01 UAESP"/>
    <x v="6"/>
    <s v="Horas Extras, Dominicales, Festivos,Recargo Nocturno y Trabajo Suplementario"/>
    <n v="55691000"/>
    <n v="0"/>
    <n v="55691000"/>
    <n v="0"/>
    <n v="55691000"/>
    <n v="3805446"/>
    <n v="48337989"/>
    <n v="86.8"/>
    <n v="3805446"/>
    <n v="48337989"/>
    <n v="86.8"/>
  </r>
  <r>
    <s v="228 01 UAESP"/>
    <x v="185"/>
    <s v="Auxilio de Transporte"/>
    <n v="9679000"/>
    <n v="0"/>
    <n v="9679000"/>
    <n v="0"/>
    <n v="9679000"/>
    <n v="626400"/>
    <n v="8908800"/>
    <n v="92.04"/>
    <n v="626400"/>
    <n v="8908800"/>
    <n v="92.04"/>
  </r>
  <r>
    <s v="228 01 UAESP"/>
    <x v="186"/>
    <s v="Subsidio de Alimentaci"/>
    <n v="10376000"/>
    <n v="0"/>
    <n v="10376000"/>
    <n v="0"/>
    <n v="10376000"/>
    <n v="732286"/>
    <n v="9701994"/>
    <n v="93.5"/>
    <n v="732286"/>
    <n v="9701994"/>
    <n v="93.5"/>
  </r>
  <r>
    <s v="228 01 UAESP"/>
    <x v="7"/>
    <s v="Bonificaci por Servicios Prestados"/>
    <n v="158149000"/>
    <n v="-35000000"/>
    <n v="123149000"/>
    <n v="0"/>
    <n v="123149000"/>
    <n v="0"/>
    <n v="119641520"/>
    <n v="97.15"/>
    <n v="0"/>
    <n v="119641520"/>
    <n v="97.15"/>
  </r>
  <r>
    <s v="228 01 UAESP"/>
    <x v="8"/>
    <s v="Prima Semestral"/>
    <n v="746686000"/>
    <n v="-78000000"/>
    <n v="668686000"/>
    <n v="0"/>
    <n v="668686000"/>
    <n v="0"/>
    <n v="666231975"/>
    <n v="99.63"/>
    <n v="0"/>
    <n v="666231975"/>
    <n v="99.63"/>
  </r>
  <r>
    <s v="228 01 UAESP"/>
    <x v="9"/>
    <s v="Prima de Navidad"/>
    <n v="675253000"/>
    <n v="-29723404"/>
    <n v="645529596"/>
    <n v="0"/>
    <n v="645529596"/>
    <n v="518792649"/>
    <n v="623704897"/>
    <n v="96.62"/>
    <n v="518792649"/>
    <n v="623704897"/>
    <n v="96.62"/>
  </r>
  <r>
    <s v="228 01 UAESP"/>
    <x v="10"/>
    <s v="Prima de Vacaciones"/>
    <n v="324123000"/>
    <n v="7000000"/>
    <n v="331123000"/>
    <n v="0"/>
    <n v="331123000"/>
    <n v="68714829"/>
    <n v="323517217"/>
    <n v="97.7"/>
    <n v="68714829"/>
    <n v="323517217"/>
    <n v="97.7"/>
  </r>
  <r>
    <s v="228 01 UAESP"/>
    <x v="136"/>
    <s v="Prima T馗nica"/>
    <n v="1640199000"/>
    <n v="-330249600"/>
    <n v="1309949400"/>
    <n v="0"/>
    <n v="1309949400"/>
    <n v="104911335"/>
    <n v="1296668605"/>
    <n v="98.99"/>
    <n v="104911335"/>
    <n v="1296668605"/>
    <n v="98.99"/>
  </r>
  <r>
    <s v="228 01 UAESP"/>
    <x v="12"/>
    <s v="Prima de Antiguedad"/>
    <n v="52091000"/>
    <n v="-8000000"/>
    <n v="44091000"/>
    <n v="0"/>
    <n v="44091000"/>
    <n v="3412036"/>
    <n v="41298827"/>
    <n v="93.67"/>
    <n v="3412036"/>
    <n v="41298827"/>
    <n v="93.67"/>
  </r>
  <r>
    <s v="228 01 UAESP"/>
    <x v="13"/>
    <s v="Prima Secretarial"/>
    <n v="4518000"/>
    <n v="0"/>
    <n v="4518000"/>
    <n v="0"/>
    <n v="4518000"/>
    <n v="344079"/>
    <n v="4323944"/>
    <n v="95.7"/>
    <n v="344079"/>
    <n v="4323944"/>
    <n v="95.7"/>
  </r>
  <r>
    <s v="228 01 UAESP"/>
    <x v="14"/>
    <s v="Vacaciones en Dinero"/>
    <n v="0"/>
    <n v="155234600"/>
    <n v="155234600"/>
    <n v="0"/>
    <n v="155234600"/>
    <n v="2290928"/>
    <n v="148923971"/>
    <n v="95.93"/>
    <n v="2290928"/>
    <n v="148923971"/>
    <n v="95.93"/>
  </r>
  <r>
    <s v="228 01 UAESP"/>
    <x v="15"/>
    <s v="Bonificaci Especial de Recreaci"/>
    <n v="26573000"/>
    <n v="3000000"/>
    <n v="29573000"/>
    <n v="0"/>
    <n v="29573000"/>
    <n v="6357073"/>
    <n v="27271180"/>
    <n v="92.22"/>
    <n v="6357073"/>
    <n v="27271180"/>
    <n v="92.22"/>
  </r>
  <r>
    <s v="228 01 UAESP"/>
    <x v="16"/>
    <s v="Reconocimiento por Permanencia en elServicio P炻lico"/>
    <n v="48127000"/>
    <n v="-10000000"/>
    <n v="38127000"/>
    <n v="0"/>
    <n v="38127000"/>
    <n v="0"/>
    <n v="32121151"/>
    <n v="84.25"/>
    <n v="0"/>
    <n v="32121151"/>
    <n v="84.25"/>
  </r>
  <r>
    <s v="228 01 UAESP"/>
    <x v="17"/>
    <s v="SERVICIOS PERSONALES INDIRECTOS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18"/>
    <s v="Honorarios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19"/>
    <s v="Honorarios Entidad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20"/>
    <s v="APORTES PATRONALES AL SECTOR PRIVADOYPﾚBLICO"/>
    <n v="3046973000"/>
    <n v="-132985000"/>
    <n v="2913988000"/>
    <n v="0"/>
    <n v="2913988000"/>
    <n v="588621623"/>
    <n v="2745550659"/>
    <n v="94.22"/>
    <n v="588621623"/>
    <n v="2745550659"/>
    <n v="94.22"/>
  </r>
  <r>
    <s v="228 01 UAESP"/>
    <x v="21"/>
    <s v="Aportes Patronales Sector Privado"/>
    <n v="1638784000"/>
    <n v="-64000000"/>
    <n v="1574784000"/>
    <n v="0"/>
    <n v="1574784000"/>
    <n v="371299286"/>
    <n v="1500360087"/>
    <n v="95.27"/>
    <n v="371299286"/>
    <n v="1500360087"/>
    <n v="95.27"/>
  </r>
  <r>
    <s v="228 01 UAESP"/>
    <x v="22"/>
    <s v="Cesant僘s Fondos Privados"/>
    <n v="275272000"/>
    <n v="-34000000"/>
    <n v="241272000"/>
    <n v="0"/>
    <n v="241272000"/>
    <n v="171879642"/>
    <n v="236643249"/>
    <n v="98.08"/>
    <n v="171879642"/>
    <n v="236643249"/>
    <n v="98.08"/>
  </r>
  <r>
    <s v="228 01 UAESP"/>
    <x v="23"/>
    <s v="Pensiones Fondos Privados"/>
    <n v="436779000"/>
    <n v="-10000000"/>
    <n v="426779000"/>
    <n v="0"/>
    <n v="426779000"/>
    <n v="64939180"/>
    <n v="404960340"/>
    <n v="94.89"/>
    <n v="64939180"/>
    <n v="404960340"/>
    <n v="94.89"/>
  </r>
  <r>
    <s v="228 01 UAESP"/>
    <x v="24"/>
    <s v="Salud EPS Privadas"/>
    <n v="600771000"/>
    <n v="-20000000"/>
    <n v="580771000"/>
    <n v="0"/>
    <n v="580771000"/>
    <n v="87499264"/>
    <n v="550721518"/>
    <n v="94.83"/>
    <n v="87499264"/>
    <n v="550721518"/>
    <n v="94.83"/>
  </r>
  <r>
    <s v="228 01 UAESP"/>
    <x v="26"/>
    <s v="Caja de Compensaci"/>
    <n v="325962000"/>
    <n v="0"/>
    <n v="325962000"/>
    <n v="0"/>
    <n v="325962000"/>
    <n v="46981200"/>
    <n v="308034980"/>
    <n v="94.5"/>
    <n v="46981200"/>
    <n v="308034980"/>
    <n v="94.5"/>
  </r>
  <r>
    <s v="228 01 UAESP"/>
    <x v="27"/>
    <s v="Aportes Patronales Sector P炻lico"/>
    <n v="1408189000"/>
    <n v="-68985000"/>
    <n v="1339204000"/>
    <n v="0"/>
    <n v="1339204000"/>
    <n v="217322337"/>
    <n v="1245190572"/>
    <n v="92.98"/>
    <n v="217322337"/>
    <n v="1245190572"/>
    <n v="92.98"/>
  </r>
  <r>
    <s v="228 01 UAESP"/>
    <x v="28"/>
    <s v="Cesant僘s Fondos P炻licos"/>
    <n v="549027000"/>
    <n v="-30000000"/>
    <n v="519027000"/>
    <n v="0"/>
    <n v="519027000"/>
    <n v="94118418"/>
    <n v="456462312"/>
    <n v="87.95"/>
    <n v="94118418"/>
    <n v="456462312"/>
    <n v="87.95"/>
  </r>
  <r>
    <s v="228 01 UAESP"/>
    <x v="29"/>
    <s v="Pensiones Fondos P炻licos"/>
    <n v="411368000"/>
    <n v="-39000000"/>
    <n v="372368000"/>
    <n v="0"/>
    <n v="372368000"/>
    <n v="58618280"/>
    <n v="368153020"/>
    <n v="98.87"/>
    <n v="58618280"/>
    <n v="368153020"/>
    <n v="98.87"/>
  </r>
  <r>
    <s v="228 01 UAESP"/>
    <x v="188"/>
    <s v="Riesgos Profesionales Sector P炻lico"/>
    <n v="40222000"/>
    <n v="0"/>
    <n v="40222000"/>
    <n v="0"/>
    <n v="40222000"/>
    <n v="5834476"/>
    <n v="35425423"/>
    <n v="88.07"/>
    <n v="5834476"/>
    <n v="35425423"/>
    <n v="88.07"/>
  </r>
  <r>
    <s v="228 01 UAESP"/>
    <x v="30"/>
    <s v="ICBF"/>
    <n v="244472000"/>
    <n v="0"/>
    <n v="244472000"/>
    <n v="0"/>
    <n v="244472000"/>
    <n v="35232500"/>
    <n v="231003150"/>
    <n v="94.49"/>
    <n v="35232500"/>
    <n v="231003150"/>
    <n v="94.49"/>
  </r>
  <r>
    <s v="228 01 UAESP"/>
    <x v="31"/>
    <s v="SENA"/>
    <n v="162983000"/>
    <n v="0"/>
    <n v="162983000"/>
    <n v="0"/>
    <n v="162983000"/>
    <n v="23492300"/>
    <n v="154028320"/>
    <n v="94.51"/>
    <n v="23492300"/>
    <n v="154028320"/>
    <n v="94.51"/>
  </r>
  <r>
    <s v="228 01 UAESP"/>
    <x v="32"/>
    <s v="Comisiones"/>
    <n v="117000"/>
    <n v="15000"/>
    <n v="132000"/>
    <n v="0"/>
    <n v="132000"/>
    <n v="26363"/>
    <n v="118347"/>
    <n v="89.66"/>
    <n v="26363"/>
    <n v="118347"/>
    <n v="89.66"/>
  </r>
  <r>
    <s v="228 01 UAESP"/>
    <x v="33"/>
    <s v="GASTOS GENERALES"/>
    <n v="1729429000"/>
    <n v="656539069"/>
    <n v="2385968069"/>
    <n v="0"/>
    <n v="2385968069"/>
    <n v="122267223"/>
    <n v="1836541036"/>
    <n v="76.97"/>
    <n v="334862745"/>
    <n v="1341799720"/>
    <n v="56.24"/>
  </r>
  <r>
    <s v="228 01 UAESP"/>
    <x v="34"/>
    <s v="Adquisici de Bienes"/>
    <n v="192759000"/>
    <n v="-30000000"/>
    <n v="162759000"/>
    <n v="0"/>
    <n v="162759000"/>
    <n v="26731763"/>
    <n v="131584357"/>
    <n v="80.849999999999994"/>
    <n v="36477329"/>
    <n v="83451822"/>
    <n v="51.27"/>
  </r>
  <r>
    <s v="228 01 UAESP"/>
    <x v="82"/>
    <s v="Dotaci"/>
    <n v="17118000"/>
    <n v="0"/>
    <n v="17118000"/>
    <n v="0"/>
    <n v="17118000"/>
    <n v="0"/>
    <n v="11066400"/>
    <n v="64.650000000000006"/>
    <n v="11066400"/>
    <n v="11066400"/>
    <n v="64.650000000000006"/>
  </r>
  <r>
    <s v="228 01 UAESP"/>
    <x v="35"/>
    <s v="Gastos de Computador"/>
    <n v="33390000"/>
    <n v="0"/>
    <n v="33390000"/>
    <n v="0"/>
    <n v="33390000"/>
    <n v="436400"/>
    <n v="26750017"/>
    <n v="80.11"/>
    <n v="436400"/>
    <n v="26750017"/>
    <n v="80.11"/>
  </r>
  <r>
    <s v="228 01 UAESP"/>
    <x v="36"/>
    <s v="Combustibles, Lubricantes y Llantas"/>
    <n v="80000000"/>
    <n v="-30000000"/>
    <n v="50000000"/>
    <n v="0"/>
    <n v="50000000"/>
    <n v="11836198"/>
    <n v="35209050"/>
    <n v="70.42"/>
    <n v="10201369"/>
    <n v="10283669"/>
    <n v="20.57"/>
  </r>
  <r>
    <s v="228 01 UAESP"/>
    <x v="37"/>
    <s v="Materiales y Suministros"/>
    <n v="62251000"/>
    <n v="0"/>
    <n v="62251000"/>
    <n v="0"/>
    <n v="62251000"/>
    <n v="14459165"/>
    <n v="58558890"/>
    <n v="94.07"/>
    <n v="14773160"/>
    <n v="35351736"/>
    <n v="56.79"/>
  </r>
  <r>
    <s v="228 01 UAESP"/>
    <x v="39"/>
    <s v="Adquisici de Servicios"/>
    <n v="1533670000"/>
    <n v="28112069"/>
    <n v="1561782069"/>
    <n v="0"/>
    <n v="1561782069"/>
    <n v="95535460"/>
    <n v="1103794009"/>
    <n v="70.680000000000007"/>
    <n v="298385416"/>
    <n v="657185228"/>
    <n v="42.08"/>
  </r>
  <r>
    <s v="228 01 UAESP"/>
    <x v="83"/>
    <s v="Vi疸icos y Gastos de Viaje"/>
    <n v="0"/>
    <n v="8300000"/>
    <n v="8300000"/>
    <n v="0"/>
    <n v="8300000"/>
    <n v="208068"/>
    <n v="7308951"/>
    <n v="88.06"/>
    <n v="208068"/>
    <n v="7308951"/>
    <n v="88.06"/>
  </r>
  <r>
    <s v="228 01 UAESP"/>
    <x v="41"/>
    <s v="Gastos de Transporte y Comunicaci"/>
    <n v="80000000"/>
    <n v="46112069"/>
    <n v="126112069"/>
    <n v="0"/>
    <n v="126112069"/>
    <n v="3438539"/>
    <n v="118552927"/>
    <n v="94.01"/>
    <n v="15735679"/>
    <n v="89020120"/>
    <n v="70.59"/>
  </r>
  <r>
    <s v="228 01 UAESP"/>
    <x v="42"/>
    <s v="Impresos y  Publicaciones"/>
    <n v="15295000"/>
    <n v="0"/>
    <n v="15295000"/>
    <n v="0"/>
    <n v="15295000"/>
    <n v="0"/>
    <n v="9504489"/>
    <n v="62.14"/>
    <n v="0"/>
    <n v="7962658"/>
    <n v="52.06"/>
  </r>
  <r>
    <s v="228 01 UAESP"/>
    <x v="43"/>
    <s v="Mantenimiento y Reparaciones"/>
    <n v="585000000"/>
    <n v="-26300000"/>
    <n v="558700000"/>
    <n v="0"/>
    <n v="558700000"/>
    <n v="8729229"/>
    <n v="546514676"/>
    <n v="97.82"/>
    <n v="68065176"/>
    <n v="203786803"/>
    <n v="36.479999999999997"/>
  </r>
  <r>
    <s v="228 01 UAESP"/>
    <x v="44"/>
    <s v="Mantenimiento Entidad"/>
    <n v="585000000"/>
    <n v="-26300000"/>
    <n v="558700000"/>
    <n v="0"/>
    <n v="558700000"/>
    <n v="8729229"/>
    <n v="546514676"/>
    <n v="97.82"/>
    <n v="68065176"/>
    <n v="203786803"/>
    <n v="36.479999999999997"/>
  </r>
  <r>
    <s v="228 01 UAESP"/>
    <x v="45"/>
    <s v="Seguros"/>
    <n v="526000000"/>
    <n v="0"/>
    <n v="526000000"/>
    <n v="0"/>
    <n v="526000000"/>
    <n v="0"/>
    <n v="116249229"/>
    <n v="22.1"/>
    <n v="112156653"/>
    <n v="112156653"/>
    <n v="21.32"/>
  </r>
  <r>
    <s v="228 01 UAESP"/>
    <x v="46"/>
    <s v="Seguros Entidad"/>
    <n v="526000000"/>
    <n v="0"/>
    <n v="526000000"/>
    <n v="0"/>
    <n v="526000000"/>
    <n v="0"/>
    <n v="116249229"/>
    <n v="22.1"/>
    <n v="112156653"/>
    <n v="112156653"/>
    <n v="21.32"/>
  </r>
  <r>
    <s v="228 01 UAESP"/>
    <x v="47"/>
    <s v="Servicios P炻licos"/>
    <n v="147850000"/>
    <n v="0"/>
    <n v="147850000"/>
    <n v="0"/>
    <n v="147850000"/>
    <n v="16173640"/>
    <n v="132443753"/>
    <n v="89.58"/>
    <n v="16173640"/>
    <n v="132443753"/>
    <n v="89.58"/>
  </r>
  <r>
    <s v="228 01 UAESP"/>
    <x v="48"/>
    <s v="Energ僘"/>
    <n v="60000000"/>
    <n v="0"/>
    <n v="60000000"/>
    <n v="0"/>
    <n v="60000000"/>
    <n v="4099570"/>
    <n v="60000000"/>
    <n v="100"/>
    <n v="4099570"/>
    <n v="60000000"/>
    <n v="100"/>
  </r>
  <r>
    <s v="228 01 UAESP"/>
    <x v="49"/>
    <s v="Acueducto y Alcantarillado"/>
    <n v="12000000"/>
    <n v="0"/>
    <n v="12000000"/>
    <n v="0"/>
    <n v="12000000"/>
    <n v="87120"/>
    <n v="684603"/>
    <n v="5.71"/>
    <n v="87120"/>
    <n v="684603"/>
    <n v="5.71"/>
  </r>
  <r>
    <s v="228 01 UAESP"/>
    <x v="50"/>
    <s v="Aseo"/>
    <n v="250000"/>
    <n v="0"/>
    <n v="250000"/>
    <n v="0"/>
    <n v="250000"/>
    <n v="21690"/>
    <n v="86390"/>
    <n v="34.56"/>
    <n v="21690"/>
    <n v="86390"/>
    <n v="34.56"/>
  </r>
  <r>
    <s v="228 01 UAESP"/>
    <x v="51"/>
    <s v="Tel馭ono"/>
    <n v="75600000"/>
    <n v="0"/>
    <n v="75600000"/>
    <n v="0"/>
    <n v="75600000"/>
    <n v="11965260"/>
    <n v="71672760"/>
    <n v="94.81"/>
    <n v="11965260"/>
    <n v="71672760"/>
    <n v="94.81"/>
  </r>
  <r>
    <s v="228 01 UAESP"/>
    <x v="52"/>
    <s v="Capacitaci"/>
    <n v="30000000"/>
    <n v="0"/>
    <n v="30000000"/>
    <n v="0"/>
    <n v="30000000"/>
    <n v="5766000"/>
    <n v="30000000"/>
    <n v="100"/>
    <n v="20000000"/>
    <n v="22958000"/>
    <n v="76.53"/>
  </r>
  <r>
    <s v="228 01 UAESP"/>
    <x v="53"/>
    <s v="Capacitaci Interna"/>
    <n v="30000000"/>
    <n v="0"/>
    <n v="30000000"/>
    <n v="0"/>
    <n v="30000000"/>
    <n v="5766000"/>
    <n v="30000000"/>
    <n v="100"/>
    <n v="20000000"/>
    <n v="22958000"/>
    <n v="76.53"/>
  </r>
  <r>
    <s v="228 01 UAESP"/>
    <x v="54"/>
    <s v="Bienestar e Incentivos"/>
    <n v="91300000"/>
    <n v="0"/>
    <n v="91300000"/>
    <n v="0"/>
    <n v="91300000"/>
    <n v="4863200"/>
    <n v="86863200"/>
    <n v="95.14"/>
    <n v="66046200"/>
    <n v="81548290"/>
    <n v="89.32"/>
  </r>
  <r>
    <s v="228 01 UAESP"/>
    <x v="55"/>
    <s v="Salud Ocupacional"/>
    <n v="58225000"/>
    <n v="0"/>
    <n v="58225000"/>
    <n v="0"/>
    <n v="58225000"/>
    <n v="56356784"/>
    <n v="56356784"/>
    <n v="96.79"/>
    <n v="0"/>
    <n v="0"/>
    <n v="0"/>
  </r>
  <r>
    <s v="228 01 UAESP"/>
    <x v="56"/>
    <s v="Otros Gastos Generales"/>
    <n v="3000000"/>
    <n v="658427000"/>
    <n v="661427000"/>
    <n v="0"/>
    <n v="661427000"/>
    <n v="0"/>
    <n v="601162670"/>
    <n v="90.89"/>
    <n v="0"/>
    <n v="601162670"/>
    <n v="90.89"/>
  </r>
  <r>
    <s v="228 01 UAESP"/>
    <x v="86"/>
    <s v="Sentencias Judiciales"/>
    <n v="0"/>
    <n v="658427000"/>
    <n v="658427000"/>
    <n v="0"/>
    <n v="658427000"/>
    <n v="0"/>
    <n v="599907560"/>
    <n v="91.11"/>
    <n v="0"/>
    <n v="599907560"/>
    <n v="91.11"/>
  </r>
  <r>
    <s v="228 01 UAESP"/>
    <x v="87"/>
    <s v="Otras Sentencias"/>
    <n v="0"/>
    <n v="658427000"/>
    <n v="658427000"/>
    <n v="0"/>
    <n v="658427000"/>
    <n v="0"/>
    <n v="599907560"/>
    <n v="91.11"/>
    <n v="0"/>
    <n v="599907560"/>
    <n v="91.11"/>
  </r>
  <r>
    <s v="228 01 UAESP"/>
    <x v="57"/>
    <s v="Impuestos, Tasas, Contribuciones, Derechos y Multas"/>
    <n v="3000000"/>
    <n v="0"/>
    <n v="3000000"/>
    <n v="0"/>
    <n v="3000000"/>
    <n v="0"/>
    <n v="1255110"/>
    <n v="41.84"/>
    <n v="0"/>
    <n v="1255110"/>
    <n v="41.84"/>
  </r>
  <r>
    <s v="228 01 UAESP"/>
    <x v="88"/>
    <s v="TRANSFERENCIAS PARA FUNCIONAMIENTO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89"/>
    <s v="OTRAS TRANSFERENCIAS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395"/>
    <s v="Servicio de Alumbrado P炻lico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91"/>
    <s v="PASIVOS EXIGIBLES"/>
    <n v="0"/>
    <n v="1887931"/>
    <n v="1887931"/>
    <n v="0"/>
    <n v="1887931"/>
    <n v="898825"/>
    <n v="1887931"/>
    <n v="100"/>
    <n v="898825"/>
    <n v="1887931"/>
    <n v="100"/>
  </r>
  <r>
    <s v="228 01 UAESP"/>
    <x v="59"/>
    <s v="INVERSIﾓN"/>
    <n v="195710779000"/>
    <n v="0"/>
    <n v="195710779000"/>
    <n v="0"/>
    <n v="195710779000"/>
    <n v="133016541353"/>
    <n v="184318992154"/>
    <n v="94.18"/>
    <n v="135670875180"/>
    <n v="150413353665"/>
    <n v="76.849999999999994"/>
  </r>
  <r>
    <s v="228 01 UAESP"/>
    <x v="60"/>
    <s v="DIRECTA"/>
    <n v="187701025000"/>
    <n v="0"/>
    <n v="187701025000"/>
    <n v="0"/>
    <n v="187701025000"/>
    <n v="133026141738"/>
    <n v="183358342582"/>
    <n v="97.69"/>
    <n v="135635139151"/>
    <n v="149452704093"/>
    <n v="79.62"/>
  </r>
  <r>
    <s v="228 01 UAESP"/>
    <x v="61"/>
    <s v="Bogot・Humana"/>
    <n v="187701025000"/>
    <n v="0"/>
    <n v="187701025000"/>
    <n v="0"/>
    <n v="187701025000"/>
    <n v="133026141738"/>
    <n v="183358342582"/>
    <n v="97.69"/>
    <n v="135635139151"/>
    <n v="149452704093"/>
    <n v="79.62"/>
  </r>
  <r>
    <s v="228 01 UAESP"/>
    <x v="62"/>
    <s v="Una ciudad que supera la segregaciyla discriminaci: el ser humano en el centro de las preocupaciones del desarrollo"/>
    <n v="9643515000"/>
    <n v="-1104821000"/>
    <n v="8538694000"/>
    <n v="0"/>
    <n v="8538694000"/>
    <n v="1743812517"/>
    <n v="7571734745"/>
    <n v="88.68"/>
    <n v="1588330144"/>
    <n v="5092621838"/>
    <n v="59.64"/>
  </r>
  <r>
    <s v="228 01 UAESP"/>
    <x v="396"/>
    <s v="Fortalecimiento y mejoramiento de lacalidad y cobertura de los servicios p炻licos"/>
    <n v="9643515000"/>
    <n v="-1104821000"/>
    <n v="8538694000"/>
    <n v="0"/>
    <n v="8538694000"/>
    <n v="1743812517"/>
    <n v="7571734745"/>
    <n v="88.68"/>
    <n v="1588330144"/>
    <n v="5092621838"/>
    <n v="59.64"/>
  </r>
  <r>
    <s v="228 01 UAESP"/>
    <x v="397"/>
    <s v="Gesti para el servicio de alumbradop炻lico en Bogot・ D.C."/>
    <n v="2001985000"/>
    <n v="880000000"/>
    <n v="2881985000"/>
    <n v="0"/>
    <n v="2881985000"/>
    <n v="878672960"/>
    <n v="2873818880"/>
    <n v="99.72"/>
    <n v="650888054"/>
    <n v="1967219254"/>
    <n v="68.260000000000005"/>
  </r>
  <r>
    <s v="228 01 UAESP"/>
    <x v="398"/>
    <s v="171 - Gesti para el servicio de alumbrado p炻lico en Bogot・ D.C."/>
    <n v="2001985000"/>
    <n v="880000000"/>
    <n v="2881985000"/>
    <n v="0"/>
    <n v="2881985000"/>
    <n v="878672960"/>
    <n v="2873818880"/>
    <n v="99.72"/>
    <n v="650888054"/>
    <n v="1967219254"/>
    <n v="68.260000000000005"/>
  </r>
  <r>
    <s v="228 01 UAESP"/>
    <x v="399"/>
    <s v="Gesti para los servicios funerariosdistritales"/>
    <n v="7641530000"/>
    <n v="-1984821000"/>
    <n v="5656709000"/>
    <n v="0"/>
    <n v="5656709000"/>
    <n v="865139557"/>
    <n v="4697915865"/>
    <n v="83.05"/>
    <n v="937442090"/>
    <n v="3125402584"/>
    <n v="55.25"/>
  </r>
  <r>
    <s v="228 01 UAESP"/>
    <x v="400"/>
    <s v="172 - Gesti para los servicios funerarios distritales"/>
    <n v="7641530000"/>
    <n v="-1984821000"/>
    <n v="5656709000"/>
    <n v="0"/>
    <n v="5656709000"/>
    <n v="865139557"/>
    <n v="4697915865"/>
    <n v="83.05"/>
    <n v="937442090"/>
    <n v="3125402584"/>
    <n v="55.25"/>
  </r>
  <r>
    <s v="228 01 UAESP"/>
    <x v="121"/>
    <s v="Un territorio que enfrenta el cambioclim疸ico y se ordena alrededor del agua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1"/>
    <s v="Basura cero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2"/>
    <s v="Gesti integral de residuos sidos para el Distrito Capital y la regi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3"/>
    <s v="203 - Gesti integral de residuos sidos para el Distrito Capital y la regi"/>
    <n v="40000000"/>
    <n v="-40000000"/>
    <n v="0"/>
    <n v="0"/>
    <n v="0"/>
    <n v="0"/>
    <n v="0"/>
    <n v="0"/>
    <n v="0"/>
    <n v="0"/>
    <n v="0"/>
  </r>
  <r>
    <s v="228 01 UAESP"/>
    <x v="404"/>
    <s v="204 - Gesti integral de residuos sidos para el Distrito Capital y la regi"/>
    <n v="9493030000"/>
    <n v="3351114377"/>
    <n v="12844144377"/>
    <n v="0"/>
    <n v="12844144377"/>
    <n v="6069056060"/>
    <n v="11991937783"/>
    <n v="93.37"/>
    <n v="1126857147"/>
    <n v="3469747203"/>
    <n v="27.01"/>
  </r>
  <r>
    <s v="228 01 UAESP"/>
    <x v="405"/>
    <s v="205 - Gesti integral de residuos sidos para el Distrito Capital y la regi"/>
    <n v="10245470000"/>
    <n v="-1428620799"/>
    <n v="8816849201"/>
    <n v="0"/>
    <n v="8816849201"/>
    <n v="2079972174"/>
    <n v="7308100687"/>
    <n v="82.89"/>
    <n v="791028320"/>
    <n v="4933545347"/>
    <n v="55.96"/>
  </r>
  <r>
    <s v="228 01 UAESP"/>
    <x v="406"/>
    <s v="206 - Gesti integral de residuos sidos para el Distrito Capital y la regi"/>
    <n v="150315517000"/>
    <n v="907975022"/>
    <n v="151223492022"/>
    <n v="0"/>
    <n v="151223492022"/>
    <n v="121644923448"/>
    <n v="150671107388"/>
    <n v="99.63"/>
    <n v="131561844771"/>
    <n v="132356079436"/>
    <n v="87.52"/>
  </r>
  <r>
    <s v="228 01 UAESP"/>
    <x v="407"/>
    <s v="207 - Gesti integral de residuos sidos para el Distrito Capital y la regi"/>
    <n v="1900000000"/>
    <n v="-1685647600"/>
    <n v="214352400"/>
    <n v="0"/>
    <n v="214352400"/>
    <n v="0"/>
    <n v="206300000"/>
    <n v="96.24"/>
    <n v="33400000"/>
    <n v="177793334"/>
    <n v="82.94"/>
  </r>
  <r>
    <s v="228 01 UAESP"/>
    <x v="408"/>
    <s v="208 - Gesti integral de residuos sidos para el Distrito Capital y la regi"/>
    <n v="215680000"/>
    <n v="0"/>
    <n v="215680000"/>
    <n v="0"/>
    <n v="215680000"/>
    <n v="21416666"/>
    <n v="167916666"/>
    <n v="77.849999999999994"/>
    <n v="23120000"/>
    <n v="137216666"/>
    <n v="63.62"/>
  </r>
  <r>
    <s v="228 01 UAESP"/>
    <x v="74"/>
    <s v="Una Bogot・que defiende y fortalece lop炻lico"/>
    <n v="5847813000"/>
    <n v="0"/>
    <n v="5847813000"/>
    <n v="0"/>
    <n v="5847813000"/>
    <n v="1466960873"/>
    <n v="5441245313"/>
    <n v="93.05"/>
    <n v="510558769"/>
    <n v="3285700269"/>
    <n v="56.19"/>
  </r>
  <r>
    <s v="228 01 UAESP"/>
    <x v="75"/>
    <s v="Transparencia, probidad, lucha contrala corrupci y control social efectivo e incluyente"/>
    <n v="426040000"/>
    <n v="0"/>
    <n v="426040000"/>
    <n v="0"/>
    <n v="426040000"/>
    <n v="274841206"/>
    <n v="325641206"/>
    <n v="76.430000000000007"/>
    <n v="14140000"/>
    <n v="64940000"/>
    <n v="15.24"/>
  </r>
  <r>
    <s v="228 01 UAESP"/>
    <x v="409"/>
    <s v="Ojo ciudadano"/>
    <n v="426040000"/>
    <n v="0"/>
    <n v="426040000"/>
    <n v="0"/>
    <n v="426040000"/>
    <n v="274841206"/>
    <n v="325641206"/>
    <n v="76.430000000000007"/>
    <n v="14140000"/>
    <n v="64940000"/>
    <n v="15.24"/>
  </r>
  <r>
    <s v="228 01 UAESP"/>
    <x v="410"/>
    <s v="222 - Ojo ciudadano"/>
    <n v="426040000"/>
    <n v="-125000000"/>
    <n v="301040000"/>
    <n v="0"/>
    <n v="301040000"/>
    <n v="174041206"/>
    <n v="224841206"/>
    <n v="74.69"/>
    <n v="0"/>
    <n v="50800000"/>
    <n v="16.87"/>
  </r>
  <r>
    <s v="228 01 UAESP"/>
    <x v="411"/>
    <s v="223 - Ojo ciudadano"/>
    <n v="0"/>
    <n v="125000000"/>
    <n v="125000000"/>
    <n v="0"/>
    <n v="125000000"/>
    <n v="100800000"/>
    <n v="100800000"/>
    <n v="80.64"/>
    <n v="14140000"/>
    <n v="14140000"/>
    <n v="11.31"/>
  </r>
  <r>
    <s v="228 01 UAESP"/>
    <x v="78"/>
    <s v="Fortalecimiento de la funci administrativa y desarrollo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412"/>
    <s v="Gesti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413"/>
    <s v="235 - Gesti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81"/>
    <s v="PASIVOS EXIGIBLES"/>
    <n v="8009754000"/>
    <n v="0"/>
    <n v="8009754000"/>
    <n v="0"/>
    <n v="8009754000"/>
    <n v="-9600385"/>
    <n v="960649572"/>
    <n v="11.99"/>
    <n v="35736029"/>
    <n v="960649572"/>
    <n v="11.99"/>
  </r>
  <r>
    <s v="235 02 AUDITORIA"/>
    <x v="0"/>
    <s v="GASTOS"/>
    <n v="383924000"/>
    <m/>
    <n v="383924000"/>
    <m/>
    <n v="383924000"/>
    <m/>
    <n v="99460790"/>
    <n v="25.906374699159208"/>
    <m/>
    <n v="64839356"/>
    <m/>
  </r>
  <r>
    <s v="235 02 AUDITORIA"/>
    <x v="1"/>
    <s v="GASTOS DE FUNCIONAMIENTO"/>
    <n v="383924000"/>
    <m/>
    <n v="383924000"/>
    <m/>
    <n v="383924000"/>
    <m/>
    <n v="99460790"/>
    <n v="25.906374699159208"/>
    <m/>
    <n v="64839356"/>
    <m/>
  </r>
  <r>
    <s v="235 02 AUDITORIA"/>
    <x v="33"/>
    <s v="GASTOS GENERALES"/>
    <n v="383924000"/>
    <m/>
    <n v="383924000"/>
    <m/>
    <n v="383924000"/>
    <m/>
    <n v="99460790"/>
    <n v="25.906374699159208"/>
    <m/>
    <n v="64839356"/>
    <m/>
  </r>
  <r>
    <s v="235 02 AUDITORIA"/>
    <x v="34"/>
    <s v="Adquisici de Bienes"/>
    <n v="133000000"/>
    <m/>
    <n v="133000000"/>
    <m/>
    <n v="133000000"/>
    <m/>
    <n v="34806623"/>
    <n v="26.170393233082706"/>
    <m/>
    <n v="6847968"/>
    <m/>
  </r>
  <r>
    <s v="235 02 AUDITORIA"/>
    <x v="35"/>
    <s v="Gastos de Computador"/>
    <n v="50000000"/>
    <m/>
    <n v="50000000"/>
    <m/>
    <n v="50000000"/>
    <m/>
    <n v="3046113"/>
    <n v="6.0922260000000001"/>
    <m/>
    <m/>
    <m/>
  </r>
  <r>
    <s v="235 02 AUDITORIA"/>
    <x v="36"/>
    <s v="Combustibles, Lubricantes y Llantas"/>
    <n v="10000000"/>
    <m/>
    <n v="10000000"/>
    <m/>
    <n v="10000000"/>
    <m/>
    <n v="8869515"/>
    <n v="88.695149999999998"/>
    <m/>
    <n v="6847968"/>
    <m/>
  </r>
  <r>
    <s v="235 02 AUDITORIA"/>
    <x v="37"/>
    <s v="Materiales y Suministros"/>
    <n v="50000000"/>
    <m/>
    <n v="50000000"/>
    <m/>
    <n v="50000000"/>
    <m/>
    <n v="1090515"/>
    <n v="2.1810300000000002"/>
    <m/>
    <m/>
    <m/>
  </r>
  <r>
    <s v="235 02 AUDITORIA"/>
    <x v="38"/>
    <s v="Compra de Equipo"/>
    <n v="23000000"/>
    <m/>
    <n v="23000000"/>
    <m/>
    <n v="23000000"/>
    <m/>
    <n v="21800000"/>
    <n v="94.782608695652172"/>
    <m/>
    <m/>
    <m/>
  </r>
  <r>
    <s v="235 02 AUDITORIA"/>
    <x v="39"/>
    <s v="Adquisici de Servicios"/>
    <n v="235924000"/>
    <m/>
    <n v="235924000"/>
    <m/>
    <n v="235924000"/>
    <m/>
    <n v="64654167"/>
    <n v="27.404658703650327"/>
    <m/>
    <n v="57991388"/>
    <m/>
  </r>
  <r>
    <s v="235 02 AUDITORIA"/>
    <x v="83"/>
    <s v="Vi疸icos y Gastos de Viaje"/>
    <n v="10000000"/>
    <m/>
    <n v="10000000"/>
    <m/>
    <n v="10000000"/>
    <m/>
    <n v="6389516"/>
    <n v="63.895159999999997"/>
    <m/>
    <n v="6389516"/>
    <m/>
  </r>
  <r>
    <s v="235 02 AUDITORIA"/>
    <x v="41"/>
    <s v="Gastos de Transporte y Comunicaci"/>
    <n v="50000000"/>
    <m/>
    <n v="50000000"/>
    <m/>
    <n v="50000000"/>
    <m/>
    <n v="9421491"/>
    <n v="18.842981999999999"/>
    <m/>
    <n v="7548432"/>
    <m/>
  </r>
  <r>
    <s v="235 02 AUDITORIA"/>
    <x v="42"/>
    <s v="Impresos y  Publicaciones"/>
    <n v="30000000"/>
    <m/>
    <n v="30000000"/>
    <m/>
    <n v="30000000"/>
    <m/>
    <n v="3731300"/>
    <n v="12.437666666666667"/>
    <m/>
    <n v="3731299"/>
    <m/>
  </r>
  <r>
    <s v="235 02 AUDITORIA"/>
    <x v="43"/>
    <s v="Mantenimiento y Reparaciones"/>
    <n v="20000000"/>
    <m/>
    <n v="20000000"/>
    <m/>
    <n v="20000000"/>
    <m/>
    <n v="11105084"/>
    <n v="55.525420000000004"/>
    <m/>
    <n v="7002141"/>
    <m/>
  </r>
  <r>
    <s v="235 02 AUDITORIA"/>
    <x v="44"/>
    <s v="Mantenimiento Entidad"/>
    <n v="20000000"/>
    <m/>
    <n v="20000000"/>
    <m/>
    <n v="20000000"/>
    <m/>
    <n v="11105084"/>
    <n v="55.525420000000004"/>
    <m/>
    <n v="7002141"/>
    <m/>
  </r>
  <r>
    <s v="235 02 AUDITORIA"/>
    <x v="52"/>
    <s v="Capacitaci"/>
    <n v="120000000"/>
    <m/>
    <n v="120000000"/>
    <m/>
    <n v="120000000"/>
    <m/>
    <n v="34006776"/>
    <n v="28.338980000000003"/>
    <m/>
    <n v="33320000"/>
    <m/>
  </r>
  <r>
    <s v="235 02 AUDITORIA"/>
    <x v="53"/>
    <s v="Capacitaci Interna"/>
    <n v="120000000"/>
    <m/>
    <n v="120000000"/>
    <m/>
    <n v="120000000"/>
    <m/>
    <n v="34006776"/>
    <n v="28.338980000000003"/>
    <m/>
    <n v="33320000"/>
    <m/>
  </r>
  <r>
    <s v="235 02 AUDITORIA"/>
    <x v="414"/>
    <s v="Informaci"/>
    <n v="5924000"/>
    <m/>
    <n v="5924000"/>
    <m/>
    <n v="5924000"/>
    <m/>
    <m/>
    <n v="0"/>
    <m/>
    <m/>
    <m/>
  </r>
  <r>
    <s v="235 02 AUDITORIA"/>
    <x v="56"/>
    <s v="Otros Gastos Generales"/>
    <n v="15000000"/>
    <m/>
    <n v="15000000"/>
    <m/>
    <n v="15000000"/>
    <m/>
    <m/>
    <n v="0"/>
    <m/>
    <m/>
    <m/>
  </r>
  <r>
    <s v="235 02 AUDITORIA"/>
    <x v="415"/>
    <s v="Otros Gastos Generales"/>
    <n v="15000000"/>
    <m/>
    <n v="15000000"/>
    <m/>
    <n v="15000000"/>
    <m/>
    <m/>
    <n v="0"/>
    <m/>
    <m/>
    <m/>
  </r>
  <r>
    <s v="235 01 CONTRALORIA"/>
    <x v="0"/>
    <s v="GASTOS"/>
    <n v="102811771000"/>
    <n v="0"/>
    <n v="102811771000"/>
    <n v="0"/>
    <n v="102811771000"/>
    <n v="19588928057"/>
    <n v="101183706130"/>
    <n v="98.42"/>
    <n v="20894592359"/>
    <n v="94821253240"/>
    <n v="92.23"/>
  </r>
  <r>
    <s v="235 01 CONTRALORIA"/>
    <x v="1"/>
    <s v="GASTOS DE FUNCIONAMIENTO"/>
    <n v="94647861000"/>
    <n v="0"/>
    <n v="94647861000"/>
    <n v="0"/>
    <n v="94647861000"/>
    <n v="17988645235"/>
    <n v="94055207167"/>
    <n v="99.37"/>
    <n v="18923289505"/>
    <n v="92074155224"/>
    <n v="97.28"/>
  </r>
  <r>
    <s v="235 01 CONTRALORIA"/>
    <x v="2"/>
    <s v="SERVICIOS PERSONALES"/>
    <n v="88249121000"/>
    <n v="1616171188"/>
    <n v="89865292188"/>
    <n v="0"/>
    <n v="89865292188"/>
    <n v="17576510891"/>
    <n v="89451150227"/>
    <n v="99.54"/>
    <n v="17849856355"/>
    <n v="89198252221"/>
    <n v="99.26"/>
  </r>
  <r>
    <s v="235 01 CONTRALORIA"/>
    <x v="3"/>
    <s v="SERVICIOS PERSONALES ASOCIADOS A LANOMINA"/>
    <n v="65886210000"/>
    <n v="-1102679000"/>
    <n v="64783531000"/>
    <n v="0"/>
    <n v="64783531000"/>
    <n v="14387170501"/>
    <n v="64623745727"/>
    <n v="99.75"/>
    <n v="14387170501"/>
    <n v="64623745727"/>
    <n v="99.75"/>
  </r>
  <r>
    <s v="235 01 CONTRALORIA"/>
    <x v="4"/>
    <s v="Sueldos Personal de Nina"/>
    <n v="33751666000"/>
    <n v="-233351000"/>
    <n v="33518315000"/>
    <n v="0"/>
    <n v="33518315000"/>
    <n v="6233904852"/>
    <n v="33380641737"/>
    <n v="99.59"/>
    <n v="6233904852"/>
    <n v="33380641737"/>
    <n v="99.59"/>
  </r>
  <r>
    <s v="235 01 CONTRALORIA"/>
    <x v="5"/>
    <s v="Gastos de Representaci"/>
    <n v="3329993000"/>
    <n v="-382609000"/>
    <n v="2947384000"/>
    <n v="0"/>
    <n v="2947384000"/>
    <n v="490199149"/>
    <n v="2944886702"/>
    <n v="99.92"/>
    <n v="490199149"/>
    <n v="2944886702"/>
    <n v="99.92"/>
  </r>
  <r>
    <s v="235 01 CONTRALORIA"/>
    <x v="6"/>
    <s v="Horas Extras, Dominicales, Festivos,Recargo Nocturno y Trabajo Suplementario"/>
    <n v="189941000"/>
    <n v="98600000"/>
    <n v="288541000"/>
    <n v="0"/>
    <n v="288541000"/>
    <n v="41530971"/>
    <n v="286994424"/>
    <n v="99.46"/>
    <n v="41530971"/>
    <n v="286994424"/>
    <n v="99.46"/>
  </r>
  <r>
    <s v="235 01 CONTRALORIA"/>
    <x v="185"/>
    <s v="Auxilio de Transporte"/>
    <n v="54550000"/>
    <n v="13000000"/>
    <n v="67550000"/>
    <n v="0"/>
    <n v="67550000"/>
    <n v="11548800"/>
    <n v="67363780"/>
    <n v="99.72"/>
    <n v="11548800"/>
    <n v="67363780"/>
    <n v="99.72"/>
  </r>
  <r>
    <s v="235 01 CONTRALORIA"/>
    <x v="186"/>
    <s v="Subsidio de Alimentaci"/>
    <n v="53036000"/>
    <n v="-6750000"/>
    <n v="46286000"/>
    <n v="0"/>
    <n v="46286000"/>
    <n v="7814219"/>
    <n v="45853434"/>
    <n v="99.07"/>
    <n v="7814219"/>
    <n v="45853434"/>
    <n v="99.07"/>
  </r>
  <r>
    <s v="235 01 CONTRALORIA"/>
    <x v="7"/>
    <s v="Bonificaci por Servicios Prestados"/>
    <n v="1148791000"/>
    <n v="-64400000"/>
    <n v="1084391000"/>
    <n v="0"/>
    <n v="1084391000"/>
    <n v="124886255"/>
    <n v="1084036593"/>
    <n v="99.97"/>
    <n v="124886255"/>
    <n v="1084036593"/>
    <n v="99.97"/>
  </r>
  <r>
    <s v="235 01 CONTRALORIA"/>
    <x v="8"/>
    <s v="Prima Semestral"/>
    <n v="5493404000"/>
    <n v="-296920000"/>
    <n v="5196484000"/>
    <n v="0"/>
    <n v="5196484000"/>
    <n v="0"/>
    <n v="5196321661"/>
    <n v="100"/>
    <n v="0"/>
    <n v="5196321661"/>
    <n v="100"/>
  </r>
  <r>
    <s v="235 01 CONTRALORIA"/>
    <x v="9"/>
    <s v="Prima de Navidad"/>
    <n v="4988634000"/>
    <n v="-160350121"/>
    <n v="4828283879"/>
    <n v="0"/>
    <n v="4828283879"/>
    <n v="4446506233"/>
    <n v="4820347464"/>
    <n v="99.84"/>
    <n v="4446506233"/>
    <n v="4820347464"/>
    <n v="99.84"/>
  </r>
  <r>
    <s v="235 01 CONTRALORIA"/>
    <x v="10"/>
    <s v="Prima de Vacaciones"/>
    <n v="2394546000"/>
    <n v="-43340000"/>
    <n v="2351206000"/>
    <n v="0"/>
    <n v="2351206000"/>
    <n v="708927972"/>
    <n v="2349098410"/>
    <n v="99.91"/>
    <n v="708927972"/>
    <n v="2349098410"/>
    <n v="99.91"/>
  </r>
  <r>
    <s v="235 01 CONTRALORIA"/>
    <x v="136"/>
    <s v="Prima T馗nica"/>
    <n v="12216312000"/>
    <n v="-836000000"/>
    <n v="11380312000"/>
    <n v="0"/>
    <n v="11380312000"/>
    <n v="1951585419"/>
    <n v="11378501163"/>
    <n v="99.98"/>
    <n v="1951585419"/>
    <n v="11378501163"/>
    <n v="99.98"/>
  </r>
  <r>
    <s v="235 01 CONTRALORIA"/>
    <x v="12"/>
    <s v="Prima de Antiguedad"/>
    <n v="1389827000"/>
    <n v="-120000000"/>
    <n v="1269827000"/>
    <n v="0"/>
    <n v="1269827000"/>
    <n v="214154041"/>
    <n v="1269134326"/>
    <n v="99.95"/>
    <n v="214154041"/>
    <n v="1269134326"/>
    <n v="99.95"/>
  </r>
  <r>
    <s v="235 01 CONTRALORIA"/>
    <x v="13"/>
    <s v="Prima Secretarial"/>
    <n v="31482000"/>
    <n v="0"/>
    <n v="31482000"/>
    <n v="0"/>
    <n v="31482000"/>
    <n v="5132760"/>
    <n v="30977076"/>
    <n v="98.4"/>
    <n v="5132760"/>
    <n v="30977076"/>
    <n v="98.4"/>
  </r>
  <r>
    <s v="235 01 CONTRALORIA"/>
    <x v="14"/>
    <s v="Vacaciones en Dinero"/>
    <n v="0"/>
    <n v="827941121"/>
    <n v="827941121"/>
    <n v="0"/>
    <n v="827941121"/>
    <n v="84567081"/>
    <n v="825117268"/>
    <n v="99.66"/>
    <n v="84567081"/>
    <n v="825117268"/>
    <n v="99.66"/>
  </r>
  <r>
    <s v="235 01 CONTRALORIA"/>
    <x v="15"/>
    <s v="Bonificaci Especial de Recreaci"/>
    <n v="187512000"/>
    <n v="-1500000"/>
    <n v="186012000"/>
    <n v="0"/>
    <n v="186012000"/>
    <n v="56378111"/>
    <n v="185633503"/>
    <n v="99.8"/>
    <n v="56378111"/>
    <n v="185633503"/>
    <n v="99.8"/>
  </r>
  <r>
    <s v="235 01 CONTRALORIA"/>
    <x v="16"/>
    <s v="Reconocimiento por Permanencia en elServicio P炻lico"/>
    <n v="656516000"/>
    <n v="103000000"/>
    <n v="759516000"/>
    <n v="0"/>
    <n v="759516000"/>
    <n v="10034638"/>
    <n v="758838186"/>
    <n v="99.91"/>
    <n v="10034638"/>
    <n v="758838186"/>
    <n v="99.91"/>
  </r>
  <r>
    <s v="235 01 CONTRALORIA"/>
    <x v="17"/>
    <s v="SERVICIOS PERSONALES INDIRECTOS"/>
    <n v="0"/>
    <n v="1309950000"/>
    <n v="1309950000"/>
    <n v="0"/>
    <n v="1309950000"/>
    <n v="14000000"/>
    <n v="1308701464"/>
    <n v="99.9"/>
    <n v="287345464"/>
    <n v="1055803458"/>
    <n v="80.599999999999994"/>
  </r>
  <r>
    <s v="235 01 CONTRALORIA"/>
    <x v="18"/>
    <s v="Honorarios"/>
    <n v="0"/>
    <n v="956500000"/>
    <n v="956500000"/>
    <n v="0"/>
    <n v="956500000"/>
    <n v="14000000"/>
    <n v="955551970"/>
    <n v="99.9"/>
    <n v="272445464"/>
    <n v="710103964"/>
    <n v="74.239999999999995"/>
  </r>
  <r>
    <s v="235 01 CONTRALORIA"/>
    <x v="19"/>
    <s v="Honorarios Entidad"/>
    <n v="0"/>
    <n v="956500000"/>
    <n v="956500000"/>
    <n v="0"/>
    <n v="956500000"/>
    <n v="14000000"/>
    <n v="955551970"/>
    <n v="99.9"/>
    <n v="272445464"/>
    <n v="710103964"/>
    <n v="74.239999999999995"/>
  </r>
  <r>
    <s v="235 01 CONTRALORIA"/>
    <x v="187"/>
    <s v="Remuneraci Servicios T馗nicos"/>
    <n v="0"/>
    <n v="45000000"/>
    <n v="45000000"/>
    <n v="0"/>
    <n v="45000000"/>
    <n v="0"/>
    <n v="44700000"/>
    <n v="99.33"/>
    <n v="14900000"/>
    <n v="37250000"/>
    <n v="82.78"/>
  </r>
  <r>
    <s v="235 01 CONTRALORIA"/>
    <x v="161"/>
    <s v="Otros Gastos de Personal"/>
    <n v="0"/>
    <n v="308450000"/>
    <n v="308450000"/>
    <n v="0"/>
    <n v="308450000"/>
    <n v="0"/>
    <n v="308449494"/>
    <n v="100"/>
    <n v="0"/>
    <n v="308449494"/>
    <n v="100"/>
  </r>
  <r>
    <s v="235 01 CONTRALORIA"/>
    <x v="20"/>
    <s v="APORTES PATRONALES AL SECTOR PRIVADOYPﾚBLICO"/>
    <n v="22362911000"/>
    <n v="1408900188"/>
    <n v="23771811188"/>
    <n v="0"/>
    <n v="23771811188"/>
    <n v="3175340390"/>
    <n v="23518703036"/>
    <n v="98.94"/>
    <n v="3175340390"/>
    <n v="23518703036"/>
    <n v="98.94"/>
  </r>
  <r>
    <s v="235 01 CONTRALORIA"/>
    <x v="21"/>
    <s v="Aportes Patronales Sector Privado"/>
    <n v="10805870000"/>
    <n v="-454950000"/>
    <n v="10350920000"/>
    <n v="0"/>
    <n v="10350920000"/>
    <n v="1488565873"/>
    <n v="10243402393"/>
    <n v="98.96"/>
    <n v="1488565873"/>
    <n v="10243402393"/>
    <n v="98.96"/>
  </r>
  <r>
    <s v="235 01 CONTRALORIA"/>
    <x v="22"/>
    <s v="Cesant僘s Fondos Privados"/>
    <n v="1762052000"/>
    <n v="-482000000"/>
    <n v="1280052000"/>
    <n v="0"/>
    <n v="1280052000"/>
    <n v="16021670"/>
    <n v="1277983323"/>
    <n v="99.84"/>
    <n v="16021670"/>
    <n v="1277983323"/>
    <n v="99.84"/>
  </r>
  <r>
    <s v="235 01 CONTRALORIA"/>
    <x v="23"/>
    <s v="Pensiones Fondos Privados"/>
    <n v="2352907000"/>
    <n v="-260700000"/>
    <n v="2092207000"/>
    <n v="0"/>
    <n v="2092207000"/>
    <n v="343233900"/>
    <n v="2017379570"/>
    <n v="96.42"/>
    <n v="343233900"/>
    <n v="2017379570"/>
    <n v="96.42"/>
  </r>
  <r>
    <s v="235 01 CONTRALORIA"/>
    <x v="24"/>
    <s v="Salud EPS Privadas"/>
    <n v="4019210000"/>
    <n v="531000000"/>
    <n v="4550210000"/>
    <n v="0"/>
    <n v="4550210000"/>
    <n v="753928477"/>
    <n v="4540328861"/>
    <n v="99.78"/>
    <n v="753928477"/>
    <n v="4540328861"/>
    <n v="99.78"/>
  </r>
  <r>
    <s v="235 01 CONTRALORIA"/>
    <x v="25"/>
    <s v="Riesgos Profesionales Sector Privado"/>
    <n v="271741000"/>
    <n v="-74000000"/>
    <n v="197741000"/>
    <n v="0"/>
    <n v="197741000"/>
    <n v="41794626"/>
    <n v="193464439"/>
    <n v="97.84"/>
    <n v="41794626"/>
    <n v="193464439"/>
    <n v="97.84"/>
  </r>
  <r>
    <s v="235 01 CONTRALORIA"/>
    <x v="26"/>
    <s v="Caja de Compensaci"/>
    <n v="2399960000"/>
    <n v="-169250000"/>
    <n v="2230710000"/>
    <n v="0"/>
    <n v="2230710000"/>
    <n v="333587200"/>
    <n v="2214246200"/>
    <n v="99.26"/>
    <n v="333587200"/>
    <n v="2214246200"/>
    <n v="99.26"/>
  </r>
  <r>
    <s v="235 01 CONTRALORIA"/>
    <x v="27"/>
    <s v="Aportes Patronales Sector P炻lico"/>
    <n v="11557041000"/>
    <n v="1863850188"/>
    <n v="13420891188"/>
    <n v="0"/>
    <n v="13420891188"/>
    <n v="1686774517"/>
    <n v="13275300643"/>
    <n v="98.92"/>
    <n v="1686774517"/>
    <n v="13275300643"/>
    <n v="98.92"/>
  </r>
  <r>
    <s v="235 01 CONTRALORIA"/>
    <x v="28"/>
    <s v="Cesant僘s Fondos P炻licos"/>
    <n v="4242705000"/>
    <n v="2071750188"/>
    <n v="6314455188"/>
    <n v="0"/>
    <n v="6314455188"/>
    <n v="601637115"/>
    <n v="6274695044"/>
    <n v="99.37"/>
    <n v="601637115"/>
    <n v="6274695044"/>
    <n v="99.37"/>
  </r>
  <r>
    <s v="235 01 CONTRALORIA"/>
    <x v="29"/>
    <s v="Pensiones Fondos P炻licos"/>
    <n v="3894055000"/>
    <n v="257000000"/>
    <n v="4151055000"/>
    <n v="0"/>
    <n v="4151055000"/>
    <n v="655080600"/>
    <n v="4074676991"/>
    <n v="98.16"/>
    <n v="655080600"/>
    <n v="4074676991"/>
    <n v="98.16"/>
  </r>
  <r>
    <s v="235 01 CONTRALORIA"/>
    <x v="162"/>
    <s v="Salud EPS P炻licas"/>
    <n v="405722000"/>
    <n v="-372600000"/>
    <n v="33122000"/>
    <n v="0"/>
    <n v="33122000"/>
    <n v="4519559"/>
    <n v="27176208"/>
    <n v="82.05"/>
    <n v="4519559"/>
    <n v="27176208"/>
    <n v="82.05"/>
  </r>
  <r>
    <s v="235 01 CONTRALORIA"/>
    <x v="416"/>
    <s v="ESAP"/>
    <n v="299993000"/>
    <n v="-18900000"/>
    <n v="281093000"/>
    <n v="0"/>
    <n v="281093000"/>
    <n v="41685700"/>
    <n v="276714100"/>
    <n v="98.44"/>
    <n v="41685700"/>
    <n v="276714100"/>
    <n v="98.44"/>
  </r>
  <r>
    <s v="235 01 CONTRALORIA"/>
    <x v="30"/>
    <s v="ICBF"/>
    <n v="1799968000"/>
    <n v="-130000000"/>
    <n v="1669968000"/>
    <n v="0"/>
    <n v="1669968000"/>
    <n v="250173400"/>
    <n v="1660592300"/>
    <n v="99.44"/>
    <n v="250173400"/>
    <n v="1660592300"/>
    <n v="99.44"/>
  </r>
  <r>
    <s v="235 01 CONTRALORIA"/>
    <x v="31"/>
    <s v="SENA"/>
    <n v="299993000"/>
    <n v="-18900000"/>
    <n v="281093000"/>
    <n v="0"/>
    <n v="281093000"/>
    <n v="41685700"/>
    <n v="276714800"/>
    <n v="98.44"/>
    <n v="41685700"/>
    <n v="276714800"/>
    <n v="98.44"/>
  </r>
  <r>
    <s v="235 01 CONTRALORIA"/>
    <x v="417"/>
    <s v="Institutos T馗nicos"/>
    <n v="576277000"/>
    <n v="-17500000"/>
    <n v="558777000"/>
    <n v="0"/>
    <n v="558777000"/>
    <n v="83378700"/>
    <n v="553403200"/>
    <n v="99.04"/>
    <n v="83378700"/>
    <n v="553403200"/>
    <n v="99.04"/>
  </r>
  <r>
    <s v="235 01 CONTRALORIA"/>
    <x v="32"/>
    <s v="Comisiones"/>
    <n v="38328000"/>
    <n v="93000000"/>
    <n v="131328000"/>
    <n v="0"/>
    <n v="131328000"/>
    <n v="8613743"/>
    <n v="131328000"/>
    <n v="100"/>
    <n v="8613743"/>
    <n v="131328000"/>
    <n v="100"/>
  </r>
  <r>
    <s v="235 01 CONTRALORIA"/>
    <x v="33"/>
    <s v="GASTOS GENERALES"/>
    <n v="6398740000"/>
    <n v="-1616171188"/>
    <n v="4782568812"/>
    <n v="0"/>
    <n v="4782568812"/>
    <n v="412134344"/>
    <n v="4604056940"/>
    <n v="96.27"/>
    <n v="1073433150"/>
    <n v="2875903003"/>
    <n v="60.13"/>
  </r>
  <r>
    <s v="235 01 CONTRALORIA"/>
    <x v="34"/>
    <s v="Adquisici de Bienes"/>
    <n v="1269000000"/>
    <n v="-249410188"/>
    <n v="1019589812"/>
    <n v="0"/>
    <n v="1019589812"/>
    <n v="10440567"/>
    <n v="968539534"/>
    <n v="94.99"/>
    <n v="314066421"/>
    <n v="522948059"/>
    <n v="51.29"/>
  </r>
  <r>
    <s v="235 01 CONTRALORIA"/>
    <x v="82"/>
    <s v="Dotaci"/>
    <n v="144000000"/>
    <n v="-53120000"/>
    <n v="90880000"/>
    <n v="0"/>
    <n v="90880000"/>
    <n v="360767"/>
    <n v="90878641"/>
    <n v="100"/>
    <n v="28543342"/>
    <n v="84612741"/>
    <n v="93.1"/>
  </r>
  <r>
    <s v="235 01 CONTRALORIA"/>
    <x v="35"/>
    <s v="Gastos de Computador"/>
    <n v="469000000"/>
    <n v="-208350188"/>
    <n v="260649812"/>
    <n v="0"/>
    <n v="260649812"/>
    <n v="-2890090"/>
    <n v="240010754"/>
    <n v="92.08"/>
    <n v="127082976"/>
    <n v="134955236"/>
    <n v="51.78"/>
  </r>
  <r>
    <s v="235 01 CONTRALORIA"/>
    <x v="36"/>
    <s v="Combustibles, Lubricantes y Llantas"/>
    <n v="246000000"/>
    <n v="-91940000"/>
    <n v="154060000"/>
    <n v="0"/>
    <n v="154060000"/>
    <n v="0"/>
    <n v="154052214"/>
    <n v="99.99"/>
    <n v="27294212"/>
    <n v="55984656"/>
    <n v="36.340000000000003"/>
  </r>
  <r>
    <s v="235 01 CONTRALORIA"/>
    <x v="37"/>
    <s v="Materiales y Suministros"/>
    <n v="387000000"/>
    <n v="104000000"/>
    <n v="491000000"/>
    <n v="0"/>
    <n v="491000000"/>
    <n v="-6634110"/>
    <n v="462806724"/>
    <n v="94.26"/>
    <n v="111541891"/>
    <n v="226604225"/>
    <n v="46.15"/>
  </r>
  <r>
    <s v="235 01 CONTRALORIA"/>
    <x v="38"/>
    <s v="Compra de Equipo"/>
    <n v="23000000"/>
    <n v="0"/>
    <n v="23000000"/>
    <n v="0"/>
    <n v="23000000"/>
    <n v="19604000"/>
    <n v="20791201"/>
    <n v="90.4"/>
    <n v="19604000"/>
    <n v="20791201"/>
    <n v="90.4"/>
  </r>
  <r>
    <s v="235 01 CONTRALORIA"/>
    <x v="39"/>
    <s v="Adquisici de Servicios"/>
    <n v="5114740000"/>
    <n v="-1361761000"/>
    <n v="3752979000"/>
    <n v="0"/>
    <n v="3752979000"/>
    <n v="402690505"/>
    <n v="3629174473"/>
    <n v="96.7"/>
    <n v="760363457"/>
    <n v="2348612011"/>
    <n v="62.58"/>
  </r>
  <r>
    <s v="235 01 CONTRALORIA"/>
    <x v="40"/>
    <s v="Arrendamientos"/>
    <n v="120000000"/>
    <n v="185000000"/>
    <n v="305000000"/>
    <n v="0"/>
    <n v="305000000"/>
    <n v="0"/>
    <n v="304683103"/>
    <n v="99.9"/>
    <n v="55771390"/>
    <n v="80711390"/>
    <n v="26.46"/>
  </r>
  <r>
    <s v="235 01 CONTRALORIA"/>
    <x v="83"/>
    <s v="Vi疸icos y Gastos de Viaje"/>
    <n v="30000000"/>
    <n v="145000000"/>
    <n v="175000000"/>
    <n v="0"/>
    <n v="175000000"/>
    <n v="20662070"/>
    <n v="172645975"/>
    <n v="98.65"/>
    <n v="56496758"/>
    <n v="158008765"/>
    <n v="90.29"/>
  </r>
  <r>
    <s v="235 01 CONTRALORIA"/>
    <x v="41"/>
    <s v="Gastos de Transporte y Comunicaci"/>
    <n v="410000000"/>
    <n v="-181000000"/>
    <n v="229000000"/>
    <n v="0"/>
    <n v="229000000"/>
    <n v="-2691717"/>
    <n v="210783947"/>
    <n v="92.05"/>
    <n v="12523587"/>
    <n v="79579001"/>
    <n v="34.75"/>
  </r>
  <r>
    <s v="235 01 CONTRALORIA"/>
    <x v="42"/>
    <s v="Impresos y  Publicaciones"/>
    <n v="134000000"/>
    <n v="-7000000"/>
    <n v="127000000"/>
    <n v="0"/>
    <n v="127000000"/>
    <n v="4044540"/>
    <n v="118834013"/>
    <n v="93.57"/>
    <n v="4638567"/>
    <n v="53667212"/>
    <n v="42.26"/>
  </r>
  <r>
    <s v="235 01 CONTRALORIA"/>
    <x v="43"/>
    <s v="Mantenimiento y Reparaciones"/>
    <n v="2577000000"/>
    <n v="-1496201000"/>
    <n v="1080799000"/>
    <n v="0"/>
    <n v="1080799000"/>
    <n v="37590301"/>
    <n v="1044561581"/>
    <n v="96.65"/>
    <n v="161330962"/>
    <n v="691403987"/>
    <n v="63.97"/>
  </r>
  <r>
    <s v="235 01 CONTRALORIA"/>
    <x v="44"/>
    <s v="Mantenimiento Entidad"/>
    <n v="2577000000"/>
    <n v="-1496201000"/>
    <n v="1080799000"/>
    <n v="0"/>
    <n v="1080799000"/>
    <n v="37590301"/>
    <n v="1044561581"/>
    <n v="96.65"/>
    <n v="161330962"/>
    <n v="691403987"/>
    <n v="63.97"/>
  </r>
  <r>
    <s v="235 01 CONTRALORIA"/>
    <x v="45"/>
    <s v="Seguros"/>
    <n v="324000000"/>
    <n v="-24000000"/>
    <n v="300000000"/>
    <n v="0"/>
    <n v="300000000"/>
    <n v="0"/>
    <n v="295031827"/>
    <n v="98.34"/>
    <n v="4909118"/>
    <n v="287023867"/>
    <n v="95.67"/>
  </r>
  <r>
    <s v="235 01 CONTRALORIA"/>
    <x v="46"/>
    <s v="Seguros Entidad"/>
    <n v="324000000"/>
    <n v="-24000000"/>
    <n v="300000000"/>
    <n v="0"/>
    <n v="300000000"/>
    <n v="0"/>
    <n v="295031827"/>
    <n v="98.34"/>
    <n v="4909118"/>
    <n v="287023867"/>
    <n v="95.67"/>
  </r>
  <r>
    <s v="235 01 CONTRALORIA"/>
    <x v="47"/>
    <s v="Servicios P炻licos"/>
    <n v="516740000"/>
    <n v="-97000000"/>
    <n v="419740000"/>
    <n v="0"/>
    <n v="419740000"/>
    <n v="33308978"/>
    <n v="408257906"/>
    <n v="97.26"/>
    <n v="95277114"/>
    <n v="394002471"/>
    <n v="93.87"/>
  </r>
  <r>
    <s v="235 01 CONTRALORIA"/>
    <x v="48"/>
    <s v="Energ僘"/>
    <n v="260040000"/>
    <n v="-43000000"/>
    <n v="217040000"/>
    <n v="0"/>
    <n v="217040000"/>
    <n v="18515764"/>
    <n v="215011716"/>
    <n v="99.07"/>
    <n v="22693860"/>
    <n v="215011716"/>
    <n v="99.07"/>
  </r>
  <r>
    <s v="235 01 CONTRALORIA"/>
    <x v="49"/>
    <s v="Acueducto y Alcantarillado"/>
    <n v="49200000"/>
    <n v="-37000000"/>
    <n v="12200000"/>
    <n v="0"/>
    <n v="12200000"/>
    <n v="538070"/>
    <n v="7284290"/>
    <n v="59.71"/>
    <n v="538070"/>
    <n v="7284290"/>
    <n v="59.71"/>
  </r>
  <r>
    <s v="235 01 CONTRALORIA"/>
    <x v="50"/>
    <s v="Aseo"/>
    <n v="2500000"/>
    <n v="0"/>
    <n v="2500000"/>
    <n v="0"/>
    <n v="2500000"/>
    <n v="279480"/>
    <n v="1662630"/>
    <n v="66.510000000000005"/>
    <n v="279480"/>
    <n v="1662630"/>
    <n v="66.510000000000005"/>
  </r>
  <r>
    <s v="235 01 CONTRALORIA"/>
    <x v="51"/>
    <s v="Tel馭ono"/>
    <n v="204000000"/>
    <n v="-17000000"/>
    <n v="187000000"/>
    <n v="0"/>
    <n v="187000000"/>
    <n v="13968994"/>
    <n v="184225300"/>
    <n v="98.52"/>
    <n v="71759034"/>
    <n v="169969865"/>
    <n v="90.89"/>
  </r>
  <r>
    <s v="235 01 CONTRALORIA"/>
    <x v="84"/>
    <s v="Gas"/>
    <n v="1000000"/>
    <n v="0"/>
    <n v="1000000"/>
    <n v="0"/>
    <n v="1000000"/>
    <n v="6670"/>
    <n v="73970"/>
    <n v="7.4"/>
    <n v="6670"/>
    <n v="73970"/>
    <n v="7.4"/>
  </r>
  <r>
    <s v="235 01 CONTRALORIA"/>
    <x v="52"/>
    <s v="Capacitaci"/>
    <n v="205000000"/>
    <n v="175500000"/>
    <n v="380500000"/>
    <n v="0"/>
    <n v="380500000"/>
    <n v="309657250"/>
    <n v="347355260"/>
    <n v="91.29"/>
    <n v="8210770"/>
    <n v="43355260"/>
    <n v="11.39"/>
  </r>
  <r>
    <s v="235 01 CONTRALORIA"/>
    <x v="53"/>
    <s v="Capacitaci Interna"/>
    <n v="155000000"/>
    <n v="173000000"/>
    <n v="328000000"/>
    <n v="0"/>
    <n v="328000000"/>
    <n v="305600000"/>
    <n v="325008490"/>
    <n v="99.09"/>
    <n v="1600000"/>
    <n v="21008490"/>
    <n v="6.41"/>
  </r>
  <r>
    <s v="235 01 CONTRALORIA"/>
    <x v="418"/>
    <s v="Capacitaci Externa"/>
    <n v="50000000"/>
    <n v="2500000"/>
    <n v="52500000"/>
    <n v="0"/>
    <n v="52500000"/>
    <n v="4057250"/>
    <n v="22346770"/>
    <n v="42.57"/>
    <n v="6610770"/>
    <n v="22346770"/>
    <n v="42.57"/>
  </r>
  <r>
    <s v="235 01 CONTRALORIA"/>
    <x v="54"/>
    <s v="Bienestar e Incentivos"/>
    <n v="390000000"/>
    <n v="53440000"/>
    <n v="443440000"/>
    <n v="0"/>
    <n v="443440000"/>
    <n v="0"/>
    <n v="436106781"/>
    <n v="98.35"/>
    <n v="188547886"/>
    <n v="291341834"/>
    <n v="65.7"/>
  </r>
  <r>
    <s v="235 01 CONTRALORIA"/>
    <x v="85"/>
    <s v="Promoci Institucional"/>
    <n v="45000000"/>
    <n v="-1000000"/>
    <n v="44000000"/>
    <n v="0"/>
    <n v="44000000"/>
    <n v="0"/>
    <n v="43949000"/>
    <n v="99.88"/>
    <n v="28236764"/>
    <n v="28236764"/>
    <n v="64.17"/>
  </r>
  <r>
    <s v="235 01 CONTRALORIA"/>
    <x v="55"/>
    <s v="Salud Ocupacional"/>
    <n v="107000000"/>
    <n v="9000000"/>
    <n v="116000000"/>
    <n v="0"/>
    <n v="116000000"/>
    <n v="0"/>
    <n v="115775075"/>
    <n v="99.81"/>
    <n v="18318146"/>
    <n v="110091455"/>
    <n v="94.91"/>
  </r>
  <r>
    <s v="235 01 CONTRALORIA"/>
    <x v="220"/>
    <s v="Programas y Convenios Institucionales"/>
    <n v="15000000"/>
    <n v="-9000000"/>
    <n v="6000000"/>
    <n v="0"/>
    <n v="6000000"/>
    <n v="119083"/>
    <n v="5206693"/>
    <n v="86.78"/>
    <n v="119083"/>
    <n v="5206693"/>
    <n v="86.78"/>
  </r>
  <r>
    <s v="235 01 CONTRALORIA"/>
    <x v="221"/>
    <s v="Otros Programas y Convenios Institucionales"/>
    <n v="15000000"/>
    <n v="-9000000"/>
    <n v="6000000"/>
    <n v="0"/>
    <n v="6000000"/>
    <n v="119083"/>
    <n v="5206693"/>
    <n v="86.78"/>
    <n v="119083"/>
    <n v="5206693"/>
    <n v="86.78"/>
  </r>
  <r>
    <s v="235 01 CONTRALORIA"/>
    <x v="414"/>
    <s v="Informaci"/>
    <n v="202000000"/>
    <n v="-105000000"/>
    <n v="97000000"/>
    <n v="0"/>
    <n v="97000000"/>
    <n v="0"/>
    <n v="96758312"/>
    <n v="99.75"/>
    <n v="96758312"/>
    <n v="96758312"/>
    <n v="99.75"/>
  </r>
  <r>
    <s v="235 01 CONTRALORIA"/>
    <x v="419"/>
    <s v="Publicidad"/>
    <n v="39000000"/>
    <n v="-9500000"/>
    <n v="29500000"/>
    <n v="0"/>
    <n v="29500000"/>
    <n v="0"/>
    <n v="29225000"/>
    <n v="99.07"/>
    <n v="29225000"/>
    <n v="29225000"/>
    <n v="99.07"/>
  </r>
  <r>
    <s v="235 01 CONTRALORIA"/>
    <x v="56"/>
    <s v="Otros Gastos Generales"/>
    <n v="15000000"/>
    <n v="-5000000"/>
    <n v="10000000"/>
    <n v="0"/>
    <n v="10000000"/>
    <n v="-996728"/>
    <n v="6342933"/>
    <n v="63.43"/>
    <n v="-996728"/>
    <n v="4342933"/>
    <n v="43.43"/>
  </r>
  <r>
    <s v="235 01 CONTRALORIA"/>
    <x v="57"/>
    <s v="Impuestos, Tasas, Contribuciones, Derechos y Multas"/>
    <n v="15000000"/>
    <n v="-5000000"/>
    <n v="10000000"/>
    <n v="0"/>
    <n v="10000000"/>
    <n v="-996728"/>
    <n v="6342933"/>
    <n v="63.43"/>
    <n v="-996728"/>
    <n v="4342933"/>
    <n v="43.43"/>
  </r>
  <r>
    <s v="235 01 CONTRALORIA"/>
    <x v="59"/>
    <s v="INVERSIﾓN"/>
    <n v="8163910000"/>
    <n v="0"/>
    <n v="8163910000"/>
    <n v="0"/>
    <n v="8163910000"/>
    <n v="1600282822"/>
    <n v="7128498963"/>
    <n v="87.32"/>
    <n v="1971302854"/>
    <n v="2747098016"/>
    <n v="33.65"/>
  </r>
  <r>
    <s v="235 01 CONTRALORIA"/>
    <x v="60"/>
    <s v="DIRECTA"/>
    <n v="8163910000"/>
    <n v="0"/>
    <n v="8163910000"/>
    <n v="0"/>
    <n v="8163910000"/>
    <n v="1600282822"/>
    <n v="7128498963"/>
    <n v="87.32"/>
    <n v="1971302854"/>
    <n v="2747098016"/>
    <n v="33.65"/>
  </r>
  <r>
    <s v="235 01 CONTRALORIA"/>
    <x v="61"/>
    <s v="Bogot・Humana"/>
    <n v="8163910000"/>
    <n v="0"/>
    <n v="8163910000"/>
    <n v="0"/>
    <n v="8163910000"/>
    <n v="1600282822"/>
    <n v="7128498963"/>
    <n v="87.32"/>
    <n v="1971302854"/>
    <n v="2747098016"/>
    <n v="33.65"/>
  </r>
  <r>
    <s v="235 01 CONTRALORIA"/>
    <x v="74"/>
    <s v="Una Bogot・que defiende y fortalece lop炻lico"/>
    <n v="8163910000"/>
    <n v="0"/>
    <n v="8163910000"/>
    <n v="0"/>
    <n v="8163910000"/>
    <n v="1600282822"/>
    <n v="7128498963"/>
    <n v="87.32"/>
    <n v="1971302854"/>
    <n v="2747098016"/>
    <n v="33.65"/>
  </r>
  <r>
    <s v="235 01 CONTRALORIA"/>
    <x v="335"/>
    <s v="Bogot・Humana: participa y decide"/>
    <n v="780000000"/>
    <n v="-100000000"/>
    <n v="680000000"/>
    <n v="0"/>
    <n v="680000000"/>
    <n v="0"/>
    <n v="680000000"/>
    <n v="100"/>
    <n v="240125000"/>
    <n v="538375000"/>
    <n v="79.17"/>
  </r>
  <r>
    <s v="235 01 CONTRALORIA"/>
    <x v="420"/>
    <s v="Control social a la gesti p炻lica"/>
    <n v="780000000"/>
    <n v="-100000000"/>
    <n v="680000000"/>
    <n v="0"/>
    <n v="680000000"/>
    <n v="0"/>
    <n v="680000000"/>
    <n v="100"/>
    <n v="240125000"/>
    <n v="538375000"/>
    <n v="79.17"/>
  </r>
  <r>
    <s v="235 01 CONTRALORIA"/>
    <x v="421"/>
    <s v="216 - Control social a la gesti p炻lica"/>
    <n v="780000000"/>
    <n v="-100000000"/>
    <n v="680000000"/>
    <n v="0"/>
    <n v="680000000"/>
    <n v="0"/>
    <n v="680000000"/>
    <n v="100"/>
    <n v="240125000"/>
    <n v="538375000"/>
    <n v="79.17"/>
  </r>
  <r>
    <s v="235 01 CONTRALORIA"/>
    <x v="75"/>
    <s v="Transparencia, probidad, lucha contrala corrupci y control social efectivo e incluyente"/>
    <n v="7383910000"/>
    <n v="100000000"/>
    <n v="7483910000"/>
    <n v="0"/>
    <n v="7483910000"/>
    <n v="1600282822"/>
    <n v="6448498963"/>
    <n v="86.16"/>
    <n v="1731177854"/>
    <n v="2208723016"/>
    <n v="29.51"/>
  </r>
  <r>
    <s v="235 01 CONTRALORIA"/>
    <x v="422"/>
    <s v="Fortalecimiento de la capacidad institucional para un control fiscal efectivo y transparente"/>
    <n v="7383910000"/>
    <n v="100000000"/>
    <n v="7483910000"/>
    <n v="0"/>
    <n v="7483910000"/>
    <n v="1600282822"/>
    <n v="6448498963"/>
    <n v="86.16"/>
    <n v="1731177854"/>
    <n v="2208723016"/>
    <n v="29.51"/>
  </r>
  <r>
    <s v="235 01 CONTRALORIA"/>
    <x v="423"/>
    <s v="222 - Fortalecimiento de la capacidadinstitucional para un control fiscal efectivo y transparente"/>
    <n v="7383910000"/>
    <n v="100000000"/>
    <n v="7483910000"/>
    <n v="0"/>
    <n v="7483910000"/>
    <n v="1600282822"/>
    <n v="6448498963"/>
    <n v="86.16"/>
    <n v="1731177854"/>
    <n v="2208723016"/>
    <n v="29.51"/>
  </r>
  <r>
    <s v="230 01 UNIVERSIDAD"/>
    <x v="0"/>
    <s v="GASTOS"/>
    <n v="259592276000"/>
    <n v="-19429003702"/>
    <n v="240163272298"/>
    <n v="0"/>
    <n v="240163272298"/>
    <n v="33152242003"/>
    <n v="210968176565"/>
    <n v="87.84"/>
    <n v="41349294649"/>
    <n v="190888127882"/>
    <n v="79.48"/>
  </r>
  <r>
    <s v="230 01 UNIVERSIDAD"/>
    <x v="1"/>
    <s v="GASTOS DE FUNCIONAMIENTO"/>
    <n v="211325320000"/>
    <n v="3637246298"/>
    <n v="214962566298"/>
    <n v="0"/>
    <n v="214962566298"/>
    <n v="30276634715"/>
    <n v="202086716260"/>
    <n v="94.01"/>
    <n v="40175060585"/>
    <n v="186383726397"/>
    <n v="86.71"/>
  </r>
  <r>
    <s v="230 01 UNIVERSIDAD"/>
    <x v="2"/>
    <s v="SERVICIOS PERSONALES"/>
    <n v="116795907000"/>
    <n v="7381791335"/>
    <n v="124177698335"/>
    <n v="0"/>
    <n v="124177698335"/>
    <n v="17658709855"/>
    <n v="118899640329"/>
    <n v="95.75"/>
    <n v="26789032175"/>
    <n v="113753068015"/>
    <n v="91.61"/>
  </r>
  <r>
    <s v="230 01 UNIVERSIDAD"/>
    <x v="3"/>
    <s v="SERVICIOS PERSONALES ASOCIADOS A LA NOMINA"/>
    <n v="64775980000"/>
    <n v="-2149497369"/>
    <n v="62626482631"/>
    <n v="0"/>
    <n v="62626482631"/>
    <n v="15441353006"/>
    <n v="60694840467"/>
    <n v="96.92"/>
    <n v="12606546687"/>
    <n v="57860034148"/>
    <n v="92.39"/>
  </r>
  <r>
    <s v="230 01 UNIVERSIDAD"/>
    <x v="4"/>
    <s v="Sueldos Personal de Nina"/>
    <n v="45330682000"/>
    <n v="424516979"/>
    <n v="45755198979"/>
    <n v="0"/>
    <n v="45755198979"/>
    <n v="7654412493"/>
    <n v="45099097960"/>
    <n v="98.57"/>
    <n v="7628225120"/>
    <n v="45072910587"/>
    <n v="98.51"/>
  </r>
  <r>
    <s v="230 01 UNIVERSIDAD"/>
    <x v="5"/>
    <s v="Gastos de Representaci"/>
    <n v="203051000"/>
    <n v="47349698"/>
    <n v="250400698"/>
    <n v="0"/>
    <n v="250400698"/>
    <n v="18548848"/>
    <n v="205722830"/>
    <n v="82.16"/>
    <n v="18548848"/>
    <n v="205722830"/>
    <n v="82.16"/>
  </r>
  <r>
    <s v="230 01 UNIVERSIDAD"/>
    <x v="6"/>
    <s v="Horas Extras, Dominicales, Festivos, Recargo Nocturno y Trabajo Suplementario"/>
    <n v="141357000"/>
    <n v="0"/>
    <n v="141357000"/>
    <n v="0"/>
    <n v="141357000"/>
    <n v="11882139"/>
    <n v="116731415"/>
    <n v="82.58"/>
    <n v="11882139"/>
    <n v="116731415"/>
    <n v="82.58"/>
  </r>
  <r>
    <s v="230 01 UNIVERSIDAD"/>
    <x v="185"/>
    <s v="Auxilio de Transporte"/>
    <n v="58048000"/>
    <n v="6094515"/>
    <n v="64142515"/>
    <n v="0"/>
    <n v="64142515"/>
    <n v="3009767"/>
    <n v="49139453"/>
    <n v="76.61"/>
    <n v="3009767"/>
    <n v="49139453"/>
    <n v="76.61"/>
  </r>
  <r>
    <s v="230 01 UNIVERSIDAD"/>
    <x v="186"/>
    <s v="Subsidio de Alimentaci"/>
    <n v="60142000"/>
    <n v="0"/>
    <n v="60142000"/>
    <n v="0"/>
    <n v="60142000"/>
    <n v="2768429"/>
    <n v="45199329"/>
    <n v="75.150000000000006"/>
    <n v="2768429"/>
    <n v="45199329"/>
    <n v="75.150000000000006"/>
  </r>
  <r>
    <s v="230 01 UNIVERSIDAD"/>
    <x v="7"/>
    <s v="Bonificaci por Servicios Prestados"/>
    <n v="1313508000"/>
    <n v="360756239"/>
    <n v="1674264239"/>
    <n v="0"/>
    <n v="1674264239"/>
    <n v="55428873"/>
    <n v="1441641774"/>
    <n v="86.11"/>
    <n v="55428873"/>
    <n v="1441641774"/>
    <n v="86.11"/>
  </r>
  <r>
    <s v="230 01 UNIVERSIDAD"/>
    <x v="8"/>
    <s v="Prima Semestral"/>
    <n v="4206124000"/>
    <n v="0"/>
    <n v="4206124000"/>
    <n v="0"/>
    <n v="4206124000"/>
    <n v="18943867"/>
    <n v="4065224344"/>
    <n v="96.65"/>
    <n v="4702847"/>
    <n v="4050983324"/>
    <n v="96.31"/>
  </r>
  <r>
    <s v="230 01 UNIVERSIDAD"/>
    <x v="9"/>
    <s v="Prima de Navidad"/>
    <n v="4829813000"/>
    <n v="0"/>
    <n v="4829813000"/>
    <n v="0"/>
    <n v="4829813000"/>
    <n v="4654399915"/>
    <n v="4714491310"/>
    <n v="97.61"/>
    <n v="4636425132"/>
    <n v="4696516527"/>
    <n v="97.24"/>
  </r>
  <r>
    <s v="230 01 UNIVERSIDAD"/>
    <x v="10"/>
    <s v="Prima de Vacaciones"/>
    <n v="3058209000"/>
    <n v="42017729"/>
    <n v="3100226729"/>
    <n v="0"/>
    <n v="3100226729"/>
    <n v="2788807648"/>
    <n v="2936090218"/>
    <n v="94.71"/>
    <n v="12527941"/>
    <n v="159810511"/>
    <n v="5.15"/>
  </r>
  <r>
    <s v="230 01 UNIVERSIDAD"/>
    <x v="136"/>
    <s v="Prima T馗nica"/>
    <n v="1436345000"/>
    <n v="96618920"/>
    <n v="1532963920"/>
    <n v="0"/>
    <n v="1532963920"/>
    <n v="112125694"/>
    <n v="1251368185"/>
    <n v="81.63"/>
    <n v="112125694"/>
    <n v="1251368185"/>
    <n v="81.63"/>
  </r>
  <r>
    <s v="230 01 UNIVERSIDAD"/>
    <x v="12"/>
    <s v="Prima de Antiguedad"/>
    <n v="492735000"/>
    <n v="3638551"/>
    <n v="496373551"/>
    <n v="0"/>
    <n v="496373551"/>
    <n v="36364899"/>
    <n v="426571145"/>
    <n v="85.94"/>
    <n v="36364899"/>
    <n v="426571145"/>
    <n v="85.94"/>
  </r>
  <r>
    <s v="230 01 UNIVERSIDAD"/>
    <x v="13"/>
    <s v="Prima Secretarial"/>
    <n v="146879000"/>
    <n v="0"/>
    <n v="146879000"/>
    <n v="0"/>
    <n v="146879000"/>
    <n v="10536243"/>
    <n v="118440762"/>
    <n v="80.64"/>
    <n v="10536243"/>
    <n v="118440762"/>
    <n v="80.64"/>
  </r>
  <r>
    <s v="230 01 UNIVERSIDAD"/>
    <x v="219"/>
    <s v="Otras Primas y Bonificaciones"/>
    <n v="207975000"/>
    <n v="0"/>
    <n v="207975000"/>
    <n v="0"/>
    <n v="207975000"/>
    <n v="1828717"/>
    <n v="134001605"/>
    <n v="64.430000000000007"/>
    <n v="1828717"/>
    <n v="134001605"/>
    <n v="64.430000000000007"/>
  </r>
  <r>
    <s v="230 01 UNIVERSIDAD"/>
    <x v="424"/>
    <s v="Partida de Incremento Salarial"/>
    <n v="3130490000"/>
    <n v="-3130490000"/>
    <n v="0"/>
    <n v="0"/>
    <n v="0"/>
    <n v="0"/>
    <n v="0"/>
    <n v="0"/>
    <n v="0"/>
    <n v="0"/>
    <n v="0"/>
  </r>
  <r>
    <s v="230 01 UNIVERSIDAD"/>
    <x v="198"/>
    <s v="Convenciones Colectivas o Convenios"/>
    <n v="117215000"/>
    <n v="0"/>
    <n v="117215000"/>
    <n v="0"/>
    <n v="117215000"/>
    <n v="71567894"/>
    <n v="86815383"/>
    <n v="74.069999999999993"/>
    <n v="71567894"/>
    <n v="86815383"/>
    <n v="74.069999999999993"/>
  </r>
  <r>
    <s v="230 01 UNIVERSIDAD"/>
    <x v="199"/>
    <s v="Personal Administrativo"/>
    <n v="59672000"/>
    <n v="0"/>
    <n v="59672000"/>
    <n v="0"/>
    <n v="59672000"/>
    <n v="58772197"/>
    <n v="58772197"/>
    <n v="98.49"/>
    <n v="58772197"/>
    <n v="58772197"/>
    <n v="98.49"/>
  </r>
  <r>
    <s v="230 01 UNIVERSIDAD"/>
    <x v="200"/>
    <s v="Quinquenio"/>
    <n v="57543000"/>
    <n v="0"/>
    <n v="57543000"/>
    <n v="0"/>
    <n v="57543000"/>
    <n v="12795697"/>
    <n v="28043186"/>
    <n v="48.73"/>
    <n v="12795697"/>
    <n v="28043186"/>
    <n v="48.73"/>
  </r>
  <r>
    <s v="230 01 UNIVERSIDAD"/>
    <x v="15"/>
    <s v="Bonificaci Especial de Recreaci"/>
    <n v="43407000"/>
    <n v="0"/>
    <n v="43407000"/>
    <n v="0"/>
    <n v="43407000"/>
    <n v="727580"/>
    <n v="4304754"/>
    <n v="9.92"/>
    <n v="604144"/>
    <n v="4181318"/>
    <n v="9.6300000000000008"/>
  </r>
  <r>
    <s v="230 01 UNIVERSIDAD"/>
    <x v="17"/>
    <s v="SERVICIOS PERSONALES INDIRECTOS"/>
    <n v="31286495000"/>
    <n v="8117782713"/>
    <n v="39404277713"/>
    <n v="0"/>
    <n v="39404277713"/>
    <n v="667300248"/>
    <n v="38499309983"/>
    <n v="97.7"/>
    <n v="11332772887"/>
    <n v="36314631974"/>
    <n v="92.16"/>
  </r>
  <r>
    <s v="230 01 UNIVERSIDAD"/>
    <x v="18"/>
    <s v="Honorarios"/>
    <n v="875496000"/>
    <n v="0"/>
    <n v="875496000"/>
    <n v="0"/>
    <n v="875496000"/>
    <n v="115085200"/>
    <n v="839044000"/>
    <n v="95.84"/>
    <n v="135172454"/>
    <n v="614413441"/>
    <n v="70.180000000000007"/>
  </r>
  <r>
    <s v="230 01 UNIVERSIDAD"/>
    <x v="19"/>
    <s v="Honorarios Entidad"/>
    <n v="875496000"/>
    <n v="0"/>
    <n v="875496000"/>
    <n v="0"/>
    <n v="875496000"/>
    <n v="115085200"/>
    <n v="839044000"/>
    <n v="95.84"/>
    <n v="135172454"/>
    <n v="614413441"/>
    <n v="70.180000000000007"/>
  </r>
  <r>
    <s v="230 01 UNIVERSIDAD"/>
    <x v="187"/>
    <s v="Remuneraci Servicios T馗nicos"/>
    <n v="2500000000"/>
    <n v="920000000"/>
    <n v="3420000000"/>
    <n v="0"/>
    <n v="3420000000"/>
    <n v="-8237974"/>
    <n v="3331097924"/>
    <n v="97.4"/>
    <n v="605653643"/>
    <n v="3140331031"/>
    <n v="91.82"/>
  </r>
  <r>
    <s v="230 01 UNIVERSIDAD"/>
    <x v="161"/>
    <s v="Otros Gastos de Personal"/>
    <n v="27910999000"/>
    <n v="7197782713"/>
    <n v="35108781713"/>
    <n v="0"/>
    <n v="35108781713"/>
    <n v="560453022"/>
    <n v="34329168059"/>
    <n v="97.78"/>
    <n v="10591946790"/>
    <n v="32559887502"/>
    <n v="92.74"/>
  </r>
  <r>
    <s v="230 01 UNIVERSIDAD"/>
    <x v="20"/>
    <s v="APORTES PATRONALES AL SECTOR PRIVADO Y PﾚBLICO"/>
    <n v="20733432000"/>
    <n v="1413505991"/>
    <n v="22146937991"/>
    <n v="0"/>
    <n v="22146937991"/>
    <n v="1550056601"/>
    <n v="19705489879"/>
    <n v="88.98"/>
    <n v="2849712601"/>
    <n v="19578401893"/>
    <n v="88.4"/>
  </r>
  <r>
    <s v="230 01 UNIVERSIDAD"/>
    <x v="21"/>
    <s v="Aportes Patronales Sector Privado"/>
    <n v="14318715000"/>
    <n v="933505991"/>
    <n v="15252220991"/>
    <n v="0"/>
    <n v="15252220991"/>
    <n v="1032594085"/>
    <n v="13190054117"/>
    <n v="86.48"/>
    <n v="1773694306"/>
    <n v="13086180146"/>
    <n v="85.8"/>
  </r>
  <r>
    <s v="230 01 UNIVERSIDAD"/>
    <x v="22"/>
    <s v="Cesant僘s Fondos Privados"/>
    <n v="4153773000"/>
    <n v="933505991"/>
    <n v="5087278991"/>
    <n v="0"/>
    <n v="5087278991"/>
    <n v="344312298"/>
    <n v="4761781410"/>
    <n v="93.6"/>
    <n v="380830094"/>
    <n v="4743627206"/>
    <n v="93.24"/>
  </r>
  <r>
    <s v="230 01 UNIVERSIDAD"/>
    <x v="23"/>
    <s v="Pensiones Fondos Privados"/>
    <n v="2886546000"/>
    <n v="0"/>
    <n v="2886546000"/>
    <n v="0"/>
    <n v="2886546000"/>
    <n v="194787375"/>
    <n v="2365293200"/>
    <n v="81.94"/>
    <n v="391228800"/>
    <n v="2353051625"/>
    <n v="81.52"/>
  </r>
  <r>
    <s v="230 01 UNIVERSIDAD"/>
    <x v="24"/>
    <s v="Salud EPS Privadas"/>
    <n v="4691548000"/>
    <n v="0"/>
    <n v="4691548000"/>
    <n v="0"/>
    <n v="4691548000"/>
    <n v="339948584"/>
    <n v="3892338091"/>
    <n v="82.96"/>
    <n v="672634244"/>
    <n v="3829378107"/>
    <n v="81.62"/>
  </r>
  <r>
    <s v="230 01 UNIVERSIDAD"/>
    <x v="25"/>
    <s v="Riesgos Profesionales Sector Privado"/>
    <n v="270743000"/>
    <n v="0"/>
    <n v="270743000"/>
    <n v="0"/>
    <n v="270743000"/>
    <n v="20590788"/>
    <n v="233439736"/>
    <n v="86.22"/>
    <n v="40705488"/>
    <n v="232226648"/>
    <n v="85.77"/>
  </r>
  <r>
    <s v="230 01 UNIVERSIDAD"/>
    <x v="26"/>
    <s v="Caja de Compensaci"/>
    <n v="2316105000"/>
    <n v="0"/>
    <n v="2316105000"/>
    <n v="0"/>
    <n v="2316105000"/>
    <n v="132955040"/>
    <n v="1937201680"/>
    <n v="83.64"/>
    <n v="288295680"/>
    <n v="1927896560"/>
    <n v="83.24"/>
  </r>
  <r>
    <s v="230 01 UNIVERSIDAD"/>
    <x v="27"/>
    <s v="Aportes Patronales Sector P炻lico"/>
    <n v="6414717000"/>
    <n v="480000000"/>
    <n v="6894717000"/>
    <n v="0"/>
    <n v="6894717000"/>
    <n v="517462516"/>
    <n v="6515435762"/>
    <n v="94.5"/>
    <n v="1076018295"/>
    <n v="6492221747"/>
    <n v="94.16"/>
  </r>
  <r>
    <s v="230 01 UNIVERSIDAD"/>
    <x v="28"/>
    <s v="Cesant僘s Fondos P炻licos"/>
    <n v="1778808000"/>
    <n v="0"/>
    <n v="1778808000"/>
    <n v="0"/>
    <n v="1778808000"/>
    <n v="118441936"/>
    <n v="1686862952"/>
    <n v="94.83"/>
    <n v="265639160"/>
    <n v="1686862952"/>
    <n v="94.83"/>
  </r>
  <r>
    <s v="230 01 UNIVERSIDAD"/>
    <x v="29"/>
    <s v="Pensiones Fondos P炻licos"/>
    <n v="2931591000"/>
    <n v="480000000"/>
    <n v="3411591000"/>
    <n v="0"/>
    <n v="3411591000"/>
    <n v="299304300"/>
    <n v="3375671550"/>
    <n v="98.95"/>
    <n v="594157375"/>
    <n v="3359436375"/>
    <n v="98.47"/>
  </r>
  <r>
    <s v="230 01 UNIVERSIDAD"/>
    <x v="30"/>
    <s v="ICBF"/>
    <n v="1704318000"/>
    <n v="0"/>
    <n v="1704318000"/>
    <n v="0"/>
    <n v="1704318000"/>
    <n v="99716280"/>
    <n v="1452901260"/>
    <n v="85.25"/>
    <n v="216221760"/>
    <n v="1445922420"/>
    <n v="84.84"/>
  </r>
  <r>
    <s v="230 01 UNIVERSIDAD"/>
    <x v="33"/>
    <s v="GASTOS GENERALES"/>
    <n v="34907360000"/>
    <n v="-724235116"/>
    <n v="34183124884"/>
    <n v="0"/>
    <n v="34183124884"/>
    <n v="4914800767"/>
    <n v="31317774760"/>
    <n v="91.62"/>
    <n v="5256071272"/>
    <n v="22360517173"/>
    <n v="65.41"/>
  </r>
  <r>
    <s v="230 01 UNIVERSIDAD"/>
    <x v="34"/>
    <s v="Adquisici de Bienes"/>
    <n v="1775057000"/>
    <n v="-606269415"/>
    <n v="1168787585"/>
    <n v="0"/>
    <n v="1168787585"/>
    <n v="242076117"/>
    <n v="823188852"/>
    <n v="70.430000000000007"/>
    <n v="17558160"/>
    <n v="147570355"/>
    <n v="12.63"/>
  </r>
  <r>
    <s v="230 01 UNIVERSIDAD"/>
    <x v="82"/>
    <s v="Dotaci"/>
    <n v="36651000"/>
    <n v="0"/>
    <n v="36651000"/>
    <n v="0"/>
    <n v="36651000"/>
    <n v="36543434"/>
    <n v="36543434"/>
    <n v="99.71"/>
    <n v="0"/>
    <n v="0"/>
    <n v="0"/>
  </r>
  <r>
    <s v="230 01 UNIVERSIDAD"/>
    <x v="35"/>
    <s v="Gastos de Computador"/>
    <n v="351014000"/>
    <n v="0"/>
    <n v="351014000"/>
    <n v="0"/>
    <n v="351014000"/>
    <n v="-517746"/>
    <n v="217195710"/>
    <n v="61.88"/>
    <n v="0"/>
    <n v="0"/>
    <n v="0"/>
  </r>
  <r>
    <s v="230 01 UNIVERSIDAD"/>
    <x v="36"/>
    <s v="Combustibles, Lubricantes y Llantas"/>
    <n v="85640000"/>
    <n v="10000000"/>
    <n v="95640000"/>
    <n v="0"/>
    <n v="95640000"/>
    <n v="0"/>
    <n v="95620000"/>
    <n v="99.98"/>
    <n v="16558160"/>
    <n v="62972385"/>
    <n v="65.84"/>
  </r>
  <r>
    <s v="230 01 UNIVERSIDAD"/>
    <x v="37"/>
    <s v="Materiales y Suministros"/>
    <n v="649176000"/>
    <n v="0"/>
    <n v="649176000"/>
    <n v="0"/>
    <n v="649176000"/>
    <n v="206050429"/>
    <n v="438985827"/>
    <n v="67.62"/>
    <n v="1000000"/>
    <n v="61737290"/>
    <n v="9.51"/>
  </r>
  <r>
    <s v="230 01 UNIVERSIDAD"/>
    <x v="38"/>
    <s v="Compra de Equipo"/>
    <n v="652576000"/>
    <n v="-616269415"/>
    <n v="36306585"/>
    <n v="0"/>
    <n v="36306585"/>
    <n v="0"/>
    <n v="34843881"/>
    <n v="95.97"/>
    <n v="0"/>
    <n v="22860680"/>
    <n v="62.97"/>
  </r>
  <r>
    <s v="230 01 UNIVERSIDAD"/>
    <x v="39"/>
    <s v="Adquisici de Servicios"/>
    <n v="15465461000"/>
    <n v="465233804"/>
    <n v="15930694804"/>
    <n v="0"/>
    <n v="15930694804"/>
    <n v="3234928703"/>
    <n v="14934278197"/>
    <n v="93.75"/>
    <n v="2062950320"/>
    <n v="8512172412"/>
    <n v="53.43"/>
  </r>
  <r>
    <s v="230 01 UNIVERSIDAD"/>
    <x v="40"/>
    <s v="Arrendamientos"/>
    <n v="1493317000"/>
    <n v="0"/>
    <n v="1493317000"/>
    <n v="0"/>
    <n v="1493317000"/>
    <n v="0"/>
    <n v="1463848257"/>
    <n v="98.03"/>
    <n v="95600275"/>
    <n v="427481208"/>
    <n v="28.63"/>
  </r>
  <r>
    <s v="230 01 UNIVERSIDAD"/>
    <x v="83"/>
    <s v="Vi疸icos y Gastos de Viaje"/>
    <n v="25834000"/>
    <n v="0"/>
    <n v="25834000"/>
    <n v="0"/>
    <n v="25834000"/>
    <n v="0"/>
    <n v="22737996"/>
    <n v="88.02"/>
    <n v="0"/>
    <n v="15734988"/>
    <n v="60.91"/>
  </r>
  <r>
    <s v="230 01 UNIVERSIDAD"/>
    <x v="41"/>
    <s v="Gastos de Transporte y Comunicaci"/>
    <n v="751002000"/>
    <n v="0"/>
    <n v="751002000"/>
    <n v="0"/>
    <n v="751002000"/>
    <n v="673921480"/>
    <n v="746579300"/>
    <n v="99.41"/>
    <n v="1757504"/>
    <n v="9766492"/>
    <n v="1.3"/>
  </r>
  <r>
    <s v="230 01 UNIVERSIDAD"/>
    <x v="42"/>
    <s v="Impresos y  Publicaciones"/>
    <n v="155250000"/>
    <n v="50000000"/>
    <n v="205250000"/>
    <n v="0"/>
    <n v="205250000"/>
    <n v="0"/>
    <n v="189257000"/>
    <n v="92.21"/>
    <n v="14858783"/>
    <n v="113905673"/>
    <n v="55.5"/>
  </r>
  <r>
    <s v="230 01 UNIVERSIDAD"/>
    <x v="43"/>
    <s v="Mantenimiento y Reparaciones"/>
    <n v="10500000000"/>
    <n v="-205019613"/>
    <n v="10294980387"/>
    <n v="0"/>
    <n v="10294980387"/>
    <n v="2073004288"/>
    <n v="9748925678"/>
    <n v="94.7"/>
    <n v="1643357435"/>
    <n v="5505054640"/>
    <n v="53.47"/>
  </r>
  <r>
    <s v="230 01 UNIVERSIDAD"/>
    <x v="44"/>
    <s v="Mantenimiento Entidad"/>
    <n v="10500000000"/>
    <n v="-205019613"/>
    <n v="10294980387"/>
    <n v="0"/>
    <n v="10294980387"/>
    <n v="2073004288"/>
    <n v="9748925678"/>
    <n v="94.7"/>
    <n v="1643357435"/>
    <n v="5505054640"/>
    <n v="53.47"/>
  </r>
  <r>
    <s v="230 01 UNIVERSIDAD"/>
    <x v="45"/>
    <s v="Seguros"/>
    <n v="426254000"/>
    <n v="442837193"/>
    <n v="869091193"/>
    <n v="0"/>
    <n v="869091193"/>
    <n v="300195092"/>
    <n v="850939385"/>
    <n v="97.91"/>
    <n v="62826301"/>
    <n v="594880131"/>
    <n v="68.45"/>
  </r>
  <r>
    <s v="230 01 UNIVERSIDAD"/>
    <x v="46"/>
    <s v="Seguros Entidad"/>
    <n v="426254000"/>
    <n v="442837193"/>
    <n v="869091193"/>
    <n v="0"/>
    <n v="869091193"/>
    <n v="300195092"/>
    <n v="850939385"/>
    <n v="97.91"/>
    <n v="62826301"/>
    <n v="594880131"/>
    <n v="68.45"/>
  </r>
  <r>
    <s v="230 01 UNIVERSIDAD"/>
    <x v="47"/>
    <s v="Servicios P炻licos"/>
    <n v="1995400000"/>
    <n v="217416224"/>
    <n v="2212816224"/>
    <n v="0"/>
    <n v="2212816224"/>
    <n v="165814243"/>
    <n v="1844273141"/>
    <n v="83.35"/>
    <n v="244550022"/>
    <n v="1843697440"/>
    <n v="83.32"/>
  </r>
  <r>
    <s v="230 01 UNIVERSIDAD"/>
    <x v="48"/>
    <s v="Energ僘"/>
    <n v="1102416000"/>
    <n v="67416224"/>
    <n v="1169832224"/>
    <n v="0"/>
    <n v="1169832224"/>
    <n v="118696720"/>
    <n v="1072144920"/>
    <n v="91.65"/>
    <n v="119228670"/>
    <n v="1071569220"/>
    <n v="91.6"/>
  </r>
  <r>
    <s v="230 01 UNIVERSIDAD"/>
    <x v="49"/>
    <s v="Acueducto y Alcantarillado"/>
    <n v="379433000"/>
    <n v="200000000"/>
    <n v="579433000"/>
    <n v="0"/>
    <n v="579433000"/>
    <n v="747170"/>
    <n v="419339350"/>
    <n v="72.37"/>
    <n v="78228630"/>
    <n v="419339350"/>
    <n v="72.37"/>
  </r>
  <r>
    <s v="230 01 UNIVERSIDAD"/>
    <x v="50"/>
    <s v="Aseo"/>
    <n v="127917000"/>
    <n v="-50000000"/>
    <n v="77917000"/>
    <n v="0"/>
    <n v="77917000"/>
    <n v="16562160"/>
    <n v="35587901"/>
    <n v="45.67"/>
    <n v="16562160"/>
    <n v="35587901"/>
    <n v="45.67"/>
  </r>
  <r>
    <s v="230 01 UNIVERSIDAD"/>
    <x v="51"/>
    <s v="Tel馭ono"/>
    <n v="384416000"/>
    <n v="0"/>
    <n v="384416000"/>
    <n v="0"/>
    <n v="384416000"/>
    <n v="29784843"/>
    <n v="316804210"/>
    <n v="82.41"/>
    <n v="30507212"/>
    <n v="316804209"/>
    <n v="82.41"/>
  </r>
  <r>
    <s v="230 01 UNIVERSIDAD"/>
    <x v="84"/>
    <s v="Gas"/>
    <n v="1218000"/>
    <n v="0"/>
    <n v="1218000"/>
    <n v="0"/>
    <n v="1218000"/>
    <n v="23350"/>
    <n v="396760"/>
    <n v="32.57"/>
    <n v="23350"/>
    <n v="396760"/>
    <n v="32.57"/>
  </r>
  <r>
    <s v="230 01 UNIVERSIDAD"/>
    <x v="52"/>
    <s v="Capacitaci"/>
    <n v="75348000"/>
    <n v="-40000000"/>
    <n v="35348000"/>
    <n v="0"/>
    <n v="35348000"/>
    <n v="21993600"/>
    <n v="30945440"/>
    <n v="87.55"/>
    <n v="0"/>
    <n v="1651840"/>
    <n v="4.67"/>
  </r>
  <r>
    <s v="230 01 UNIVERSIDAD"/>
    <x v="53"/>
    <s v="Capacitaci Interna"/>
    <n v="75348000"/>
    <n v="-40000000"/>
    <n v="35348000"/>
    <n v="0"/>
    <n v="35348000"/>
    <n v="21993600"/>
    <n v="30945440"/>
    <n v="87.55"/>
    <n v="0"/>
    <n v="1651840"/>
    <n v="4.67"/>
  </r>
  <r>
    <s v="230 01 UNIVERSIDAD"/>
    <x v="55"/>
    <s v="Salud Ocupacional"/>
    <n v="43056000"/>
    <n v="0"/>
    <n v="43056000"/>
    <n v="0"/>
    <n v="43056000"/>
    <n v="0"/>
    <n v="36772000"/>
    <n v="85.41"/>
    <n v="0"/>
    <n v="0"/>
    <n v="0"/>
  </r>
  <r>
    <s v="230 01 UNIVERSIDAD"/>
    <x v="56"/>
    <s v="Otros Gastos Generales"/>
    <n v="17666842000"/>
    <n v="-583199505"/>
    <n v="17083642495"/>
    <n v="0"/>
    <n v="17083642495"/>
    <n v="1437795947"/>
    <n v="15560307711"/>
    <n v="91.08"/>
    <n v="3175562792"/>
    <n v="13700774406"/>
    <n v="80.2"/>
  </r>
  <r>
    <s v="230 01 UNIVERSIDAD"/>
    <x v="86"/>
    <s v="Sentencias Judiciales"/>
    <n v="673658000"/>
    <n v="216000000"/>
    <n v="889658000"/>
    <n v="0"/>
    <n v="889658000"/>
    <n v="-1002000"/>
    <n v="769540236"/>
    <n v="86.5"/>
    <n v="25439153"/>
    <n v="769540236"/>
    <n v="86.5"/>
  </r>
  <r>
    <s v="230 01 UNIVERSIDAD"/>
    <x v="87"/>
    <s v="Otras Sentencias"/>
    <n v="673658000"/>
    <n v="216000000"/>
    <n v="889658000"/>
    <n v="0"/>
    <n v="889658000"/>
    <n v="-1002000"/>
    <n v="769540236"/>
    <n v="86.5"/>
    <n v="25439153"/>
    <n v="769540236"/>
    <n v="86.5"/>
  </r>
  <r>
    <s v="230 01 UNIVERSIDAD"/>
    <x v="57"/>
    <s v="Impuestos, Tasas, Contribuciones, Derechos y Multas"/>
    <n v="230478000"/>
    <n v="199000000"/>
    <n v="429478000"/>
    <n v="0"/>
    <n v="429478000"/>
    <n v="0"/>
    <n v="418120000"/>
    <n v="97.36"/>
    <n v="0"/>
    <n v="418120000"/>
    <n v="97.36"/>
  </r>
  <r>
    <s v="230 01 UNIVERSIDAD"/>
    <x v="415"/>
    <s v="Otros Gastos Generales"/>
    <n v="16762706000"/>
    <n v="-998199505"/>
    <n v="15764506495"/>
    <n v="0"/>
    <n v="15764506495"/>
    <n v="1438797947"/>
    <n v="14372647475"/>
    <n v="91.17"/>
    <n v="3150123639"/>
    <n v="12513114170"/>
    <n v="79.38"/>
  </r>
  <r>
    <s v="230 01 UNIVERSIDAD"/>
    <x v="88"/>
    <s v="TRANSFERENCIAS PARA FUNCIONAMIENTO"/>
    <n v="59622053000"/>
    <n v="-3020309921"/>
    <n v="56601743079"/>
    <n v="0"/>
    <n v="56601743079"/>
    <n v="7703124093"/>
    <n v="51869301171"/>
    <n v="91.64"/>
    <n v="8129957138"/>
    <n v="50270141209"/>
    <n v="88.81"/>
  </r>
  <r>
    <s v="230 01 UNIVERSIDAD"/>
    <x v="89"/>
    <s v="OTRAS TRANSFERENCIAS"/>
    <n v="59622053000"/>
    <n v="-3020309921"/>
    <n v="56601743079"/>
    <n v="0"/>
    <n v="56601743079"/>
    <n v="7703124093"/>
    <n v="51869301171"/>
    <n v="91.64"/>
    <n v="8129957138"/>
    <n v="50270141209"/>
    <n v="88.81"/>
  </r>
  <r>
    <s v="230 01 UNIVERSIDAD"/>
    <x v="425"/>
    <s v="Fondo de Pensiones P炻licas - Universidad Distrital"/>
    <n v="59337388000"/>
    <n v="-2753025367"/>
    <n v="56584362633"/>
    <n v="0"/>
    <n v="56584362633"/>
    <n v="7703124093"/>
    <n v="51869301171"/>
    <n v="91.67"/>
    <n v="8129957138"/>
    <n v="50270141209"/>
    <n v="88.84"/>
  </r>
  <r>
    <s v="230 01 UNIVERSIDAD"/>
    <x v="426"/>
    <s v="Otras"/>
    <n v="284665000"/>
    <n v="-267284554"/>
    <n v="17380446"/>
    <n v="0"/>
    <n v="17380446"/>
    <n v="0"/>
    <n v="0"/>
    <n v="0"/>
    <n v="0"/>
    <n v="0"/>
    <n v="0"/>
  </r>
  <r>
    <s v="230 01 UNIVERSIDAD"/>
    <x v="59"/>
    <s v="INVERSIﾓN"/>
    <n v="48266956000"/>
    <n v="-23066250000"/>
    <n v="25200706000"/>
    <n v="0"/>
    <n v="25200706000"/>
    <n v="2875607288"/>
    <n v="8881460305"/>
    <n v="35.24"/>
    <n v="1174234064"/>
    <n v="4504401485"/>
    <n v="17.87"/>
  </r>
  <r>
    <s v="230 01 UNIVERSIDAD"/>
    <x v="60"/>
    <s v="DIRECTA"/>
    <n v="48000000000"/>
    <n v="-23066250000"/>
    <n v="24933750000"/>
    <n v="0"/>
    <n v="24933750000"/>
    <n v="2865337288"/>
    <n v="8803990305"/>
    <n v="35.31"/>
    <n v="1165234064"/>
    <n v="4437201485"/>
    <n v="17.8"/>
  </r>
  <r>
    <s v="230 01 UNIVERSIDAD"/>
    <x v="61"/>
    <s v="Bogot・Humana"/>
    <n v="48000000000"/>
    <n v="-23066250000"/>
    <n v="24933750000"/>
    <n v="0"/>
    <n v="24933750000"/>
    <n v="2865337288"/>
    <n v="8803990305"/>
    <n v="35.31"/>
    <n v="1165234064"/>
    <n v="4437201485"/>
    <n v="17.8"/>
  </r>
  <r>
    <s v="230 01 UNIVERSIDAD"/>
    <x v="62"/>
    <s v="Una ciudad que supera la segregaci y la discriminaci: el ser humano en el centro de las preocupaciones del desarrollo"/>
    <n v="43050000000"/>
    <n v="-23066250000"/>
    <n v="19983750000"/>
    <n v="0"/>
    <n v="19983750000"/>
    <n v="2487762296"/>
    <n v="7253639002"/>
    <n v="36.299999999999997"/>
    <n v="971352046"/>
    <n v="3736979095"/>
    <n v="18.7"/>
  </r>
  <r>
    <s v="230 01 UNIVERSIDAD"/>
    <x v="222"/>
    <s v="Construcci de saberes. Educaci incluyente, diversa y de calidad para disfrutar y aprender"/>
    <n v="36050000000"/>
    <n v="-23066250000"/>
    <n v="12983750000"/>
    <n v="0"/>
    <n v="12983750000"/>
    <n v="692655058"/>
    <n v="1812125657"/>
    <n v="13.96"/>
    <n v="309390138"/>
    <n v="663421704"/>
    <n v="5.1100000000000003"/>
  </r>
  <r>
    <s v="230 01 UNIVERSIDAD"/>
    <x v="427"/>
    <s v="Construcci nueva sede universitaria Ciudadela El Porvenir - Bosa"/>
    <n v="2500000000"/>
    <n v="-2500000000"/>
    <n v="0"/>
    <n v="0"/>
    <n v="0"/>
    <n v="0"/>
    <n v="0"/>
    <n v="0"/>
    <n v="0"/>
    <n v="0"/>
    <n v="0"/>
  </r>
  <r>
    <s v="230 01 UNIVERSIDAD"/>
    <x v="428"/>
    <s v="116 - Construcci nueva sede universitaria Ciudadela El Porvenir - Bosa"/>
    <n v="2500000000"/>
    <n v="-2500000000"/>
    <n v="0"/>
    <n v="0"/>
    <n v="0"/>
    <n v="0"/>
    <n v="0"/>
    <n v="0"/>
    <n v="0"/>
    <n v="0"/>
    <n v="0"/>
  </r>
  <r>
    <s v="230 01 UNIVERSIDAD"/>
    <x v="429"/>
    <s v="Mejoramiento y ampliaci de la infraestructura f﨎ica de la Universidad"/>
    <n v="21316250000"/>
    <n v="-20566250000"/>
    <n v="750000000"/>
    <n v="0"/>
    <n v="750000000"/>
    <n v="-12353000"/>
    <n v="666235346"/>
    <n v="88.83"/>
    <n v="299593138"/>
    <n v="340283021"/>
    <n v="45.37"/>
  </r>
  <r>
    <s v="230 01 UNIVERSIDAD"/>
    <x v="430"/>
    <s v="116 - Mejoramiento y ampliaci de la infraestructura f﨎ica de la Universidad"/>
    <n v="21316250000"/>
    <n v="-20566250000"/>
    <n v="750000000"/>
    <n v="0"/>
    <n v="750000000"/>
    <n v="-12353000"/>
    <n v="666235346"/>
    <n v="88.83"/>
    <n v="299593138"/>
    <n v="340283021"/>
    <n v="45.37"/>
  </r>
  <r>
    <s v="230 01 UNIVERSIDAD"/>
    <x v="431"/>
    <s v="Dotaci de laboratorios Universidad Distrital"/>
    <n v="7433750000"/>
    <n v="0"/>
    <n v="7433750000"/>
    <n v="0"/>
    <n v="7433750000"/>
    <n v="680008058"/>
    <n v="784501786"/>
    <n v="10.55"/>
    <n v="0"/>
    <n v="104493728"/>
    <n v="1.41"/>
  </r>
  <r>
    <s v="230 01 UNIVERSIDAD"/>
    <x v="432"/>
    <s v="116 - Dotaci de laboratorios Universidad Distrital"/>
    <n v="7433750000"/>
    <n v="0"/>
    <n v="7433750000"/>
    <n v="0"/>
    <n v="7433750000"/>
    <n v="680008058"/>
    <n v="784501786"/>
    <n v="10.55"/>
    <n v="0"/>
    <n v="104493728"/>
    <n v="1.41"/>
  </r>
  <r>
    <s v="230 01 UNIVERSIDAD"/>
    <x v="433"/>
    <s v="Dotaci y actualizaci biblioteca"/>
    <n v="4800000000"/>
    <n v="0"/>
    <n v="4800000000"/>
    <n v="0"/>
    <n v="4800000000"/>
    <n v="25000000"/>
    <n v="361388525"/>
    <n v="7.53"/>
    <n v="9797000"/>
    <n v="218644955"/>
    <n v="4.5599999999999996"/>
  </r>
  <r>
    <s v="230 01 UNIVERSIDAD"/>
    <x v="434"/>
    <s v="116 - Dotaci y actualizaci biblioteca"/>
    <n v="4800000000"/>
    <n v="0"/>
    <n v="4800000000"/>
    <n v="0"/>
    <n v="4800000000"/>
    <n v="25000000"/>
    <n v="361388525"/>
    <n v="7.53"/>
    <n v="9797000"/>
    <n v="218644955"/>
    <n v="4.5599999999999996"/>
  </r>
  <r>
    <s v="230 01 UNIVERSIDAD"/>
    <x v="435"/>
    <s v="Ciencia, tecnolog僘 e innovaci para avanzar en el desarrollo de la ciudad"/>
    <n v="7000000000"/>
    <n v="0"/>
    <n v="7000000000"/>
    <n v="0"/>
    <n v="7000000000"/>
    <n v="1795107238"/>
    <n v="5441513345"/>
    <n v="77.739999999999995"/>
    <n v="661961908"/>
    <n v="3073557391"/>
    <n v="43.91"/>
  </r>
  <r>
    <s v="230 01 UNIVERSIDAD"/>
    <x v="436"/>
    <s v="Promoci de la investigaci y desarrollo cientifico"/>
    <n v="4500000000"/>
    <n v="0"/>
    <n v="4500000000"/>
    <n v="0"/>
    <n v="4500000000"/>
    <n v="1404190501"/>
    <n v="3608485662"/>
    <n v="80.19"/>
    <n v="394622215"/>
    <n v="1827974137"/>
    <n v="40.619999999999997"/>
  </r>
  <r>
    <s v="230 01 UNIVERSIDAD"/>
    <x v="437"/>
    <s v="157 - Promoci de la investigaci y desarrollo cientifico"/>
    <n v="4500000000"/>
    <n v="0"/>
    <n v="4500000000"/>
    <n v="0"/>
    <n v="4500000000"/>
    <n v="1404190501"/>
    <n v="3608485662"/>
    <n v="80.19"/>
    <n v="394622215"/>
    <n v="1827974137"/>
    <n v="40.619999999999997"/>
  </r>
  <r>
    <s v="230 01 UNIVERSIDAD"/>
    <x v="438"/>
    <s v="Desarrollo y fortalecimiento doctorados y maestr僘s"/>
    <n v="2500000000"/>
    <n v="0"/>
    <n v="2500000000"/>
    <n v="0"/>
    <n v="2500000000"/>
    <n v="390916737"/>
    <n v="1833027683"/>
    <n v="73.319999999999993"/>
    <n v="267339693"/>
    <n v="1245583254"/>
    <n v="49.82"/>
  </r>
  <r>
    <s v="230 01 UNIVERSIDAD"/>
    <x v="439"/>
    <s v="157 - Desarrollo y fortalecimiento doctorados y maestr僘s"/>
    <n v="2500000000"/>
    <n v="0"/>
    <n v="2500000000"/>
    <n v="0"/>
    <n v="2500000000"/>
    <n v="390916737"/>
    <n v="1833027683"/>
    <n v="73.319999999999993"/>
    <n v="267339693"/>
    <n v="1245583254"/>
    <n v="49.82"/>
  </r>
  <r>
    <s v="230 01 UNIVERSIDAD"/>
    <x v="74"/>
    <s v="Una Bogot・que defiende y fortalece lo p炻lico"/>
    <n v="4950000000"/>
    <n v="0"/>
    <n v="4950000000"/>
    <n v="0"/>
    <n v="4950000000"/>
    <n v="377574992"/>
    <n v="1550351303"/>
    <n v="31.32"/>
    <n v="193882018"/>
    <n v="700222390"/>
    <n v="14.15"/>
  </r>
  <r>
    <s v="230 01 UNIVERSIDAD"/>
    <x v="182"/>
    <s v="TIC para gobierno digital, ciudad inteligente y sociedad del conocimiento y del emprendimiento"/>
    <n v="4950000000"/>
    <n v="0"/>
    <n v="4950000000"/>
    <n v="0"/>
    <n v="4950000000"/>
    <n v="377574992"/>
    <n v="1550351303"/>
    <n v="31.32"/>
    <n v="193882018"/>
    <n v="700222390"/>
    <n v="14.15"/>
  </r>
  <r>
    <s v="230 01 UNIVERSIDAD"/>
    <x v="440"/>
    <s v="Sistema integrado de informaci"/>
    <n v="4950000000"/>
    <n v="0"/>
    <n v="4950000000"/>
    <n v="0"/>
    <n v="4950000000"/>
    <n v="377574992"/>
    <n v="1550351303"/>
    <n v="31.32"/>
    <n v="193882018"/>
    <n v="700222390"/>
    <n v="14.15"/>
  </r>
  <r>
    <s v="230 01 UNIVERSIDAD"/>
    <x v="441"/>
    <s v="241 - Sistema integrado de informaci"/>
    <n v="4950000000"/>
    <n v="0"/>
    <n v="4950000000"/>
    <n v="0"/>
    <n v="4950000000"/>
    <n v="377574992"/>
    <n v="1550351303"/>
    <n v="31.32"/>
    <n v="193882018"/>
    <n v="700222390"/>
    <n v="14.15"/>
  </r>
  <r>
    <s v="230 01 UNIVERSIDAD"/>
    <x v="132"/>
    <s v="TRANSFERENCIAS PARA INVERSIﾓN"/>
    <n v="266956000"/>
    <n v="0"/>
    <n v="266956000"/>
    <n v="0"/>
    <n v="266956000"/>
    <n v="10270000"/>
    <n v="77470000"/>
    <n v="29.02"/>
    <n v="9000000"/>
    <n v="67200000"/>
    <n v="25.17"/>
  </r>
  <r>
    <s v="230 01 UNIVERSIDAD"/>
    <x v="133"/>
    <s v="OTRAS TRANSFERENCIAS"/>
    <n v="266956000"/>
    <n v="0"/>
    <n v="266956000"/>
    <n v="0"/>
    <n v="266956000"/>
    <n v="10270000"/>
    <n v="77470000"/>
    <n v="29.02"/>
    <n v="9000000"/>
    <n v="67200000"/>
    <n v="25.17"/>
  </r>
  <r>
    <s v="230 01 UNIVERSIDAD"/>
    <x v="442"/>
    <s v="Fondo Pr駸tamos de Empleados (Universidad Distrital)"/>
    <n v="84313000"/>
    <n v="0"/>
    <n v="84313000"/>
    <n v="0"/>
    <n v="84313000"/>
    <n v="10270000"/>
    <n v="77470000"/>
    <n v="91.88"/>
    <n v="9000000"/>
    <n v="67200000"/>
    <n v="79.7"/>
  </r>
  <r>
    <s v="230 01 UNIVERSIDAD"/>
    <x v="443"/>
    <s v="Fondo de Vivienda (Universidad Distrital)"/>
    <n v="182643000"/>
    <n v="0"/>
    <n v="182643000"/>
    <n v="0"/>
    <n v="18264300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20">
  <r>
    <s v="200 01 IPES"/>
    <x v="0"/>
    <s v="GASTOS"/>
    <n v="56285525000"/>
    <n v="0"/>
    <n v="56285525000"/>
    <n v="0"/>
    <n v="56285525000"/>
    <n v="14980689788"/>
    <n v="52706030011"/>
    <n v="93.64"/>
    <n v="7394158511"/>
    <n v="31725643109"/>
    <n v="56.37"/>
  </r>
  <r>
    <s v="200 01 IPES"/>
    <x v="1"/>
    <s v="GASTOS DE FUNCIONAMIENTO"/>
    <n v="8547325000"/>
    <n v="0"/>
    <n v="8547325000"/>
    <n v="0"/>
    <n v="8547325000"/>
    <n v="1346160484"/>
    <n v="8115379446"/>
    <n v="94.95"/>
    <n v="1285918781"/>
    <n v="7761782774"/>
    <n v="90.81"/>
  </r>
  <r>
    <s v="200 01 IPES"/>
    <x v="2"/>
    <s v="SERVICIOS PERSONALES"/>
    <n v="6665825000"/>
    <n v="0"/>
    <n v="6665825000"/>
    <n v="0"/>
    <n v="6665825000"/>
    <n v="1090680393"/>
    <n v="6435706206"/>
    <n v="96.55"/>
    <n v="1090680393"/>
    <n v="6435706206"/>
    <n v="96.55"/>
  </r>
  <r>
    <s v="200 01 IPES"/>
    <x v="3"/>
    <s v="SERVICIOS PERSONALES ASOCIADOS A LANOMINA"/>
    <n v="4956607000"/>
    <n v="0"/>
    <n v="4956607000"/>
    <n v="0"/>
    <n v="4956607000"/>
    <n v="758778919"/>
    <n v="4860779529"/>
    <n v="98.07"/>
    <n v="758778919"/>
    <n v="4860779529"/>
    <n v="98.07"/>
  </r>
  <r>
    <s v="200 01 IPES"/>
    <x v="4"/>
    <s v="Sueldos Personal de Nina"/>
    <n v="2881213000"/>
    <n v="-96147711"/>
    <n v="2785065289"/>
    <n v="0"/>
    <n v="2785065289"/>
    <n v="279439363"/>
    <n v="2739320610"/>
    <n v="98.36"/>
    <n v="279439363"/>
    <n v="2739320610"/>
    <n v="98.36"/>
  </r>
  <r>
    <s v="200 01 IPES"/>
    <x v="5"/>
    <s v="Gastos de Representaci"/>
    <n v="171234000"/>
    <n v="0"/>
    <n v="171234000"/>
    <n v="0"/>
    <n v="171234000"/>
    <n v="12445098"/>
    <n v="161493315"/>
    <n v="94.31"/>
    <n v="12445098"/>
    <n v="161493315"/>
    <n v="94.31"/>
  </r>
  <r>
    <s v="200 01 IPES"/>
    <x v="6"/>
    <s v="Horas Extras, Dominicales, Festivos,Recargo Nocturno y Trabajo Suplementario"/>
    <n v="21159000"/>
    <n v="-7500000"/>
    <n v="13659000"/>
    <n v="0"/>
    <n v="13659000"/>
    <n v="326087"/>
    <n v="3018887"/>
    <n v="22.1"/>
    <n v="326087"/>
    <n v="3018887"/>
    <n v="22.1"/>
  </r>
  <r>
    <s v="200 01 IPES"/>
    <x v="7"/>
    <s v="Bonificaci por Servicios Prestados"/>
    <n v="91499000"/>
    <n v="-15000000"/>
    <n v="76499000"/>
    <n v="0"/>
    <n v="76499000"/>
    <n v="2323099"/>
    <n v="74462626"/>
    <n v="97.34"/>
    <n v="2323099"/>
    <n v="74462626"/>
    <n v="97.34"/>
  </r>
  <r>
    <s v="200 01 IPES"/>
    <x v="8"/>
    <s v="Prima Semestral"/>
    <n v="415699000"/>
    <n v="-34505096"/>
    <n v="381193904"/>
    <n v="0"/>
    <n v="381193904"/>
    <n v="0"/>
    <n v="381073825"/>
    <n v="99.97"/>
    <n v="0"/>
    <n v="381073825"/>
    <n v="99.97"/>
  </r>
  <r>
    <s v="200 01 IPES"/>
    <x v="9"/>
    <s v="Prima de Navidad"/>
    <n v="377202000"/>
    <n v="-12049401"/>
    <n v="365152599"/>
    <n v="0"/>
    <n v="365152599"/>
    <n v="315756753"/>
    <n v="360661893"/>
    <n v="98.77"/>
    <n v="315756753"/>
    <n v="360661893"/>
    <n v="98.77"/>
  </r>
  <r>
    <s v="200 01 IPES"/>
    <x v="10"/>
    <s v="Prima de Vacaciones"/>
    <n v="181058000"/>
    <n v="12000000"/>
    <n v="193058000"/>
    <n v="0"/>
    <n v="193058000"/>
    <n v="42194723"/>
    <n v="191658931"/>
    <n v="99.28"/>
    <n v="42194723"/>
    <n v="191658931"/>
    <n v="99.28"/>
  </r>
  <r>
    <s v="200 01 IPES"/>
    <x v="11"/>
    <s v="Prima T馗nica"/>
    <n v="765213000"/>
    <n v="48500000"/>
    <n v="813713000"/>
    <n v="0"/>
    <n v="813713000"/>
    <n v="68578722"/>
    <n v="798145882"/>
    <n v="98.09"/>
    <n v="68578722"/>
    <n v="798145882"/>
    <n v="98.09"/>
  </r>
  <r>
    <s v="200 01 IPES"/>
    <x v="12"/>
    <s v="Prima de Antiguedad"/>
    <n v="19258000"/>
    <n v="0"/>
    <n v="19258000"/>
    <n v="0"/>
    <n v="19258000"/>
    <n v="1523292"/>
    <n v="19152717"/>
    <n v="99.45"/>
    <n v="1523292"/>
    <n v="19152717"/>
    <n v="99.45"/>
  </r>
  <r>
    <s v="200 01 IPES"/>
    <x v="13"/>
    <s v="Prima Secretarial"/>
    <n v="1268000"/>
    <n v="0"/>
    <n v="1268000"/>
    <n v="0"/>
    <n v="1268000"/>
    <n v="102470"/>
    <n v="1180436"/>
    <n v="93.09"/>
    <n v="102470"/>
    <n v="1180436"/>
    <n v="93.09"/>
  </r>
  <r>
    <s v="200 01 IPES"/>
    <x v="14"/>
    <s v="Vacaciones en Dinero"/>
    <n v="0"/>
    <n v="104702208"/>
    <n v="104702208"/>
    <n v="0"/>
    <n v="104702208"/>
    <n v="32194308"/>
    <n v="104700839"/>
    <n v="100"/>
    <n v="32194308"/>
    <n v="104700839"/>
    <n v="100"/>
  </r>
  <r>
    <s v="200 01 IPES"/>
    <x v="15"/>
    <s v="Bonificaci Especial de Recreaci"/>
    <n v="16007000"/>
    <n v="0"/>
    <n v="16007000"/>
    <n v="0"/>
    <n v="16007000"/>
    <n v="3895004"/>
    <n v="15027193"/>
    <n v="93.88"/>
    <n v="3895004"/>
    <n v="15027193"/>
    <n v="93.88"/>
  </r>
  <r>
    <s v="200 01 IPES"/>
    <x v="16"/>
    <s v="Reconocimiento por Permanencia en elServicio P炻lico"/>
    <n v="15797000"/>
    <n v="0"/>
    <n v="15797000"/>
    <n v="0"/>
    <n v="15797000"/>
    <n v="0"/>
    <n v="10882375"/>
    <n v="68.89"/>
    <n v="0"/>
    <n v="10882375"/>
    <n v="68.89"/>
  </r>
  <r>
    <s v="200 01 IPES"/>
    <x v="17"/>
    <s v="SERVICIOS PERSONALES INDIRECTOS"/>
    <n v="10000000"/>
    <n v="0"/>
    <n v="10000000"/>
    <n v="0"/>
    <n v="10000000"/>
    <n v="0"/>
    <n v="0"/>
    <n v="0"/>
    <n v="0"/>
    <n v="0"/>
    <n v="0"/>
  </r>
  <r>
    <s v="200 01 IPES"/>
    <x v="18"/>
    <s v="Honorarios"/>
    <n v="10000000"/>
    <n v="0"/>
    <n v="10000000"/>
    <n v="0"/>
    <n v="10000000"/>
    <n v="0"/>
    <n v="0"/>
    <n v="0"/>
    <n v="0"/>
    <n v="0"/>
    <n v="0"/>
  </r>
  <r>
    <s v="200 01 IPES"/>
    <x v="19"/>
    <s v="Honorarios Entidad"/>
    <n v="10000000"/>
    <n v="0"/>
    <n v="10000000"/>
    <n v="0"/>
    <n v="10000000"/>
    <n v="0"/>
    <n v="0"/>
    <n v="0"/>
    <n v="0"/>
    <n v="0"/>
    <n v="0"/>
  </r>
  <r>
    <s v="200 01 IPES"/>
    <x v="20"/>
    <s v="APORTES PATRONALES AL SECTOR PRIVADOYPﾚBLICO"/>
    <n v="1699218000"/>
    <n v="0"/>
    <n v="1699218000"/>
    <n v="0"/>
    <n v="1699218000"/>
    <n v="331901474"/>
    <n v="1574926677"/>
    <n v="92.69"/>
    <n v="331901474"/>
    <n v="1574926677"/>
    <n v="92.69"/>
  </r>
  <r>
    <s v="200 01 IPES"/>
    <x v="21"/>
    <s v="Aportes Patronales Sector Privado"/>
    <n v="1163681000"/>
    <n v="36000000"/>
    <n v="1199681000"/>
    <n v="0"/>
    <n v="1199681000"/>
    <n v="256633189"/>
    <n v="1104218633"/>
    <n v="92.04"/>
    <n v="256633189"/>
    <n v="1104218633"/>
    <n v="92.04"/>
  </r>
  <r>
    <s v="200 01 IPES"/>
    <x v="22"/>
    <s v="Cesant僘s Fondos Privados"/>
    <n v="443578000"/>
    <n v="0"/>
    <n v="443578000"/>
    <n v="0"/>
    <n v="443578000"/>
    <n v="130500201"/>
    <n v="376634405"/>
    <n v="84.91"/>
    <n v="130500201"/>
    <n v="376634405"/>
    <n v="84.91"/>
  </r>
  <r>
    <s v="200 01 IPES"/>
    <x v="23"/>
    <s v="Pensiones Fondos Privados"/>
    <n v="181753000"/>
    <n v="36000000"/>
    <n v="217753000"/>
    <n v="0"/>
    <n v="217753000"/>
    <n v="39975000"/>
    <n v="213276100"/>
    <n v="97.94"/>
    <n v="39975000"/>
    <n v="213276100"/>
    <n v="97.94"/>
  </r>
  <r>
    <s v="200 01 IPES"/>
    <x v="24"/>
    <s v="Salud EPS Privadas"/>
    <n v="335822000"/>
    <n v="0"/>
    <n v="335822000"/>
    <n v="0"/>
    <n v="335822000"/>
    <n v="55236800"/>
    <n v="324344900"/>
    <n v="96.58"/>
    <n v="55236800"/>
    <n v="324344900"/>
    <n v="96.58"/>
  </r>
  <r>
    <s v="200 01 IPES"/>
    <x v="25"/>
    <s v="Riesgos Profesionales Sector Privado"/>
    <n v="20623000"/>
    <n v="0"/>
    <n v="20623000"/>
    <n v="0"/>
    <n v="20623000"/>
    <n v="3270488"/>
    <n v="18511188"/>
    <n v="89.76"/>
    <n v="3270488"/>
    <n v="18511188"/>
    <n v="89.76"/>
  </r>
  <r>
    <s v="200 01 IPES"/>
    <x v="26"/>
    <s v="Caja de Compensaci"/>
    <n v="181905000"/>
    <n v="0"/>
    <n v="181905000"/>
    <n v="0"/>
    <n v="181905000"/>
    <n v="27650700"/>
    <n v="171452040"/>
    <n v="94.25"/>
    <n v="27650700"/>
    <n v="171452040"/>
    <n v="94.25"/>
  </r>
  <r>
    <s v="200 01 IPES"/>
    <x v="27"/>
    <s v="Aportes Patronales Sector P炻lico"/>
    <n v="535537000"/>
    <n v="-36000000"/>
    <n v="499537000"/>
    <n v="0"/>
    <n v="499537000"/>
    <n v="75268285"/>
    <n v="470708044"/>
    <n v="94.23"/>
    <n v="75268285"/>
    <n v="470708044"/>
    <n v="94.23"/>
  </r>
  <r>
    <s v="200 01 IPES"/>
    <x v="28"/>
    <s v="Cesant僘s Fondos P炻licos"/>
    <n v="15496000"/>
    <n v="0"/>
    <n v="15496000"/>
    <n v="0"/>
    <n v="15496000"/>
    <n v="2759692"/>
    <n v="15003426"/>
    <n v="96.82"/>
    <n v="2759692"/>
    <n v="15003426"/>
    <n v="96.82"/>
  </r>
  <r>
    <s v="200 01 IPES"/>
    <x v="29"/>
    <s v="Pensiones Fondos P炻licos"/>
    <n v="292349000"/>
    <n v="-36000000"/>
    <n v="256349000"/>
    <n v="0"/>
    <n v="256349000"/>
    <n v="37889400"/>
    <n v="241088400"/>
    <n v="94.05"/>
    <n v="37889400"/>
    <n v="241088400"/>
    <n v="94.05"/>
  </r>
  <r>
    <s v="200 01 IPES"/>
    <x v="30"/>
    <s v="ICBF"/>
    <n v="136427000"/>
    <n v="0"/>
    <n v="136427000"/>
    <n v="0"/>
    <n v="136427000"/>
    <n v="20736900"/>
    <n v="128583730"/>
    <n v="94.25"/>
    <n v="20736900"/>
    <n v="128583730"/>
    <n v="94.25"/>
  </r>
  <r>
    <s v="200 01 IPES"/>
    <x v="31"/>
    <s v="SENA"/>
    <n v="90954000"/>
    <n v="0"/>
    <n v="90954000"/>
    <n v="0"/>
    <n v="90954000"/>
    <n v="13827100"/>
    <n v="85732420"/>
    <n v="94.26"/>
    <n v="13827100"/>
    <n v="85732420"/>
    <n v="94.26"/>
  </r>
  <r>
    <s v="200 01 IPES"/>
    <x v="32"/>
    <s v="Comisiones"/>
    <n v="311000"/>
    <n v="0"/>
    <n v="311000"/>
    <n v="0"/>
    <n v="311000"/>
    <n v="55193"/>
    <n v="300068"/>
    <n v="96.48"/>
    <n v="55193"/>
    <n v="300068"/>
    <n v="96.48"/>
  </r>
  <r>
    <s v="200 01 IPES"/>
    <x v="33"/>
    <s v="GASTOS GENERALES"/>
    <n v="1881500000"/>
    <n v="0"/>
    <n v="1881500000"/>
    <n v="0"/>
    <n v="1881500000"/>
    <n v="255480091"/>
    <n v="1679673240"/>
    <n v="89.27"/>
    <n v="195238388"/>
    <n v="1326076568"/>
    <n v="70.48"/>
  </r>
  <r>
    <s v="200 01 IPES"/>
    <x v="34"/>
    <s v="Adquisici de Bienes"/>
    <n v="190000000"/>
    <n v="0"/>
    <n v="190000000"/>
    <n v="0"/>
    <n v="190000000"/>
    <n v="10865621"/>
    <n v="156278188"/>
    <n v="82.25"/>
    <n v="-280880"/>
    <n v="53624207"/>
    <n v="28.22"/>
  </r>
  <r>
    <s v="200 01 IPES"/>
    <x v="35"/>
    <s v="Gastos de Computador"/>
    <n v="74000000"/>
    <n v="0"/>
    <n v="74000000"/>
    <n v="0"/>
    <n v="74000000"/>
    <n v="11795679"/>
    <n v="69870204"/>
    <n v="94.42"/>
    <n v="-226752"/>
    <n v="48735339"/>
    <n v="65.86"/>
  </r>
  <r>
    <s v="200 01 IPES"/>
    <x v="36"/>
    <s v="Combustibles, Lubricantes y Llantas"/>
    <n v="16000000"/>
    <n v="0"/>
    <n v="16000000"/>
    <n v="0"/>
    <n v="16000000"/>
    <n v="0"/>
    <n v="11367904"/>
    <n v="71.05"/>
    <n v="875930"/>
    <n v="1807018"/>
    <n v="11.29"/>
  </r>
  <r>
    <s v="200 01 IPES"/>
    <x v="37"/>
    <s v="Materiales y Suministros"/>
    <n v="90000000"/>
    <n v="0"/>
    <n v="90000000"/>
    <n v="0"/>
    <n v="90000000"/>
    <n v="-930058"/>
    <n v="75040080"/>
    <n v="83.38"/>
    <n v="-930058"/>
    <n v="3081850"/>
    <n v="3.42"/>
  </r>
  <r>
    <s v="200 01 IPES"/>
    <x v="38"/>
    <s v="Compra de Equipo"/>
    <n v="10000000"/>
    <n v="0"/>
    <n v="10000000"/>
    <n v="0"/>
    <n v="10000000"/>
    <n v="0"/>
    <n v="0"/>
    <n v="0"/>
    <n v="0"/>
    <n v="0"/>
    <n v="0"/>
  </r>
  <r>
    <s v="200 01 IPES"/>
    <x v="39"/>
    <s v="Adquisici de Servicios"/>
    <n v="1628000000"/>
    <n v="0"/>
    <n v="1628000000"/>
    <n v="0"/>
    <n v="1628000000"/>
    <n v="244614470"/>
    <n v="1460421161"/>
    <n v="89.71"/>
    <n v="195519268"/>
    <n v="1209478470"/>
    <n v="74.290000000000006"/>
  </r>
  <r>
    <s v="200 01 IPES"/>
    <x v="40"/>
    <s v="Arrendamientos"/>
    <n v="587000000"/>
    <n v="0"/>
    <n v="587000000"/>
    <n v="0"/>
    <n v="587000000"/>
    <n v="120892051"/>
    <n v="558025507"/>
    <n v="95.06"/>
    <n v="36427789"/>
    <n v="400541245"/>
    <n v="68.239999999999995"/>
  </r>
  <r>
    <s v="200 01 IPES"/>
    <x v="41"/>
    <s v="Gastos de Transporte y Comunicaci"/>
    <n v="120000000"/>
    <n v="0"/>
    <n v="120000000"/>
    <n v="0"/>
    <n v="120000000"/>
    <n v="1405899"/>
    <n v="84185080"/>
    <n v="70.150000000000006"/>
    <n v="7758899"/>
    <n v="67420080"/>
    <n v="56.18"/>
  </r>
  <r>
    <s v="200 01 IPES"/>
    <x v="42"/>
    <s v="Impresos y  Publicaciones"/>
    <n v="10000000"/>
    <n v="0"/>
    <n v="10000000"/>
    <n v="0"/>
    <n v="10000000"/>
    <n v="-600000"/>
    <n v="459000"/>
    <n v="4.59"/>
    <n v="-600000"/>
    <n v="459000"/>
    <n v="4.59"/>
  </r>
  <r>
    <s v="200 01 IPES"/>
    <x v="43"/>
    <s v="Mantenimiento y Reparaciones"/>
    <n v="627000000"/>
    <n v="0"/>
    <n v="627000000"/>
    <n v="0"/>
    <n v="627000000"/>
    <n v="51402244"/>
    <n v="619431510"/>
    <n v="98.79"/>
    <n v="104368722"/>
    <n v="570860998"/>
    <n v="91.05"/>
  </r>
  <r>
    <s v="200 01 IPES"/>
    <x v="44"/>
    <s v="Mantenimiento Entidad"/>
    <n v="627000000"/>
    <n v="0"/>
    <n v="627000000"/>
    <n v="0"/>
    <n v="627000000"/>
    <n v="51402244"/>
    <n v="619431510"/>
    <n v="98.79"/>
    <n v="104368722"/>
    <n v="570860998"/>
    <n v="91.05"/>
  </r>
  <r>
    <s v="200 01 IPES"/>
    <x v="45"/>
    <s v="Seguros"/>
    <n v="20000000"/>
    <n v="0"/>
    <n v="20000000"/>
    <n v="0"/>
    <n v="20000000"/>
    <n v="13275808"/>
    <n v="14807007"/>
    <n v="74.040000000000006"/>
    <n v="0"/>
    <n v="652700"/>
    <n v="3.26"/>
  </r>
  <r>
    <s v="200 01 IPES"/>
    <x v="46"/>
    <s v="Seguros Entidad"/>
    <n v="20000000"/>
    <n v="0"/>
    <n v="20000000"/>
    <n v="0"/>
    <n v="20000000"/>
    <n v="13275808"/>
    <n v="14807007"/>
    <n v="74.040000000000006"/>
    <n v="0"/>
    <n v="652700"/>
    <n v="3.26"/>
  </r>
  <r>
    <s v="200 01 IPES"/>
    <x v="47"/>
    <s v="Servicios P炻licos"/>
    <n v="181000000"/>
    <n v="0"/>
    <n v="181000000"/>
    <n v="0"/>
    <n v="181000000"/>
    <n v="11332996"/>
    <n v="130535585"/>
    <n v="72.12"/>
    <n v="11332996"/>
    <n v="130535585"/>
    <n v="72.12"/>
  </r>
  <r>
    <s v="200 01 IPES"/>
    <x v="48"/>
    <s v="Energ僘"/>
    <n v="117140000"/>
    <n v="0"/>
    <n v="117140000"/>
    <n v="0"/>
    <n v="117140000"/>
    <n v="10713286"/>
    <n v="113287317"/>
    <n v="96.71"/>
    <n v="10713286"/>
    <n v="113287317"/>
    <n v="96.71"/>
  </r>
  <r>
    <s v="200 01 IPES"/>
    <x v="49"/>
    <s v="Acueducto y Alcantarillado"/>
    <n v="30900000"/>
    <n v="0"/>
    <n v="30900000"/>
    <n v="0"/>
    <n v="30900000"/>
    <n v="423190"/>
    <n v="6252940"/>
    <n v="20.239999999999998"/>
    <n v="423190"/>
    <n v="6252940"/>
    <n v="20.239999999999998"/>
  </r>
  <r>
    <s v="200 01 IPES"/>
    <x v="50"/>
    <s v="Aseo"/>
    <n v="5150000"/>
    <n v="0"/>
    <n v="5150000"/>
    <n v="0"/>
    <n v="5150000"/>
    <n v="196520"/>
    <n v="4589770"/>
    <n v="89.12"/>
    <n v="196520"/>
    <n v="4589770"/>
    <n v="89.12"/>
  </r>
  <r>
    <s v="200 01 IPES"/>
    <x v="51"/>
    <s v="Tel馭ono"/>
    <n v="27810000"/>
    <n v="0"/>
    <n v="27810000"/>
    <n v="0"/>
    <n v="27810000"/>
    <n v="0"/>
    <n v="6405558"/>
    <n v="23.03"/>
    <n v="0"/>
    <n v="6405558"/>
    <n v="23.03"/>
  </r>
  <r>
    <s v="200 01 IPES"/>
    <x v="52"/>
    <s v="Capacitaci"/>
    <n v="30000000"/>
    <n v="0"/>
    <n v="30000000"/>
    <n v="0"/>
    <n v="30000000"/>
    <n v="5909610"/>
    <n v="5909610"/>
    <n v="19.7"/>
    <n v="0"/>
    <n v="0"/>
    <n v="0"/>
  </r>
  <r>
    <s v="200 01 IPES"/>
    <x v="53"/>
    <s v="Capacitaci Interna"/>
    <n v="30000000"/>
    <n v="0"/>
    <n v="30000000"/>
    <n v="0"/>
    <n v="30000000"/>
    <n v="5909610"/>
    <n v="5909610"/>
    <n v="19.7"/>
    <n v="0"/>
    <n v="0"/>
    <n v="0"/>
  </r>
  <r>
    <s v="200 01 IPES"/>
    <x v="54"/>
    <s v="Bienestar e Incentivos"/>
    <n v="41000000"/>
    <n v="0"/>
    <n v="41000000"/>
    <n v="0"/>
    <n v="41000000"/>
    <n v="40995862"/>
    <n v="40995862"/>
    <n v="99.99"/>
    <n v="36095862"/>
    <n v="36095862"/>
    <n v="88.04"/>
  </r>
  <r>
    <s v="200 01 IPES"/>
    <x v="55"/>
    <s v="Salud Ocupacional"/>
    <n v="12000000"/>
    <n v="0"/>
    <n v="12000000"/>
    <n v="0"/>
    <n v="12000000"/>
    <n v="0"/>
    <n v="6072000"/>
    <n v="50.6"/>
    <n v="135000"/>
    <n v="2913000"/>
    <n v="24.28"/>
  </r>
  <r>
    <s v="200 01 IPES"/>
    <x v="56"/>
    <s v="Otros Gastos Generales"/>
    <n v="63500000"/>
    <n v="0"/>
    <n v="63500000"/>
    <n v="0"/>
    <n v="63500000"/>
    <n v="0"/>
    <n v="62973891"/>
    <n v="99.17"/>
    <n v="0"/>
    <n v="62973891"/>
    <n v="99.17"/>
  </r>
  <r>
    <s v="200 01 IPES"/>
    <x v="57"/>
    <s v="Impuestos, Tasas, Contribuciones, Derechos y Multas"/>
    <n v="61000000"/>
    <n v="0"/>
    <n v="61000000"/>
    <n v="0"/>
    <n v="61000000"/>
    <n v="0"/>
    <n v="60999999"/>
    <n v="100"/>
    <n v="0"/>
    <n v="60999999"/>
    <n v="100"/>
  </r>
  <r>
    <s v="200 01 IPES"/>
    <x v="58"/>
    <s v="Intereses y Comisiones"/>
    <n v="2500000"/>
    <n v="0"/>
    <n v="2500000"/>
    <n v="0"/>
    <n v="2500000"/>
    <n v="0"/>
    <n v="1973892"/>
    <n v="78.959999999999994"/>
    <n v="0"/>
    <n v="1973892"/>
    <n v="78.959999999999994"/>
  </r>
  <r>
    <s v="200 01 IPES"/>
    <x v="59"/>
    <s v="INVERSIﾓN"/>
    <n v="47738200000"/>
    <n v="0"/>
    <n v="47738200000"/>
    <n v="0"/>
    <n v="47738200000"/>
    <n v="13634529304"/>
    <n v="44590650565"/>
    <n v="93.41"/>
    <n v="6108239730"/>
    <n v="23963860335"/>
    <n v="50.2"/>
  </r>
  <r>
    <s v="200 01 IPES"/>
    <x v="60"/>
    <s v="DIRECTA"/>
    <n v="47400000000"/>
    <n v="-226989289"/>
    <n v="47173010711"/>
    <n v="0"/>
    <n v="47173010711"/>
    <n v="13573862578"/>
    <n v="44242827845"/>
    <n v="93.79"/>
    <n v="6011920510"/>
    <n v="23616708833"/>
    <n v="50.06"/>
  </r>
  <r>
    <s v="200 01 IPES"/>
    <x v="61"/>
    <s v="Bogot・Humana"/>
    <n v="47400000000"/>
    <n v="-226989289"/>
    <n v="47173010711"/>
    <n v="0"/>
    <n v="47173010711"/>
    <n v="13573862578"/>
    <n v="44242827845"/>
    <n v="93.79"/>
    <n v="6011920510"/>
    <n v="23616708833"/>
    <n v="50.06"/>
  </r>
  <r>
    <s v="200 01 IPES"/>
    <x v="62"/>
    <s v="Una ciudad que supera la segregaciyla discriminaci: el ser humano en el centro de las preocupaciones del desarrollo"/>
    <n v="45972182000"/>
    <n v="-215781347"/>
    <n v="45756400653"/>
    <n v="0"/>
    <n v="45756400653"/>
    <n v="13336098065"/>
    <n v="43008544474"/>
    <n v="93.99"/>
    <n v="5822735997"/>
    <n v="22612915462"/>
    <n v="49.42"/>
  </r>
  <r>
    <s v="200 01 IPES"/>
    <x v="63"/>
    <s v="Soberan僘 y seguridad alimentaria y nutricional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4"/>
    <s v="Fortalecimiento del sistema distritalde plazas de mercado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5"/>
    <s v="152 - Fortalecimiento del sistema distrital de plazas de mercado"/>
    <n v="14159443000"/>
    <n v="-52149121"/>
    <n v="14107293879"/>
    <n v="0"/>
    <n v="14107293879"/>
    <n v="1768495844"/>
    <n v="13285729114"/>
    <n v="94.18"/>
    <n v="3811225983"/>
    <n v="8913144693"/>
    <n v="63.18"/>
  </r>
  <r>
    <s v="200 01 IPES"/>
    <x v="66"/>
    <s v="Apoyo a la econom僘 popular, emprendimiento y productividad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7"/>
    <s v="Desarrollo de iniciativas productivaspara el fortalecimiento de la econom僘 popular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8"/>
    <s v="161 - Desarrollo de iniciativas productivas para el fortalecimiento de la econom僘 popular"/>
    <n v="28436715000"/>
    <n v="-121129324"/>
    <n v="28315585676"/>
    <n v="0"/>
    <n v="28315585676"/>
    <n v="11284684588"/>
    <n v="27001892229"/>
    <n v="95.36"/>
    <n v="1562780825"/>
    <n v="11148375718"/>
    <n v="39.369999999999997"/>
  </r>
  <r>
    <s v="200 01 IPES"/>
    <x v="69"/>
    <s v="Trabajo decente y digno"/>
    <n v="3376024000"/>
    <n v="-42502902"/>
    <n v="3333521098"/>
    <n v="0"/>
    <n v="3333521098"/>
    <n v="282917633"/>
    <n v="2720923131"/>
    <n v="81.62"/>
    <n v="448729189"/>
    <n v="2551395051"/>
    <n v="76.540000000000006"/>
  </r>
  <r>
    <s v="200 01 IPES"/>
    <x v="70"/>
    <s v="Misi Bogot・Humana"/>
    <n v="2791856000"/>
    <n v="-26697086"/>
    <n v="2765158914"/>
    <n v="0"/>
    <n v="2765158914"/>
    <n v="252528239"/>
    <n v="2273196767"/>
    <n v="82.21"/>
    <n v="331989795"/>
    <n v="2153518687"/>
    <n v="77.88"/>
  </r>
  <r>
    <s v="200 01 IPES"/>
    <x v="71"/>
    <s v="167 - Misi Bogot・Humana"/>
    <n v="2791856000"/>
    <n v="-26697086"/>
    <n v="2765158914"/>
    <n v="0"/>
    <n v="2765158914"/>
    <n v="252528239"/>
    <n v="2273196767"/>
    <n v="82.21"/>
    <n v="331989795"/>
    <n v="2153518687"/>
    <n v="77.88"/>
  </r>
  <r>
    <s v="200 01 IPES"/>
    <x v="72"/>
    <s v="Formaci, capacitaci e intermediacipara el trabajo"/>
    <n v="584168000"/>
    <n v="-15805816"/>
    <n v="568362184"/>
    <n v="0"/>
    <n v="568362184"/>
    <n v="30389394"/>
    <n v="447726364"/>
    <n v="78.77"/>
    <n v="116739394"/>
    <n v="397876364"/>
    <n v="70"/>
  </r>
  <r>
    <s v="200 01 IPES"/>
    <x v="73"/>
    <s v="168 - Formaci, capacitaci e intermediaci para el trabajo"/>
    <n v="584168000"/>
    <n v="-15805816"/>
    <n v="568362184"/>
    <n v="0"/>
    <n v="568362184"/>
    <n v="30389394"/>
    <n v="447726364"/>
    <n v="78.77"/>
    <n v="116739394"/>
    <n v="397876364"/>
    <n v="70"/>
  </r>
  <r>
    <s v="200 01 IPES"/>
    <x v="74"/>
    <s v="Una Bogot・que defiende y fortalece lop炻lico"/>
    <n v="1427818000"/>
    <n v="-11207942"/>
    <n v="1416610058"/>
    <n v="0"/>
    <n v="1416610058"/>
    <n v="237764513"/>
    <n v="1234283371"/>
    <n v="87.13"/>
    <n v="189184513"/>
    <n v="1003793371"/>
    <n v="70.86"/>
  </r>
  <r>
    <s v="200 01 IPES"/>
    <x v="75"/>
    <s v="Transparencia, probidad, lucha contrala corrupci y control social efectivo e incluyente"/>
    <n v="130747000"/>
    <n v="0"/>
    <n v="130747000"/>
    <n v="0"/>
    <n v="130747000"/>
    <n v="32441978"/>
    <n v="90028786"/>
    <n v="68.86"/>
    <n v="7441978"/>
    <n v="65028786"/>
    <n v="49.74"/>
  </r>
  <r>
    <s v="200 01 IPES"/>
    <x v="76"/>
    <s v="Fortalecimiento de la participaci ciudadana y de la cultura de la legalidad"/>
    <n v="130747000"/>
    <n v="0"/>
    <n v="130747000"/>
    <n v="0"/>
    <n v="130747000"/>
    <n v="32441978"/>
    <n v="90028786"/>
    <n v="68.86"/>
    <n v="7441978"/>
    <n v="65028786"/>
    <n v="49.74"/>
  </r>
  <r>
    <s v="200 01 IPES"/>
    <x v="77"/>
    <s v="223 - Fortalecimiento de la participaci ciudadana y de la cultura de la legalidad"/>
    <n v="130747000"/>
    <n v="0"/>
    <n v="130747000"/>
    <n v="0"/>
    <n v="130747000"/>
    <n v="32441978"/>
    <n v="90028786"/>
    <n v="68.86"/>
    <n v="7441978"/>
    <n v="65028786"/>
    <n v="49.74"/>
  </r>
  <r>
    <s v="200 01 IPES"/>
    <x v="78"/>
    <s v="Fortalecimiento de la funci administrativa y desarroll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79"/>
    <s v="Fortalecimient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80"/>
    <s v="235 - Fortalecimiento institucional"/>
    <n v="1297071000"/>
    <n v="-11207942"/>
    <n v="1285863058"/>
    <n v="0"/>
    <n v="1285863058"/>
    <n v="205322535"/>
    <n v="1144254585"/>
    <n v="88.99"/>
    <n v="181742535"/>
    <n v="938764585"/>
    <n v="73.010000000000005"/>
  </r>
  <r>
    <s v="200 01 IPES"/>
    <x v="81"/>
    <s v="PASIVOS EXIGIBLES"/>
    <n v="338200000"/>
    <n v="226989289"/>
    <n v="565189289"/>
    <n v="0"/>
    <n v="565189289"/>
    <n v="60666726"/>
    <n v="347822720"/>
    <n v="61.54"/>
    <n v="96319220"/>
    <n v="347151502"/>
    <n v="61.42"/>
  </r>
  <r>
    <s v="201 01 FFDS"/>
    <x v="0"/>
    <s v="GASTOS"/>
    <n v="2317229219000"/>
    <n v="-313833537000"/>
    <n v="2003395682000"/>
    <n v="0"/>
    <n v="2003395682000"/>
    <n v="267009024791"/>
    <n v="1602590589412"/>
    <n v="79.989999999999995"/>
    <n v="339543951389"/>
    <n v="1392899846565"/>
    <n v="69.53"/>
  </r>
  <r>
    <s v="201 01 FFDS"/>
    <x v="1"/>
    <s v="GASTOS DE FUNCIONAMIENTO"/>
    <n v="22743239000"/>
    <n v="0"/>
    <n v="22743239000"/>
    <n v="0"/>
    <n v="22743239000"/>
    <n v="2402983467"/>
    <n v="11706375993"/>
    <n v="51.47"/>
    <n v="1846015032"/>
    <n v="7490515096"/>
    <n v="32.94"/>
  </r>
  <r>
    <s v="201 01 FFDS"/>
    <x v="2"/>
    <s v="SERVICIOS PERSONALES"/>
    <n v="35000000"/>
    <n v="-22500000"/>
    <n v="12500000"/>
    <n v="0"/>
    <n v="12500000"/>
    <n v="0"/>
    <n v="1562390"/>
    <n v="12.5"/>
    <n v="0"/>
    <n v="0"/>
    <n v="0"/>
  </r>
  <r>
    <s v="201 01 FFDS"/>
    <x v="17"/>
    <s v="SERVICIOS PERSONALES INDIRECTOS"/>
    <n v="35000000"/>
    <n v="-22500000"/>
    <n v="12500000"/>
    <n v="0"/>
    <n v="12500000"/>
    <n v="0"/>
    <n v="1562390"/>
    <n v="12.5"/>
    <n v="0"/>
    <n v="0"/>
    <n v="0"/>
  </r>
  <r>
    <s v="201 01 FFDS"/>
    <x v="18"/>
    <s v="Honorarios"/>
    <n v="35000000"/>
    <n v="-22500000"/>
    <n v="12500000"/>
    <n v="0"/>
    <n v="12500000"/>
    <n v="0"/>
    <n v="1562390"/>
    <n v="12.5"/>
    <n v="0"/>
    <n v="0"/>
    <n v="0"/>
  </r>
  <r>
    <s v="201 01 FFDS"/>
    <x v="19"/>
    <s v="Honorarios Entidad"/>
    <n v="35000000"/>
    <n v="-22500000"/>
    <n v="12500000"/>
    <n v="0"/>
    <n v="12500000"/>
    <n v="0"/>
    <n v="1562390"/>
    <n v="12.5"/>
    <n v="0"/>
    <n v="0"/>
    <n v="0"/>
  </r>
  <r>
    <s v="201 01 FFDS"/>
    <x v="33"/>
    <s v="GASTOS GENERALES"/>
    <n v="20558239000"/>
    <n v="15447200"/>
    <n v="20573686200"/>
    <n v="0"/>
    <n v="20573686200"/>
    <n v="1962591467"/>
    <n v="10160722803"/>
    <n v="49.39"/>
    <n v="1405623032"/>
    <n v="5946424296"/>
    <n v="28.9"/>
  </r>
  <r>
    <s v="201 01 FFDS"/>
    <x v="34"/>
    <s v="Adquisici de Bienes"/>
    <n v="1941840000"/>
    <n v="-74552800"/>
    <n v="1867287200"/>
    <n v="0"/>
    <n v="1867287200"/>
    <n v="560127552"/>
    <n v="1384789426"/>
    <n v="74.16"/>
    <n v="267612703"/>
    <n v="359568038"/>
    <n v="19.260000000000002"/>
  </r>
  <r>
    <s v="201 01 FFDS"/>
    <x v="82"/>
    <s v="Dotaci"/>
    <n v="15000000"/>
    <n v="24000000"/>
    <n v="39000000"/>
    <n v="0"/>
    <n v="39000000"/>
    <n v="0"/>
    <n v="27405000"/>
    <n v="70.27"/>
    <n v="0"/>
    <n v="0"/>
    <n v="0"/>
  </r>
  <r>
    <s v="201 01 FFDS"/>
    <x v="35"/>
    <s v="Gastos de Computador"/>
    <n v="1150000000"/>
    <n v="-308552800"/>
    <n v="841447200"/>
    <n v="0"/>
    <n v="841447200"/>
    <n v="470153576"/>
    <n v="762702865"/>
    <n v="90.64"/>
    <n v="144109290"/>
    <n v="186739834"/>
    <n v="22.19"/>
  </r>
  <r>
    <s v="201 01 FFDS"/>
    <x v="36"/>
    <s v="Combustibles, Lubricantes y Llantas"/>
    <n v="239950000"/>
    <n v="0"/>
    <n v="239950000"/>
    <n v="0"/>
    <n v="239950000"/>
    <n v="0"/>
    <n v="205000000"/>
    <n v="85.43"/>
    <n v="11275445"/>
    <n v="31275445"/>
    <n v="13.03"/>
  </r>
  <r>
    <s v="201 01 FFDS"/>
    <x v="37"/>
    <s v="Materiales y Suministros"/>
    <n v="512500000"/>
    <n v="234390000"/>
    <n v="746890000"/>
    <n v="0"/>
    <n v="746890000"/>
    <n v="89973976"/>
    <n v="389681561"/>
    <n v="52.17"/>
    <n v="112227968"/>
    <n v="141552759"/>
    <n v="18.95"/>
  </r>
  <r>
    <s v="201 01 FFDS"/>
    <x v="38"/>
    <s v="Compra de Equipo"/>
    <n v="24390000"/>
    <n v="-24390000"/>
    <n v="0"/>
    <n v="0"/>
    <n v="0"/>
    <n v="0"/>
    <n v="0"/>
    <n v="0"/>
    <n v="0"/>
    <n v="0"/>
    <n v="0"/>
  </r>
  <r>
    <s v="201 01 FFDS"/>
    <x v="39"/>
    <s v="Adquisici de Servicios"/>
    <n v="9907399000"/>
    <n v="90000000"/>
    <n v="9997399000"/>
    <n v="0"/>
    <n v="9997399000"/>
    <n v="1379836837"/>
    <n v="8720320118"/>
    <n v="87.23"/>
    <n v="1117092446"/>
    <n v="5532952194"/>
    <n v="55.34"/>
  </r>
  <r>
    <s v="201 01 FFDS"/>
    <x v="83"/>
    <s v="Vi疸icos y Gastos de Viaje"/>
    <n v="70000000"/>
    <n v="0"/>
    <n v="70000000"/>
    <n v="0"/>
    <n v="70000000"/>
    <n v="3354657"/>
    <n v="37987435"/>
    <n v="54.27"/>
    <n v="21784091"/>
    <n v="36941039"/>
    <n v="52.77"/>
  </r>
  <r>
    <s v="201 01 FFDS"/>
    <x v="41"/>
    <s v="Gastos de Transporte y Comunicaci"/>
    <n v="833010000"/>
    <n v="89000000"/>
    <n v="922010000"/>
    <n v="0"/>
    <n v="922010000"/>
    <n v="16057343"/>
    <n v="771303417"/>
    <n v="83.65"/>
    <n v="144002332"/>
    <n v="510724723"/>
    <n v="55.39"/>
  </r>
  <r>
    <s v="201 01 FFDS"/>
    <x v="42"/>
    <s v="Impresos y  Publicaciones"/>
    <n v="110000000"/>
    <n v="-40000000"/>
    <n v="70000000"/>
    <n v="0"/>
    <n v="70000000"/>
    <n v="50419753"/>
    <n v="55841484"/>
    <n v="79.77"/>
    <n v="2012353"/>
    <n v="6387984"/>
    <n v="9.1300000000000008"/>
  </r>
  <r>
    <s v="201 01 FFDS"/>
    <x v="43"/>
    <s v="Mantenimiento y Reparaciones"/>
    <n v="5445284000"/>
    <n v="-140000000"/>
    <n v="5305284000"/>
    <n v="0"/>
    <n v="5305284000"/>
    <n v="710123417"/>
    <n v="4715418032"/>
    <n v="88.88"/>
    <n v="812278661"/>
    <n v="2410423581"/>
    <n v="45.43"/>
  </r>
  <r>
    <s v="201 01 FFDS"/>
    <x v="44"/>
    <s v="Mantenimiento Entidad"/>
    <n v="5445284000"/>
    <n v="-140000000"/>
    <n v="5305284000"/>
    <n v="0"/>
    <n v="5305284000"/>
    <n v="710123417"/>
    <n v="4715418032"/>
    <n v="88.88"/>
    <n v="812278661"/>
    <n v="2410423581"/>
    <n v="45.43"/>
  </r>
  <r>
    <s v="201 01 FFDS"/>
    <x v="45"/>
    <s v="Seguros"/>
    <n v="900000000"/>
    <n v="205000000"/>
    <n v="1105000000"/>
    <n v="0"/>
    <n v="1105000000"/>
    <n v="34033938"/>
    <n v="1089682244"/>
    <n v="98.61"/>
    <n v="15265138"/>
    <n v="1069869308"/>
    <n v="96.82"/>
  </r>
  <r>
    <s v="201 01 FFDS"/>
    <x v="46"/>
    <s v="Seguros Entidad"/>
    <n v="900000000"/>
    <n v="205000000"/>
    <n v="1105000000"/>
    <n v="0"/>
    <n v="1105000000"/>
    <n v="34033938"/>
    <n v="1089682244"/>
    <n v="98.61"/>
    <n v="15265138"/>
    <n v="1069869308"/>
    <n v="96.82"/>
  </r>
  <r>
    <s v="201 01 FFDS"/>
    <x v="47"/>
    <s v="Servicios P炻licos"/>
    <n v="1790000000"/>
    <n v="0"/>
    <n v="1790000000"/>
    <n v="0"/>
    <n v="1790000000"/>
    <n v="103128871"/>
    <n v="1393295168"/>
    <n v="77.84"/>
    <n v="103128871"/>
    <n v="1393295168"/>
    <n v="77.84"/>
  </r>
  <r>
    <s v="201 01 FFDS"/>
    <x v="48"/>
    <s v="Energ僘"/>
    <n v="936000000"/>
    <n v="0"/>
    <n v="936000000"/>
    <n v="0"/>
    <n v="936000000"/>
    <n v="65546740"/>
    <n v="836530286"/>
    <n v="89.37"/>
    <n v="65546740"/>
    <n v="836530286"/>
    <n v="89.37"/>
  </r>
  <r>
    <s v="201 01 FFDS"/>
    <x v="49"/>
    <s v="Acueducto y Alcantarillado"/>
    <n v="120000000"/>
    <n v="0"/>
    <n v="120000000"/>
    <n v="0"/>
    <n v="120000000"/>
    <n v="0"/>
    <n v="92592220"/>
    <n v="77.16"/>
    <n v="0"/>
    <n v="92592220"/>
    <n v="77.16"/>
  </r>
  <r>
    <s v="201 01 FFDS"/>
    <x v="50"/>
    <s v="Aseo"/>
    <n v="110000000"/>
    <n v="0"/>
    <n v="110000000"/>
    <n v="0"/>
    <n v="110000000"/>
    <n v="7458270"/>
    <n v="82783690"/>
    <n v="75.260000000000005"/>
    <n v="7458270"/>
    <n v="82783690"/>
    <n v="75.260000000000005"/>
  </r>
  <r>
    <s v="201 01 FFDS"/>
    <x v="51"/>
    <s v="Tel馭ono"/>
    <n v="611520000"/>
    <n v="0"/>
    <n v="611520000"/>
    <n v="0"/>
    <n v="611520000"/>
    <n v="28864691"/>
    <n v="370949722"/>
    <n v="60.66"/>
    <n v="28864691"/>
    <n v="370949722"/>
    <n v="60.66"/>
  </r>
  <r>
    <s v="201 01 FFDS"/>
    <x v="84"/>
    <s v="Gas"/>
    <n v="12480000"/>
    <n v="0"/>
    <n v="12480000"/>
    <n v="0"/>
    <n v="12480000"/>
    <n v="1259170"/>
    <n v="10439250"/>
    <n v="83.65"/>
    <n v="1259170"/>
    <n v="10439250"/>
    <n v="83.65"/>
  </r>
  <r>
    <s v="201 01 FFDS"/>
    <x v="52"/>
    <s v="Capacitaci"/>
    <n v="351000000"/>
    <n v="-321000000"/>
    <n v="30000000"/>
    <n v="0"/>
    <n v="30000000"/>
    <n v="0"/>
    <n v="12338026"/>
    <n v="41.13"/>
    <n v="1254000"/>
    <n v="11634026"/>
    <n v="38.78"/>
  </r>
  <r>
    <s v="201 01 FFDS"/>
    <x v="53"/>
    <s v="Capacitaci Interna"/>
    <n v="351000000"/>
    <n v="-321000000"/>
    <n v="30000000"/>
    <n v="0"/>
    <n v="30000000"/>
    <n v="0"/>
    <n v="12338026"/>
    <n v="41.13"/>
    <n v="1254000"/>
    <n v="11634026"/>
    <n v="38.78"/>
  </r>
  <r>
    <s v="201 01 FFDS"/>
    <x v="54"/>
    <s v="Bienestar e Incentivos"/>
    <n v="200000000"/>
    <n v="321000000"/>
    <n v="521000000"/>
    <n v="0"/>
    <n v="521000000"/>
    <n v="402566717"/>
    <n v="491812082"/>
    <n v="94.4"/>
    <n v="7392000"/>
    <n v="83701365"/>
    <n v="16.07"/>
  </r>
  <r>
    <s v="201 01 FFDS"/>
    <x v="85"/>
    <s v="Promoci Institucional"/>
    <n v="100000000"/>
    <n v="0"/>
    <n v="100000000"/>
    <n v="0"/>
    <n v="100000000"/>
    <n v="0"/>
    <n v="82490400"/>
    <n v="82.49"/>
    <n v="0"/>
    <n v="0"/>
    <n v="0"/>
  </r>
  <r>
    <s v="201 01 FFDS"/>
    <x v="55"/>
    <s v="Salud Ocupacional"/>
    <n v="108105000"/>
    <n v="-24000000"/>
    <n v="84105000"/>
    <n v="0"/>
    <n v="84105000"/>
    <n v="60152141"/>
    <n v="70151830"/>
    <n v="83.41"/>
    <n v="9975000"/>
    <n v="9975000"/>
    <n v="11.86"/>
  </r>
  <r>
    <s v="201 01 FFDS"/>
    <x v="56"/>
    <s v="Otros Gastos Generales"/>
    <n v="8709000000"/>
    <n v="0"/>
    <n v="8709000000"/>
    <n v="0"/>
    <n v="8709000000"/>
    <n v="22627078"/>
    <n v="55613259"/>
    <n v="0.64"/>
    <n v="20917883"/>
    <n v="53904064"/>
    <n v="0.62"/>
  </r>
  <r>
    <s v="201 01 FFDS"/>
    <x v="86"/>
    <s v="Sentencias Judiciales"/>
    <n v="8650100000"/>
    <n v="0"/>
    <n v="8650100000"/>
    <n v="0"/>
    <n v="8650100000"/>
    <n v="5277009"/>
    <n v="12326060"/>
    <n v="0.14000000000000001"/>
    <n v="3567814"/>
    <n v="10616865"/>
    <n v="0.12"/>
  </r>
  <r>
    <s v="201 01 FFDS"/>
    <x v="87"/>
    <s v="Otras Sentencias"/>
    <n v="8650100000"/>
    <n v="0"/>
    <n v="8650100000"/>
    <n v="0"/>
    <n v="8650100000"/>
    <n v="5277009"/>
    <n v="12326060"/>
    <n v="0.14000000000000001"/>
    <n v="3567814"/>
    <n v="10616865"/>
    <n v="0.12"/>
  </r>
  <r>
    <s v="201 01 FFDS"/>
    <x v="57"/>
    <s v="Impuestos, Tasas, Contribuciones, Derechos y Multas"/>
    <n v="58900000"/>
    <n v="0"/>
    <n v="58900000"/>
    <n v="0"/>
    <n v="58900000"/>
    <n v="17350069"/>
    <n v="43287199"/>
    <n v="73.489999999999995"/>
    <n v="17350069"/>
    <n v="43287199"/>
    <n v="73.489999999999995"/>
  </r>
  <r>
    <s v="201 01 FFDS"/>
    <x v="88"/>
    <s v="TRANSFERENCIAS PARA FUNCIONAMIENTO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89"/>
    <s v="OTRAS TRANSFERENCIAS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90"/>
    <s v="Tribunales de ﾉtica"/>
    <n v="2150000000"/>
    <n v="0"/>
    <n v="2150000000"/>
    <n v="0"/>
    <n v="2150000000"/>
    <n v="433339200"/>
    <n v="1537038000"/>
    <n v="71.489999999999995"/>
    <n v="433339200"/>
    <n v="1537038000"/>
    <n v="71.489999999999995"/>
  </r>
  <r>
    <s v="201 01 FFDS"/>
    <x v="91"/>
    <s v="PASIVOS EXIGIBLES"/>
    <n v="0"/>
    <n v="7052800"/>
    <n v="7052800"/>
    <n v="0"/>
    <n v="7052800"/>
    <n v="7052800"/>
    <n v="7052800"/>
    <n v="100"/>
    <n v="7052800"/>
    <n v="7052800"/>
    <n v="100"/>
  </r>
  <r>
    <s v="201 01 FFDS"/>
    <x v="59"/>
    <s v="INVERSIﾓN"/>
    <n v="2294485980000"/>
    <n v="-313833537000"/>
    <n v="1980652443000"/>
    <n v="0"/>
    <n v="1980652443000"/>
    <n v="264606041324"/>
    <n v="1590884213419"/>
    <n v="80.319999999999993"/>
    <n v="337697936357"/>
    <n v="1385409331469"/>
    <n v="69.95"/>
  </r>
  <r>
    <s v="201 01 FFDS"/>
    <x v="60"/>
    <s v="DIRECTA"/>
    <n v="2281440287000"/>
    <n v="-316829316222"/>
    <n v="1964610970778"/>
    <n v="0"/>
    <n v="1964610970778"/>
    <n v="260858517286"/>
    <n v="1584463303803"/>
    <n v="80.650000000000006"/>
    <n v="333950412319"/>
    <n v="1378988421853"/>
    <n v="70.19"/>
  </r>
  <r>
    <s v="201 01 FFDS"/>
    <x v="61"/>
    <s v="Bogot・Humana"/>
    <n v="2281440287000"/>
    <n v="-316829316222"/>
    <n v="1964610970778"/>
    <n v="0"/>
    <n v="1964610970778"/>
    <n v="260858517286"/>
    <n v="1584463303803"/>
    <n v="80.650000000000006"/>
    <n v="333950412319"/>
    <n v="1378988421853"/>
    <n v="70.19"/>
  </r>
  <r>
    <s v="201 01 FFDS"/>
    <x v="62"/>
    <s v="Una ciudad que supera la segregaci y la discriminaci: el ser humano en el centro de las preocupaciones del desarrollo"/>
    <n v="2251278974000"/>
    <n v="-327900078560"/>
    <n v="1923378895440"/>
    <n v="0"/>
    <n v="1923378895440"/>
    <n v="255766749742"/>
    <n v="1543457358215"/>
    <n v="80.25"/>
    <n v="326274490467"/>
    <n v="1350155573010"/>
    <n v="70.2"/>
  </r>
  <r>
    <s v="201 01 FFDS"/>
    <x v="92"/>
    <s v="Territorios saludables y red de salud para la vida desde la diversidad"/>
    <n v="2238134974000"/>
    <n v="-316256691728"/>
    <n v="1921878282272"/>
    <n v="0"/>
    <n v="1921878282272"/>
    <n v="255479820739"/>
    <n v="1541956745047"/>
    <n v="80.23"/>
    <n v="325882257707"/>
    <n v="1349217921920"/>
    <n v="70.2"/>
  </r>
  <r>
    <s v="201 01 FFDS"/>
    <x v="93"/>
    <s v="Salud para el buen vivir"/>
    <n v="109390373000"/>
    <n v="110186484333"/>
    <n v="219576857333"/>
    <n v="0"/>
    <n v="219576857333"/>
    <n v="33338269134"/>
    <n v="214462210252"/>
    <n v="97.67"/>
    <n v="36823650237"/>
    <n v="160906177845"/>
    <n v="73.28"/>
  </r>
  <r>
    <s v="201 01 FFDS"/>
    <x v="94"/>
    <s v="106 - Salud para el buen vivir"/>
    <n v="109390373000"/>
    <n v="110186484333"/>
    <n v="219576857333"/>
    <n v="0"/>
    <n v="219576857333"/>
    <n v="33338269134"/>
    <n v="214462210252"/>
    <n v="97.67"/>
    <n v="36823650237"/>
    <n v="160906177845"/>
    <n v="73.28"/>
  </r>
  <r>
    <s v="201 01 FFDS"/>
    <x v="95"/>
    <s v="Conocimiento para la salud"/>
    <n v="811000000"/>
    <n v="-338588000"/>
    <n v="472412000"/>
    <n v="0"/>
    <n v="472412000"/>
    <n v="0"/>
    <n v="472412000"/>
    <n v="100"/>
    <n v="87634667"/>
    <n v="365634733"/>
    <n v="77.400000000000006"/>
  </r>
  <r>
    <s v="201 01 FFDS"/>
    <x v="96"/>
    <s v="106 - Conocimiento para la salud"/>
    <n v="811000000"/>
    <n v="-338588000"/>
    <n v="472412000"/>
    <n v="0"/>
    <n v="472412000"/>
    <n v="0"/>
    <n v="472412000"/>
    <n v="100"/>
    <n v="87634667"/>
    <n v="365634733"/>
    <n v="77.400000000000006"/>
  </r>
  <r>
    <s v="201 01 FFDS"/>
    <x v="97"/>
    <s v="Acceso universal y efectivo a la salud"/>
    <n v="1069623932000"/>
    <n v="-193918063762"/>
    <n v="875705868238"/>
    <n v="0"/>
    <n v="875705868238"/>
    <n v="78244999602"/>
    <n v="846462280388"/>
    <n v="96.66"/>
    <n v="93009083378"/>
    <n v="845056493394"/>
    <n v="96.5"/>
  </r>
  <r>
    <s v="201 01 FFDS"/>
    <x v="98"/>
    <s v="107 - Acceso universal y efectivo a la salud"/>
    <n v="1069623932000"/>
    <n v="-193918063762"/>
    <n v="875705868238"/>
    <n v="0"/>
    <n v="875705868238"/>
    <n v="78244999602"/>
    <n v="846462280388"/>
    <n v="96.66"/>
    <n v="93009083378"/>
    <n v="845056493394"/>
    <n v="96.5"/>
  </r>
  <r>
    <s v="201 01 FFDS"/>
    <x v="99"/>
    <s v="Atenci a la poblaci pobre no asegurada"/>
    <n v="293899728000"/>
    <n v="-38050288895"/>
    <n v="255849439105"/>
    <n v="0"/>
    <n v="255849439105"/>
    <n v="106539017769"/>
    <n v="240247373434"/>
    <n v="93.9"/>
    <n v="79680941083"/>
    <n v="170386666795"/>
    <n v="66.599999999999994"/>
  </r>
  <r>
    <s v="201 01 FFDS"/>
    <x v="100"/>
    <s v="107 - Atenci a la poblaci pobre no asegurada"/>
    <n v="293899728000"/>
    <n v="-38050288895"/>
    <n v="255849439105"/>
    <n v="0"/>
    <n v="255849439105"/>
    <n v="106539017769"/>
    <n v="240247373434"/>
    <n v="93.9"/>
    <n v="79680941083"/>
    <n v="170386666795"/>
    <n v="66.599999999999994"/>
  </r>
  <r>
    <s v="201 01 FFDS"/>
    <x v="101"/>
    <s v="Redes para la salud y la vida"/>
    <n v="178277676000"/>
    <n v="2028456291"/>
    <n v="180306132291"/>
    <n v="0"/>
    <n v="180306132291"/>
    <n v="17588376683"/>
    <n v="161523135545"/>
    <n v="89.58"/>
    <n v="105690976968"/>
    <n v="142236834301"/>
    <n v="78.89"/>
  </r>
  <r>
    <s v="201 01 FFDS"/>
    <x v="102"/>
    <s v="108 - Redes para la salud y la vida"/>
    <n v="178277676000"/>
    <n v="2028456291"/>
    <n v="180306132291"/>
    <n v="0"/>
    <n v="180306132291"/>
    <n v="17588376683"/>
    <n v="161523135545"/>
    <n v="89.58"/>
    <n v="105690976968"/>
    <n v="142236834301"/>
    <n v="78.89"/>
  </r>
  <r>
    <s v="201 01 FFDS"/>
    <x v="103"/>
    <s v="Calidad de los servicios de salud en Bogot・D.C"/>
    <n v="10000000000"/>
    <n v="-3440703850"/>
    <n v="6559296150"/>
    <n v="0"/>
    <n v="6559296150"/>
    <n v="778899104"/>
    <n v="6551347171"/>
    <n v="99.88"/>
    <n v="1136223469"/>
    <n v="4487805327"/>
    <n v="68.42"/>
  </r>
  <r>
    <s v="201 01 FFDS"/>
    <x v="104"/>
    <s v="108 - Calidad de los servicios de salud en Bogot・D.C"/>
    <n v="10000000000"/>
    <n v="-3440703850"/>
    <n v="6559296150"/>
    <n v="0"/>
    <n v="6559296150"/>
    <n v="778899104"/>
    <n v="6551347171"/>
    <n v="99.88"/>
    <n v="1136223469"/>
    <n v="4487805327"/>
    <n v="68.42"/>
  </r>
  <r>
    <s v="201 01 FFDS"/>
    <x v="105"/>
    <s v="Hospital San Juan de Dios"/>
    <n v="12420000000"/>
    <n v="-12263732952"/>
    <n v="156267048"/>
    <n v="0"/>
    <n v="156267048"/>
    <n v="0"/>
    <n v="156267048"/>
    <n v="100"/>
    <n v="22815400"/>
    <n v="133085448"/>
    <n v="85.17"/>
  </r>
  <r>
    <s v="201 01 FFDS"/>
    <x v="106"/>
    <s v="109 - Hospital San Juan de Dios"/>
    <n v="12420000000"/>
    <n v="-12263732952"/>
    <n v="156267048"/>
    <n v="0"/>
    <n v="156267048"/>
    <n v="0"/>
    <n v="156267048"/>
    <n v="100"/>
    <n v="22815400"/>
    <n v="133085448"/>
    <n v="85.17"/>
  </r>
  <r>
    <s v="201 01 FFDS"/>
    <x v="107"/>
    <s v="Ciudad Salud"/>
    <n v="85000000"/>
    <n v="-2867940"/>
    <n v="82132060"/>
    <n v="0"/>
    <n v="82132060"/>
    <n v="0"/>
    <n v="82132060"/>
    <n v="100"/>
    <n v="8357800"/>
    <n v="52879760"/>
    <n v="64.38"/>
  </r>
  <r>
    <s v="201 01 FFDS"/>
    <x v="108"/>
    <s v="109 - Ciudad Salud"/>
    <n v="85000000"/>
    <n v="-2867940"/>
    <n v="82132060"/>
    <n v="0"/>
    <n v="82132060"/>
    <n v="0"/>
    <n v="82132060"/>
    <n v="100"/>
    <n v="8357800"/>
    <n v="52879760"/>
    <n v="64.38"/>
  </r>
  <r>
    <s v="201 01 FFDS"/>
    <x v="109"/>
    <s v="Modernizacion e infraestructura de salud"/>
    <n v="493841265000"/>
    <n v="-167662990989"/>
    <n v="326178274011"/>
    <n v="0"/>
    <n v="326178274011"/>
    <n v="8657468853"/>
    <n v="17978162841"/>
    <n v="5.51"/>
    <n v="737214780"/>
    <n v="3544372951"/>
    <n v="1.0900000000000001"/>
  </r>
  <r>
    <s v="201 01 FFDS"/>
    <x v="110"/>
    <s v="110 - Modernizacion e infraestructura de salud"/>
    <n v="493841265000"/>
    <n v="-167662990989"/>
    <n v="326178274011"/>
    <n v="0"/>
    <n v="326178274011"/>
    <n v="8657468853"/>
    <n v="17978162841"/>
    <n v="5.51"/>
    <n v="737214780"/>
    <n v="3544372951"/>
    <n v="1.0900000000000001"/>
  </r>
  <r>
    <s v="201 01 FFDS"/>
    <x v="111"/>
    <s v="Ampliaci y mejoramiento de la atenci prehospitalaria"/>
    <n v="40510000000"/>
    <n v="-960318414"/>
    <n v="39549681586"/>
    <n v="0"/>
    <n v="39549681586"/>
    <n v="2291204844"/>
    <n v="36694377772"/>
    <n v="92.78"/>
    <n v="6183666120"/>
    <n v="15587298471"/>
    <n v="39.409999999999997"/>
  </r>
  <r>
    <s v="201 01 FFDS"/>
    <x v="112"/>
    <s v="111 - Ampliaci y mejoramiento de la atenci prehospitalaria"/>
    <n v="40510000000"/>
    <n v="-960318414"/>
    <n v="39549681586"/>
    <n v="0"/>
    <n v="39549681586"/>
    <n v="2291204844"/>
    <n v="36694377772"/>
    <n v="92.78"/>
    <n v="6183666120"/>
    <n v="15587298471"/>
    <n v="39.409999999999997"/>
  </r>
  <r>
    <s v="201 01 FFDS"/>
    <x v="113"/>
    <s v="Centro distrital de ciencia biotecnologia e innovaci para la vida y la salud humana"/>
    <n v="11000000000"/>
    <n v="-5565490741"/>
    <n v="5434509259"/>
    <n v="0"/>
    <n v="5434509259"/>
    <n v="1284292936"/>
    <n v="5420275328"/>
    <n v="99.74"/>
    <n v="1152466782"/>
    <n v="3774649559"/>
    <n v="69.459999999999994"/>
  </r>
  <r>
    <s v="201 01 FFDS"/>
    <x v="114"/>
    <s v="112 - Centro distrital de ciencia biotecnologia e innovaci para la vida y la salud humana"/>
    <n v="11000000000"/>
    <n v="-5565490741"/>
    <n v="5434509259"/>
    <n v="0"/>
    <n v="5434509259"/>
    <n v="1284292936"/>
    <n v="5420275328"/>
    <n v="99.74"/>
    <n v="1152466782"/>
    <n v="3774649559"/>
    <n v="69.459999999999994"/>
  </r>
  <r>
    <s v="201 01 FFDS"/>
    <x v="115"/>
    <s v="Salud en l匤ea"/>
    <n v="16900000000"/>
    <n v="-5599322466"/>
    <n v="11300677534"/>
    <n v="0"/>
    <n v="11300677534"/>
    <n v="6721315415"/>
    <n v="11205604828"/>
    <n v="99.16"/>
    <n v="1263919863"/>
    <n v="2309231743"/>
    <n v="20.43"/>
  </r>
  <r>
    <s v="201 01 FFDS"/>
    <x v="116"/>
    <s v="113 - Salud en l匤ea"/>
    <n v="16900000000"/>
    <n v="-5599322466"/>
    <n v="11300677534"/>
    <n v="0"/>
    <n v="11300677534"/>
    <n v="6721315415"/>
    <n v="11205604828"/>
    <n v="99.16"/>
    <n v="1263919863"/>
    <n v="2309231743"/>
    <n v="20.43"/>
  </r>
  <r>
    <s v="201 01 FFDS"/>
    <x v="117"/>
    <s v="Divulgaci y promoci de proyecrtos, programas y acciones de inter駸 p炻lico en salud"/>
    <n v="1376000000"/>
    <n v="-669264343"/>
    <n v="706735657"/>
    <n v="0"/>
    <n v="706735657"/>
    <n v="35976399"/>
    <n v="701166380"/>
    <n v="99.21"/>
    <n v="85307160"/>
    <n v="376791593"/>
    <n v="53.31"/>
  </r>
  <r>
    <s v="201 01 FFDS"/>
    <x v="118"/>
    <s v="106 - Divulgaci y promoci de proyecrtos, programas y acciones de inter駸 p炻lico en salud"/>
    <n v="1376000000"/>
    <n v="-669264343"/>
    <n v="706735657"/>
    <n v="0"/>
    <n v="706735657"/>
    <n v="35976399"/>
    <n v="701166380"/>
    <n v="99.21"/>
    <n v="85307160"/>
    <n v="376791593"/>
    <n v="53.31"/>
  </r>
  <r>
    <s v="201 01 FFDS"/>
    <x v="69"/>
    <s v="Trabajo decente y digno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19"/>
    <s v="Trabajo digno y decente para los trabajadores de salud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20"/>
    <s v="166 - Trabajo digno y decente para los trabajadores de salud"/>
    <n v="13144000000"/>
    <n v="-11643386832"/>
    <n v="1500613168"/>
    <n v="0"/>
    <n v="1500613168"/>
    <n v="286929003"/>
    <n v="1500613168"/>
    <n v="100"/>
    <n v="392232760"/>
    <n v="937651090"/>
    <n v="62.48"/>
  </r>
  <r>
    <s v="201 01 FFDS"/>
    <x v="121"/>
    <s v="Un territorio que enfrenta el cambio clim疸ico y se ordena alrededor del agua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2"/>
    <s v="Bogot・Humana ambientalmente saludable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3"/>
    <s v="Salud ambiental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124"/>
    <s v="209 - Salud ambiental"/>
    <n v="13959313000"/>
    <n v="17713424685"/>
    <n v="31672737685"/>
    <n v="0"/>
    <n v="31672737685"/>
    <n v="3134313304"/>
    <n v="31477816735"/>
    <n v="99.38"/>
    <n v="5612096249"/>
    <n v="22544326896"/>
    <n v="71.180000000000007"/>
  </r>
  <r>
    <s v="201 01 FFDS"/>
    <x v="74"/>
    <s v="Una Bogot・que defiende y fortalece lo p炻lico"/>
    <n v="16202000000"/>
    <n v="-6642662347"/>
    <n v="9559337653"/>
    <n v="0"/>
    <n v="9559337653"/>
    <n v="1957454240"/>
    <n v="9528128853"/>
    <n v="99.67"/>
    <n v="2063825603"/>
    <n v="6288521947"/>
    <n v="65.78"/>
  </r>
  <r>
    <s v="201 01 FFDS"/>
    <x v="75"/>
    <s v="Transparencia, probidad, lucha contra la corrupci y control social efectivo e incluyente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5"/>
    <s v="Transparencia, probidad y lucha contra la corrupci en salud en Bogot・ D.C.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6"/>
    <s v="222 - Transparencia, probidad y lucha contra la corrupci en salud en Bogot・ D.C."/>
    <n v="505000000"/>
    <n v="-334728000"/>
    <n v="170272000"/>
    <n v="0"/>
    <n v="170272000"/>
    <n v="100594000"/>
    <n v="170272000"/>
    <n v="100"/>
    <n v="22695900"/>
    <n v="33426300"/>
    <n v="19.63"/>
  </r>
  <r>
    <s v="201 01 FFDS"/>
    <x v="127"/>
    <s v="Bogot・decide y protege el derecho fundamental a la salud p炻lica"/>
    <n v="15697000000"/>
    <n v="-6307934347"/>
    <n v="9389065653"/>
    <n v="0"/>
    <n v="9389065653"/>
    <n v="1856860240"/>
    <n v="9357856853"/>
    <n v="99.67"/>
    <n v="2041129703"/>
    <n v="6255095647"/>
    <n v="66.62"/>
  </r>
  <r>
    <s v="201 01 FFDS"/>
    <x v="128"/>
    <s v="Fortalecimiento de la gesti y planeaci para la salud"/>
    <n v="8080000000"/>
    <n v="-2831526267"/>
    <n v="5248473733"/>
    <n v="0"/>
    <n v="5248473733"/>
    <n v="118152240"/>
    <n v="5217264933"/>
    <n v="99.41"/>
    <n v="914084810"/>
    <n v="3969331496"/>
    <n v="75.63"/>
  </r>
  <r>
    <s v="201 01 FFDS"/>
    <x v="129"/>
    <s v="234 - Fortalecimiento de la gesti y planeaci para la salud"/>
    <n v="8080000000"/>
    <n v="-2831526267"/>
    <n v="5248473733"/>
    <n v="0"/>
    <n v="5248473733"/>
    <n v="118152240"/>
    <n v="5217264933"/>
    <n v="99.41"/>
    <n v="914084810"/>
    <n v="3969331496"/>
    <n v="75.63"/>
  </r>
  <r>
    <s v="201 01 FFDS"/>
    <x v="130"/>
    <s v="Bogot・decide en salud"/>
    <n v="7617000000"/>
    <n v="-3476408080"/>
    <n v="4140591920"/>
    <n v="0"/>
    <n v="4140591920"/>
    <n v="1738708000"/>
    <n v="4140591920"/>
    <n v="100"/>
    <n v="1127044893"/>
    <n v="2285764151"/>
    <n v="55.2"/>
  </r>
  <r>
    <s v="201 01 FFDS"/>
    <x v="131"/>
    <s v="233 - Bogot・decide en salud"/>
    <n v="7617000000"/>
    <n v="-3476408080"/>
    <n v="4140591920"/>
    <n v="0"/>
    <n v="4140591920"/>
    <n v="1738708000"/>
    <n v="4140591920"/>
    <n v="100"/>
    <n v="1127044893"/>
    <n v="2285764151"/>
    <n v="55.2"/>
  </r>
  <r>
    <s v="201 01 FFDS"/>
    <x v="132"/>
    <s v="TRANSFERENCIAS PARA INVERSIﾓN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3"/>
    <s v="OTRAS TRANSFERENCIAS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4"/>
    <s v="Otras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135"/>
    <s v="Colciencias - Fondo de Investigaciones en Salud"/>
    <n v="3579323000"/>
    <n v="-65678000"/>
    <n v="3513645000"/>
    <n v="0"/>
    <n v="3513645000"/>
    <n v="687494616"/>
    <n v="3360880194"/>
    <n v="95.65"/>
    <n v="687494616"/>
    <n v="3360880194"/>
    <n v="95.65"/>
  </r>
  <r>
    <s v="201 01 FFDS"/>
    <x v="81"/>
    <s v="PASIVOS EXIGIBLES"/>
    <n v="9466370000"/>
    <n v="3061457222"/>
    <n v="12527827222"/>
    <n v="0"/>
    <n v="12527827222"/>
    <n v="3060029422"/>
    <n v="3060029422"/>
    <n v="24.43"/>
    <n v="3060029422"/>
    <n v="3060029422"/>
    <n v="24.43"/>
  </r>
  <r>
    <s v="203 01INDIGER"/>
    <x v="0"/>
    <s v="GASTOS"/>
    <n v="88361760000"/>
    <n v="600000000"/>
    <n v="88961760000"/>
    <n v="0"/>
    <n v="88961760000"/>
    <n v="23563071137"/>
    <n v="66625968021"/>
    <n v="74.89"/>
    <n v="8351489085"/>
    <n v="26935342690"/>
    <n v="30.28"/>
  </r>
  <r>
    <s v="203 01INDIGER"/>
    <x v="1"/>
    <s v="GASTOS DE FUNCIONAMIENTO"/>
    <n v="4640254000"/>
    <n v="0"/>
    <n v="4640254000"/>
    <n v="0"/>
    <n v="4640254000"/>
    <n v="859634635"/>
    <n v="4491316577"/>
    <n v="96.79"/>
    <n v="905232841"/>
    <n v="4146100155"/>
    <n v="89.35"/>
  </r>
  <r>
    <s v="203 01INDIGER"/>
    <x v="2"/>
    <s v="SERVICIOS PERSONALES"/>
    <n v="3240254000"/>
    <n v="-44821000"/>
    <n v="3195433000"/>
    <n v="0"/>
    <n v="3195433000"/>
    <n v="573194660"/>
    <n v="3117590204"/>
    <n v="97.56"/>
    <n v="573194660"/>
    <n v="3117590204"/>
    <n v="97.56"/>
  </r>
  <r>
    <s v="203 01INDIGER"/>
    <x v="3"/>
    <s v="SERVICIOS PERSONALES ASOCIADOS A LA NOMINA"/>
    <n v="2372507000"/>
    <n v="-9821000"/>
    <n v="2362686000"/>
    <n v="0"/>
    <n v="2362686000"/>
    <n v="364228228"/>
    <n v="2335922680"/>
    <n v="98.87"/>
    <n v="364228228"/>
    <n v="2335922680"/>
    <n v="98.87"/>
  </r>
  <r>
    <s v="203 01INDIGER"/>
    <x v="4"/>
    <s v="Sueldos Personal de Nina"/>
    <n v="1160483000"/>
    <n v="53000000"/>
    <n v="1213483000"/>
    <n v="0"/>
    <n v="1213483000"/>
    <n v="131826770"/>
    <n v="1205601348"/>
    <n v="99.35"/>
    <n v="131826770"/>
    <n v="1205601348"/>
    <n v="99.35"/>
  </r>
  <r>
    <s v="203 01INDIGER"/>
    <x v="5"/>
    <s v="Gastos de Representaci"/>
    <n v="184544000"/>
    <n v="10000000"/>
    <n v="194544000"/>
    <n v="0"/>
    <n v="194544000"/>
    <n v="17319946"/>
    <n v="193152851"/>
    <n v="99.28"/>
    <n v="17319946"/>
    <n v="193152851"/>
    <n v="99.28"/>
  </r>
  <r>
    <s v="203 01INDIGER"/>
    <x v="7"/>
    <s v="Bonificaci por Servicios Prestados"/>
    <n v="39897000"/>
    <n v="0"/>
    <n v="39897000"/>
    <n v="0"/>
    <n v="39897000"/>
    <n v="0"/>
    <n v="38495231"/>
    <n v="96.49"/>
    <n v="0"/>
    <n v="38495231"/>
    <n v="96.49"/>
  </r>
  <r>
    <s v="203 01INDIGER"/>
    <x v="8"/>
    <s v="Prima Semestral"/>
    <n v="199833000"/>
    <n v="-6783000"/>
    <n v="193050000"/>
    <n v="0"/>
    <n v="193050000"/>
    <n v="0"/>
    <n v="190187398"/>
    <n v="98.52"/>
    <n v="0"/>
    <n v="190187398"/>
    <n v="98.52"/>
  </r>
  <r>
    <s v="203 01INDIGER"/>
    <x v="9"/>
    <s v="Prima de Navidad"/>
    <n v="182005000"/>
    <n v="-5717000"/>
    <n v="176288000"/>
    <n v="0"/>
    <n v="176288000"/>
    <n v="152930243"/>
    <n v="175078397"/>
    <n v="99.31"/>
    <n v="152930243"/>
    <n v="175078397"/>
    <n v="99.31"/>
  </r>
  <r>
    <s v="203 01INDIGER"/>
    <x v="10"/>
    <s v="Prima de Vacaciones"/>
    <n v="87362000"/>
    <n v="0"/>
    <n v="87362000"/>
    <n v="0"/>
    <n v="87362000"/>
    <n v="18408536"/>
    <n v="79016145"/>
    <n v="90.45"/>
    <n v="18408536"/>
    <n v="79016145"/>
    <n v="90.45"/>
  </r>
  <r>
    <s v="203 01INDIGER"/>
    <x v="11"/>
    <s v="Prima T馗nica"/>
    <n v="501688000"/>
    <n v="-74229613"/>
    <n v="427458387"/>
    <n v="0"/>
    <n v="427458387"/>
    <n v="39947434"/>
    <n v="425094339"/>
    <n v="99.45"/>
    <n v="39947434"/>
    <n v="425094339"/>
    <n v="99.45"/>
  </r>
  <r>
    <s v="203 01INDIGER"/>
    <x v="12"/>
    <s v="Prima de Antiguedad"/>
    <n v="10248000"/>
    <n v="-4500000"/>
    <n v="5748000"/>
    <n v="0"/>
    <n v="5748000"/>
    <n v="837861"/>
    <n v="5002438"/>
    <n v="87.03"/>
    <n v="837861"/>
    <n v="5002438"/>
    <n v="87.03"/>
  </r>
  <r>
    <s v="203 01INDIGER"/>
    <x v="14"/>
    <s v="Vacaciones en Dinero"/>
    <n v="0"/>
    <n v="18408613"/>
    <n v="18408613"/>
    <n v="0"/>
    <n v="18408613"/>
    <n v="1678123"/>
    <n v="18407736"/>
    <n v="100"/>
    <n v="1678123"/>
    <n v="18407736"/>
    <n v="100"/>
  </r>
  <r>
    <s v="203 01INDIGER"/>
    <x v="15"/>
    <s v="Bonificaci Especial de Recreaci"/>
    <n v="6447000"/>
    <n v="0"/>
    <n v="6447000"/>
    <n v="0"/>
    <n v="6447000"/>
    <n v="1279315"/>
    <n v="5886797"/>
    <n v="91.31"/>
    <n v="1279315"/>
    <n v="5886797"/>
    <n v="91.31"/>
  </r>
  <r>
    <s v="203 01INDIGER"/>
    <x v="20"/>
    <s v="APORTES PATRONALES AL SECTOR PRIVADO Y PﾚBLICO"/>
    <n v="867747000"/>
    <n v="-35000000"/>
    <n v="832747000"/>
    <n v="0"/>
    <n v="832747000"/>
    <n v="208966432"/>
    <n v="781667524"/>
    <n v="93.87"/>
    <n v="208966432"/>
    <n v="781667524"/>
    <n v="93.87"/>
  </r>
  <r>
    <s v="203 01INDIGER"/>
    <x v="21"/>
    <s v="Aportes Patronales Sector Privado"/>
    <n v="570242000"/>
    <n v="-11000000"/>
    <n v="559242000"/>
    <n v="0"/>
    <n v="559242000"/>
    <n v="154557413"/>
    <n v="518335450"/>
    <n v="92.69"/>
    <n v="154557413"/>
    <n v="518335450"/>
    <n v="92.69"/>
  </r>
  <r>
    <s v="203 01INDIGER"/>
    <x v="22"/>
    <s v="Cesant僘s Fondos Privados"/>
    <n v="113265000"/>
    <n v="10000000"/>
    <n v="123265000"/>
    <n v="0"/>
    <n v="123265000"/>
    <n v="84753078"/>
    <n v="111023282"/>
    <n v="90.07"/>
    <n v="84753078"/>
    <n v="111023282"/>
    <n v="90.07"/>
  </r>
  <r>
    <s v="203 01INDIGER"/>
    <x v="23"/>
    <s v="Pensiones Fondos Privados"/>
    <n v="146892000"/>
    <n v="5000000"/>
    <n v="151892000"/>
    <n v="0"/>
    <n v="151892000"/>
    <n v="24274300"/>
    <n v="138430309"/>
    <n v="91.14"/>
    <n v="24274300"/>
    <n v="138430309"/>
    <n v="91.14"/>
  </r>
  <r>
    <s v="203 01INDIGER"/>
    <x v="24"/>
    <s v="Salud EPS Privadas"/>
    <n v="161233000"/>
    <n v="0"/>
    <n v="161233000"/>
    <n v="0"/>
    <n v="161233000"/>
    <n v="25255035"/>
    <n v="149862039"/>
    <n v="92.95"/>
    <n v="25255035"/>
    <n v="149862039"/>
    <n v="92.95"/>
  </r>
  <r>
    <s v="203 01INDIGER"/>
    <x v="25"/>
    <s v="Riesgos Profesionales Sector Privado"/>
    <n v="61490000"/>
    <n v="-16000000"/>
    <n v="45490000"/>
    <n v="0"/>
    <n v="45490000"/>
    <n v="7961500"/>
    <n v="43555420"/>
    <n v="95.75"/>
    <n v="7961500"/>
    <n v="43555420"/>
    <n v="95.75"/>
  </r>
  <r>
    <s v="203 01INDIGER"/>
    <x v="26"/>
    <s v="Caja de Compensaci"/>
    <n v="87362000"/>
    <n v="-10000000"/>
    <n v="77362000"/>
    <n v="0"/>
    <n v="77362000"/>
    <n v="12313500"/>
    <n v="75464400"/>
    <n v="97.55"/>
    <n v="12313500"/>
    <n v="75464400"/>
    <n v="97.55"/>
  </r>
  <r>
    <s v="203 01INDIGER"/>
    <x v="27"/>
    <s v="Aportes Patronales Sector P炻lico"/>
    <n v="297505000"/>
    <n v="-24000000"/>
    <n v="273505000"/>
    <n v="0"/>
    <n v="273505000"/>
    <n v="54409019"/>
    <n v="263332074"/>
    <n v="96.28"/>
    <n v="54409019"/>
    <n v="263332074"/>
    <n v="96.28"/>
  </r>
  <r>
    <s v="203 01INDIGER"/>
    <x v="28"/>
    <s v="Cesant僘s Fondos P炻licos"/>
    <n v="107570000"/>
    <n v="-16000000"/>
    <n v="91570000"/>
    <n v="0"/>
    <n v="91570000"/>
    <n v="29161984"/>
    <n v="91568857"/>
    <n v="100"/>
    <n v="29161984"/>
    <n v="91568857"/>
    <n v="100"/>
  </r>
  <r>
    <s v="203 01INDIGER"/>
    <x v="29"/>
    <s v="Pensiones Fondos P炻licos"/>
    <n v="80732000"/>
    <n v="0"/>
    <n v="80732000"/>
    <n v="0"/>
    <n v="80732000"/>
    <n v="10693935"/>
    <n v="72411630"/>
    <n v="89.69"/>
    <n v="10693935"/>
    <n v="72411630"/>
    <n v="89.69"/>
  </r>
  <r>
    <s v="203 01INDIGER"/>
    <x v="30"/>
    <s v="ICBF"/>
    <n v="65522000"/>
    <n v="-8000000"/>
    <n v="57522000"/>
    <n v="0"/>
    <n v="57522000"/>
    <n v="9234600"/>
    <n v="56594600"/>
    <n v="98.39"/>
    <n v="9234600"/>
    <n v="56594600"/>
    <n v="98.39"/>
  </r>
  <r>
    <s v="203 01INDIGER"/>
    <x v="31"/>
    <s v="SENA"/>
    <n v="43681000"/>
    <n v="0"/>
    <n v="43681000"/>
    <n v="0"/>
    <n v="43681000"/>
    <n v="5318500"/>
    <n v="42756987"/>
    <n v="97.88"/>
    <n v="5318500"/>
    <n v="42756987"/>
    <n v="97.88"/>
  </r>
  <r>
    <s v="203 01INDIGER"/>
    <x v="33"/>
    <s v="GASTOS GENERALES"/>
    <n v="1400000000"/>
    <n v="42493000"/>
    <n v="1442493000"/>
    <n v="0"/>
    <n v="1442493000"/>
    <n v="286439975"/>
    <n v="1371398373"/>
    <n v="95.07"/>
    <n v="332038181"/>
    <n v="1026181951"/>
    <n v="71.14"/>
  </r>
  <r>
    <s v="203 01INDIGER"/>
    <x v="34"/>
    <s v="Adquisici de Bienes"/>
    <n v="335773000"/>
    <n v="-128000000"/>
    <n v="207773000"/>
    <n v="0"/>
    <n v="207773000"/>
    <n v="1933300"/>
    <n v="184822199"/>
    <n v="88.95"/>
    <n v="14782623"/>
    <n v="92304470"/>
    <n v="44.43"/>
  </r>
  <r>
    <s v="203 01INDIGER"/>
    <x v="35"/>
    <s v="Gastos de Computador"/>
    <n v="179719000"/>
    <n v="-70000000"/>
    <n v="109719000"/>
    <n v="0"/>
    <n v="109719000"/>
    <n v="0"/>
    <n v="109041600"/>
    <n v="99.38"/>
    <n v="10265137"/>
    <n v="52991126"/>
    <n v="48.3"/>
  </r>
  <r>
    <s v="203 01INDIGER"/>
    <x v="37"/>
    <s v="Materiales y Suministros"/>
    <n v="156054000"/>
    <n v="-58000000"/>
    <n v="98054000"/>
    <n v="0"/>
    <n v="98054000"/>
    <n v="1933300"/>
    <n v="75780599"/>
    <n v="77.28"/>
    <n v="4517486"/>
    <n v="39313344"/>
    <n v="40.090000000000003"/>
  </r>
  <r>
    <s v="203 01INDIGER"/>
    <x v="39"/>
    <s v="Adquisici de Servicios"/>
    <n v="938227000"/>
    <n v="148872000"/>
    <n v="1087099000"/>
    <n v="0"/>
    <n v="1087099000"/>
    <n v="191004075"/>
    <n v="1050951292"/>
    <n v="96.67"/>
    <n v="223752958"/>
    <n v="822180096"/>
    <n v="75.63"/>
  </r>
  <r>
    <s v="203 01INDIGER"/>
    <x v="40"/>
    <s v="Arrendamientos"/>
    <n v="7870000"/>
    <n v="0"/>
    <n v="7870000"/>
    <n v="0"/>
    <n v="7870000"/>
    <n v="0"/>
    <n v="7771926"/>
    <n v="98.75"/>
    <n v="651303"/>
    <n v="4515411"/>
    <n v="57.37"/>
  </r>
  <r>
    <s v="203 01INDIGER"/>
    <x v="41"/>
    <s v="Gastos de Transporte y Comunicaci"/>
    <n v="81545000"/>
    <n v="3672000"/>
    <n v="85217000"/>
    <n v="0"/>
    <n v="85217000"/>
    <n v="3945061"/>
    <n v="83094091"/>
    <n v="97.51"/>
    <n v="11865401"/>
    <n v="64874752"/>
    <n v="76.13"/>
  </r>
  <r>
    <s v="203 01INDIGER"/>
    <x v="42"/>
    <s v="Impresos y  Publicaciones"/>
    <n v="15049000"/>
    <n v="0"/>
    <n v="15049000"/>
    <n v="0"/>
    <n v="15049000"/>
    <n v="47000"/>
    <n v="5000842"/>
    <n v="33.229999999999997"/>
    <n v="47000"/>
    <n v="5000842"/>
    <n v="33.229999999999997"/>
  </r>
  <r>
    <s v="203 01INDIGER"/>
    <x v="43"/>
    <s v="Mantenimiento y Reparaciones"/>
    <n v="338249000"/>
    <n v="200000000"/>
    <n v="538249000"/>
    <n v="0"/>
    <n v="538249000"/>
    <n v="113381221"/>
    <n v="518305271"/>
    <n v="96.29"/>
    <n v="35853311"/>
    <n v="358441807"/>
    <n v="66.59"/>
  </r>
  <r>
    <s v="203 01INDIGER"/>
    <x v="44"/>
    <s v="Mantenimiento Entidad"/>
    <n v="338249000"/>
    <n v="200000000"/>
    <n v="538249000"/>
    <n v="0"/>
    <n v="538249000"/>
    <n v="113381221"/>
    <n v="518305271"/>
    <n v="96.29"/>
    <n v="35853311"/>
    <n v="358441807"/>
    <n v="66.59"/>
  </r>
  <r>
    <s v="203 01INDIGER"/>
    <x v="45"/>
    <s v="Seguros"/>
    <n v="209500000"/>
    <n v="0"/>
    <n v="209500000"/>
    <n v="0"/>
    <n v="209500000"/>
    <n v="0"/>
    <n v="209114269"/>
    <n v="99.82"/>
    <n v="147695434"/>
    <n v="207672675"/>
    <n v="99.13"/>
  </r>
  <r>
    <s v="203 01INDIGER"/>
    <x v="46"/>
    <s v="Seguros Entidad"/>
    <n v="209500000"/>
    <n v="0"/>
    <n v="209500000"/>
    <n v="0"/>
    <n v="209500000"/>
    <n v="0"/>
    <n v="209114269"/>
    <n v="99.82"/>
    <n v="147695434"/>
    <n v="207672675"/>
    <n v="99.13"/>
  </r>
  <r>
    <s v="203 01INDIGER"/>
    <x v="47"/>
    <s v="Servicios P炻licos"/>
    <n v="178614000"/>
    <n v="1700000"/>
    <n v="180314000"/>
    <n v="0"/>
    <n v="180314000"/>
    <n v="27640509"/>
    <n v="180160502"/>
    <n v="99.91"/>
    <n v="27640509"/>
    <n v="180160502"/>
    <n v="99.91"/>
  </r>
  <r>
    <s v="203 01INDIGER"/>
    <x v="48"/>
    <s v="Energ僘"/>
    <n v="128775000"/>
    <n v="0"/>
    <n v="128775000"/>
    <n v="0"/>
    <n v="128775000"/>
    <n v="16797479"/>
    <n v="128731859"/>
    <n v="99.97"/>
    <n v="16797479"/>
    <n v="128731859"/>
    <n v="99.97"/>
  </r>
  <r>
    <s v="203 01INDIGER"/>
    <x v="49"/>
    <s v="Acueducto y Alcantarillado"/>
    <n v="5905000"/>
    <n v="1300000"/>
    <n v="7205000"/>
    <n v="0"/>
    <n v="7205000"/>
    <n v="1600000"/>
    <n v="7144406"/>
    <n v="99.16"/>
    <n v="1600000"/>
    <n v="7144406"/>
    <n v="99.16"/>
  </r>
  <r>
    <s v="203 01INDIGER"/>
    <x v="50"/>
    <s v="Aseo"/>
    <n v="2549000"/>
    <n v="400000"/>
    <n v="2949000"/>
    <n v="0"/>
    <n v="2949000"/>
    <n v="783030"/>
    <n v="2948611"/>
    <n v="99.99"/>
    <n v="783030"/>
    <n v="2948611"/>
    <n v="99.99"/>
  </r>
  <r>
    <s v="203 01INDIGER"/>
    <x v="51"/>
    <s v="Tel馭ono"/>
    <n v="41385000"/>
    <n v="0"/>
    <n v="41385000"/>
    <n v="0"/>
    <n v="41385000"/>
    <n v="8460000"/>
    <n v="41335626"/>
    <n v="99.88"/>
    <n v="8460000"/>
    <n v="41335626"/>
    <n v="99.88"/>
  </r>
  <r>
    <s v="203 01INDIGER"/>
    <x v="52"/>
    <s v="Capacitaci"/>
    <n v="30000000"/>
    <n v="-30000000"/>
    <n v="0"/>
    <n v="0"/>
    <n v="0"/>
    <n v="0"/>
    <n v="0"/>
    <n v="0"/>
    <n v="0"/>
    <n v="0"/>
    <n v="0"/>
  </r>
  <r>
    <s v="203 01INDIGER"/>
    <x v="53"/>
    <s v="Capacitaci Interna"/>
    <n v="30000000"/>
    <n v="-30000000"/>
    <n v="0"/>
    <n v="0"/>
    <n v="0"/>
    <n v="0"/>
    <n v="0"/>
    <n v="0"/>
    <n v="0"/>
    <n v="0"/>
    <n v="0"/>
  </r>
  <r>
    <s v="203 01INDIGER"/>
    <x v="54"/>
    <s v="Bienestar e Incentivos"/>
    <n v="51000000"/>
    <n v="-10000000"/>
    <n v="41000000"/>
    <n v="0"/>
    <n v="41000000"/>
    <n v="40990284"/>
    <n v="40990284"/>
    <n v="99.98"/>
    <n v="0"/>
    <n v="0"/>
    <n v="0"/>
  </r>
  <r>
    <s v="203 01INDIGER"/>
    <x v="55"/>
    <s v="Salud Ocupacional"/>
    <n v="26400000"/>
    <n v="-16500000"/>
    <n v="9900000"/>
    <n v="0"/>
    <n v="9900000"/>
    <n v="5000000"/>
    <n v="6514107"/>
    <n v="65.8"/>
    <n v="0"/>
    <n v="1514107"/>
    <n v="15.29"/>
  </r>
  <r>
    <s v="203 01INDIGER"/>
    <x v="56"/>
    <s v="Otros Gastos Generales"/>
    <n v="126000000"/>
    <n v="21621000"/>
    <n v="147621000"/>
    <n v="0"/>
    <n v="147621000"/>
    <n v="93502600"/>
    <n v="135624882"/>
    <n v="91.87"/>
    <n v="93502600"/>
    <n v="111697385"/>
    <n v="75.66"/>
  </r>
  <r>
    <s v="203 01INDIGER"/>
    <x v="57"/>
    <s v="Impuestos, Tasas, Contribuciones, Derechos y Multas"/>
    <n v="6000000"/>
    <n v="101000000"/>
    <n v="107000000"/>
    <n v="0"/>
    <n v="107000000"/>
    <n v="93502600"/>
    <n v="95083446"/>
    <n v="88.86"/>
    <n v="93502600"/>
    <n v="95083446"/>
    <n v="88.86"/>
  </r>
  <r>
    <s v="203 01INDIGER"/>
    <x v="58"/>
    <s v="Intereses y Comisiones"/>
    <n v="120000000"/>
    <n v="-79379000"/>
    <n v="40621000"/>
    <n v="0"/>
    <n v="40621000"/>
    <n v="0"/>
    <n v="40541436"/>
    <n v="99.8"/>
    <n v="0"/>
    <n v="16613939"/>
    <n v="40.9"/>
  </r>
  <r>
    <s v="203 01INDIGER"/>
    <x v="91"/>
    <s v="PASIVOS EXIGIBLES"/>
    <n v="0"/>
    <n v="2328000"/>
    <n v="2328000"/>
    <n v="0"/>
    <n v="2328000"/>
    <n v="0"/>
    <n v="2328000"/>
    <n v="100"/>
    <n v="0"/>
    <n v="2328000"/>
    <n v="100"/>
  </r>
  <r>
    <s v="203 01INDIGER"/>
    <x v="59"/>
    <s v="INVERSIﾓN"/>
    <n v="83721506000"/>
    <n v="600000000"/>
    <n v="84321506000"/>
    <n v="0"/>
    <n v="84321506000"/>
    <n v="22703436502"/>
    <n v="62134651444"/>
    <n v="73.69"/>
    <n v="7446256244"/>
    <n v="22789242535"/>
    <n v="27.03"/>
  </r>
  <r>
    <s v="203 01INDIGER"/>
    <x v="60"/>
    <s v="DIRECTA"/>
    <n v="83721506000"/>
    <n v="-566589495"/>
    <n v="83154916505"/>
    <n v="0"/>
    <n v="83154916505"/>
    <n v="22654170622"/>
    <n v="60968061949"/>
    <n v="73.319999999999993"/>
    <n v="7396990364"/>
    <n v="21622653040"/>
    <n v="26"/>
  </r>
  <r>
    <s v="203 01INDIGER"/>
    <x v="61"/>
    <s v="Bogot・Humana"/>
    <n v="83721506000"/>
    <n v="-566589495"/>
    <n v="83154916505"/>
    <n v="0"/>
    <n v="83154916505"/>
    <n v="22654170622"/>
    <n v="60968061949"/>
    <n v="73.319999999999993"/>
    <n v="7396990364"/>
    <n v="21622653040"/>
    <n v="26"/>
  </r>
  <r>
    <s v="203 01INDIGER"/>
    <x v="121"/>
    <s v="Un territorio que enfrenta el cambio clim疸ico y se ordena alrededor del agua"/>
    <n v="78458272000"/>
    <n v="430448825"/>
    <n v="78888720825"/>
    <n v="0"/>
    <n v="78888720825"/>
    <n v="22401003477"/>
    <n v="56714297457"/>
    <n v="71.89"/>
    <n v="7000168684"/>
    <n v="18188385980"/>
    <n v="23.06"/>
  </r>
  <r>
    <s v="203 01INDIGER"/>
    <x v="136"/>
    <s v="Gesti integral de riesgos"/>
    <n v="78458272000"/>
    <n v="430448825"/>
    <n v="78888720825"/>
    <n v="0"/>
    <n v="78888720825"/>
    <n v="22401003477"/>
    <n v="56714297457"/>
    <n v="71.89"/>
    <n v="7000168684"/>
    <n v="18188385980"/>
    <n v="23.06"/>
  </r>
  <r>
    <s v="203 01INDIGER"/>
    <x v="137"/>
    <s v="Generaci y actualizaci del conocimiento en el marco de la gesti del riesgo"/>
    <n v="2225080000"/>
    <n v="0"/>
    <n v="2225080000"/>
    <n v="0"/>
    <n v="2225080000"/>
    <n v="645936426"/>
    <n v="1807884781"/>
    <n v="81.25"/>
    <n v="161227345"/>
    <n v="849096767"/>
    <n v="38.159999999999997"/>
  </r>
  <r>
    <s v="203 01INDIGER"/>
    <x v="138"/>
    <s v="199 - Generaci y actualizaci del conocimiento en el marco de la gesti del riesgo"/>
    <n v="2225080000"/>
    <n v="0"/>
    <n v="2225080000"/>
    <n v="0"/>
    <n v="2225080000"/>
    <n v="645936426"/>
    <n v="1807884781"/>
    <n v="81.25"/>
    <n v="161227345"/>
    <n v="849096767"/>
    <n v="38.159999999999997"/>
  </r>
  <r>
    <s v="203 01INDIGER"/>
    <x v="139"/>
    <s v="Mitigaci y manejo de zonas de alto riesgo para su recuperaci e integraci al espacio urbano y rural"/>
    <n v="22075000000"/>
    <n v="-116000000"/>
    <n v="21959000000"/>
    <n v="0"/>
    <n v="21959000000"/>
    <n v="3137888837"/>
    <n v="21558293755"/>
    <n v="98.18"/>
    <n v="4681516070"/>
    <n v="6265524599"/>
    <n v="28.53"/>
  </r>
  <r>
    <s v="203 01INDIGER"/>
    <x v="140"/>
    <s v="199 - Mitigaci y manejo de zonas de alto riesgo para su recuperaci e integraci al espacio urbano y rural"/>
    <n v="22075000000"/>
    <n v="-116000000"/>
    <n v="21959000000"/>
    <n v="0"/>
    <n v="21959000000"/>
    <n v="3137888837"/>
    <n v="21558293755"/>
    <n v="98.18"/>
    <n v="4681516070"/>
    <n v="6265524599"/>
    <n v="28.53"/>
  </r>
  <r>
    <s v="203 01INDIGER"/>
    <x v="141"/>
    <s v="Optimizaci de la capacidad del Sistema distrital de gesti del riesgo en el manejo de emergencias y desastres"/>
    <n v="3483100000"/>
    <n v="-106238512"/>
    <n v="3376861488"/>
    <n v="0"/>
    <n v="3376861488"/>
    <n v="597629860"/>
    <n v="3375604322"/>
    <n v="99.96"/>
    <n v="279271112"/>
    <n v="2080726604"/>
    <n v="61.62"/>
  </r>
  <r>
    <s v="203 01INDIGER"/>
    <x v="142"/>
    <s v="201 -Optimizaci de la capacidad del Sistema distrital de gesti del riesgo en el manejo de emergencias y desastres"/>
    <n v="3483100000"/>
    <n v="-106238512"/>
    <n v="3376861488"/>
    <n v="0"/>
    <n v="3376861488"/>
    <n v="597629860"/>
    <n v="3375604322"/>
    <n v="99.96"/>
    <n v="279271112"/>
    <n v="2080726604"/>
    <n v="61.62"/>
  </r>
  <r>
    <s v="203 01INDIGER"/>
    <x v="143"/>
    <s v="Reducci y manejo integral del riesgo de familias localizadas en zonas de alto riesgo no mitigable"/>
    <n v="32063795000"/>
    <n v="-225775000"/>
    <n v="31838020000"/>
    <n v="0"/>
    <n v="31838020000"/>
    <n v="11117850685"/>
    <n v="13400789471"/>
    <n v="42.09"/>
    <n v="217822202"/>
    <n v="1733007381"/>
    <n v="5.44"/>
  </r>
  <r>
    <s v="203 01INDIGER"/>
    <x v="144"/>
    <s v="200 - Reducci y manejo integral del riesgo de familias localizadas en zonas de alto riesgo no mitigable"/>
    <n v="32063795000"/>
    <n v="-225775000"/>
    <n v="31838020000"/>
    <n v="0"/>
    <n v="31838020000"/>
    <n v="11117850685"/>
    <n v="13400789471"/>
    <n v="42.09"/>
    <n v="217822202"/>
    <n v="1733007381"/>
    <n v="5.44"/>
  </r>
  <r>
    <s v="203 01INDIGER"/>
    <x v="145"/>
    <s v="Fortalecimiento del sistema de informaci de gesti del riesgo - SIRE para la toma de decisiones del Sistema Distrital de Gesti del Riesgo"/>
    <n v="1937200000"/>
    <n v="3946356077"/>
    <n v="5883556077"/>
    <n v="0"/>
    <n v="5883556077"/>
    <n v="3507980439"/>
    <n v="5788398786"/>
    <n v="98.38"/>
    <n v="274001510"/>
    <n v="1870829658"/>
    <n v="31.8"/>
  </r>
  <r>
    <s v="203 01INDIGER"/>
    <x v="146"/>
    <s v="201 - Fortalecimiento del sistema de informaci de gesti del riesgo - SIRE para la toma de decisiones del Sistema Distrital de Gesti del Riesgo"/>
    <n v="1937200000"/>
    <n v="3946356077"/>
    <n v="5883556077"/>
    <n v="0"/>
    <n v="5883556077"/>
    <n v="3507980439"/>
    <n v="5788398786"/>
    <n v="98.38"/>
    <n v="274001510"/>
    <n v="1870829658"/>
    <n v="31.8"/>
  </r>
  <r>
    <s v="203 01INDIGER"/>
    <x v="147"/>
    <s v="Fortalecimiento de capacidades sociales, sectoriales y comunitarias para la gesti integral del riesgo"/>
    <n v="11258100000"/>
    <n v="-3409668740"/>
    <n v="7848431260"/>
    <n v="0"/>
    <n v="7848431260"/>
    <n v="2568500832"/>
    <n v="6240708890"/>
    <n v="79.52"/>
    <n v="491537273"/>
    <n v="2360211974"/>
    <n v="30.07"/>
  </r>
  <r>
    <s v="203 01INDIGER"/>
    <x v="148"/>
    <s v="200 - Fortalecimiento de capacidades sociales, sectoriales y comunitarias para la gesti integral del riesgo"/>
    <n v="11258100000"/>
    <n v="-3409668740"/>
    <n v="7848431260"/>
    <n v="0"/>
    <n v="7848431260"/>
    <n v="2568500832"/>
    <n v="6240708890"/>
    <n v="79.52"/>
    <n v="491537273"/>
    <n v="2360211974"/>
    <n v="30.07"/>
  </r>
  <r>
    <s v="203 01INDIGER"/>
    <x v="149"/>
    <s v="Consolidar el sistema distrital de gesti del riesgo"/>
    <n v="959800000"/>
    <n v="341775000"/>
    <n v="1301575000"/>
    <n v="0"/>
    <n v="1301575000"/>
    <n v="8200000"/>
    <n v="958460000"/>
    <n v="73.64"/>
    <n v="51394667"/>
    <n v="892154667"/>
    <n v="68.540000000000006"/>
  </r>
  <r>
    <s v="203 01INDIGER"/>
    <x v="150"/>
    <s v="201 - Consolidar el sistema distrital de gesti del riesgo"/>
    <n v="959800000"/>
    <n v="341775000"/>
    <n v="1301575000"/>
    <n v="0"/>
    <n v="1301575000"/>
    <n v="8200000"/>
    <n v="958460000"/>
    <n v="73.64"/>
    <n v="51394667"/>
    <n v="892154667"/>
    <n v="68.540000000000006"/>
  </r>
  <r>
    <s v="203 01INDIGER"/>
    <x v="151"/>
    <s v="Recuperaci de la zona declarada suelo de protecci por riesgo en el sector Altos de la Estancia de la localidad de Ciudad Bol咩ar"/>
    <n v="758368000"/>
    <n v="0"/>
    <n v="758368000"/>
    <n v="0"/>
    <n v="758368000"/>
    <n v="3578400"/>
    <n v="695356600"/>
    <n v="91.69"/>
    <n v="329119006"/>
    <n v="641716876"/>
    <n v="84.62"/>
  </r>
  <r>
    <s v="203 01INDIGER"/>
    <x v="152"/>
    <s v="199 - Recuperaci de la zona declarada suelo de protecci por riesgo en el sector Altos de la Estancia de la localidad de Ciudad Bol咩ar"/>
    <n v="758368000"/>
    <n v="0"/>
    <n v="758368000"/>
    <n v="0"/>
    <n v="758368000"/>
    <n v="3578400"/>
    <n v="695356600"/>
    <n v="91.69"/>
    <n v="329119006"/>
    <n v="641716876"/>
    <n v="84.62"/>
  </r>
  <r>
    <s v="203 01INDIGER"/>
    <x v="153"/>
    <s v="Recuperaci de Suelos de Protecci por Riesgo"/>
    <n v="2897829000"/>
    <n v="0"/>
    <n v="2897829000"/>
    <n v="0"/>
    <n v="2897829000"/>
    <n v="813437998"/>
    <n v="2888800852"/>
    <n v="99.69"/>
    <n v="514279499"/>
    <n v="1495117454"/>
    <n v="51.59"/>
  </r>
  <r>
    <s v="203 01INDIGER"/>
    <x v="154"/>
    <s v="199 - Recuperaci de Suelos de Protecci por Riesgo"/>
    <n v="2897829000"/>
    <n v="0"/>
    <n v="2897829000"/>
    <n v="0"/>
    <n v="2897829000"/>
    <n v="813437998"/>
    <n v="2888800852"/>
    <n v="99.69"/>
    <n v="514279499"/>
    <n v="1495117454"/>
    <n v="51.59"/>
  </r>
  <r>
    <s v="203 01INDIGER"/>
    <x v="155"/>
    <s v="Atenci de emergencias en el Distrito Capital"/>
    <n v="800000000"/>
    <n v="0"/>
    <n v="800000000"/>
    <n v="0"/>
    <n v="800000000"/>
    <n v="0"/>
    <n v="0"/>
    <n v="0"/>
    <n v="0"/>
    <n v="0"/>
    <n v="0"/>
  </r>
  <r>
    <s v="203 01INDIGER"/>
    <x v="156"/>
    <s v="201 - Atenci de emergencias en el Distrito Capital"/>
    <n v="800000000"/>
    <n v="0"/>
    <n v="800000000"/>
    <n v="0"/>
    <n v="800000000"/>
    <n v="0"/>
    <n v="0"/>
    <n v="0"/>
    <n v="0"/>
    <n v="0"/>
    <n v="0"/>
  </r>
  <r>
    <s v="203 01INDIGER"/>
    <x v="74"/>
    <s v="Una Bogot・que defiende y fortalece lo p炻lico"/>
    <n v="5263234000"/>
    <n v="-997038320"/>
    <n v="4266195680"/>
    <n v="0"/>
    <n v="4266195680"/>
    <n v="253167145"/>
    <n v="4253764492"/>
    <n v="99.71"/>
    <n v="396821680"/>
    <n v="3434267060"/>
    <n v="80.5"/>
  </r>
  <r>
    <s v="203 01INDIGER"/>
    <x v="78"/>
    <s v="Fortalecimiento de la funci administrativa y desarrollo institucional"/>
    <n v="5263234000"/>
    <n v="-997038320"/>
    <n v="4266195680"/>
    <n v="0"/>
    <n v="4266195680"/>
    <n v="253167145"/>
    <n v="4253764492"/>
    <n v="99.71"/>
    <n v="396821680"/>
    <n v="3434267060"/>
    <n v="80.5"/>
  </r>
  <r>
    <s v="203 01INDIGER"/>
    <x v="157"/>
    <s v="Fortalecimiento institucional del FOPAE para la gesti del riesgo"/>
    <n v="5263234000"/>
    <n v="-997038320"/>
    <n v="4266195680"/>
    <n v="0"/>
    <n v="4266195680"/>
    <n v="253167145"/>
    <n v="4253764492"/>
    <n v="99.71"/>
    <n v="396821680"/>
    <n v="3434267060"/>
    <n v="80.5"/>
  </r>
  <r>
    <s v="203 01INDIGER"/>
    <x v="158"/>
    <s v="235 - Fortalecimiento institucional del FOPAE para la gesti del riesgo"/>
    <n v="5263234000"/>
    <n v="-997038320"/>
    <n v="4266195680"/>
    <n v="0"/>
    <n v="4266195680"/>
    <n v="253167145"/>
    <n v="4253764492"/>
    <n v="99.71"/>
    <n v="396821680"/>
    <n v="3434267060"/>
    <n v="80.5"/>
  </r>
  <r>
    <s v="203 01INDIGER"/>
    <x v="81"/>
    <s v="PASIVOS EXIGIBLES"/>
    <n v="0"/>
    <n v="1166589495"/>
    <n v="1166589495"/>
    <n v="0"/>
    <n v="1166589495"/>
    <n v="49265880"/>
    <n v="1166589495"/>
    <n v="100"/>
    <n v="49265880"/>
    <n v="1166589495"/>
    <n v="100"/>
  </r>
  <r>
    <s v="204 01 IDU"/>
    <x v="0"/>
    <s v="GASTOS"/>
    <n v="1906242054000"/>
    <n v="-389200884546"/>
    <n v="1517041169454"/>
    <n v="0"/>
    <n v="1517041169454"/>
    <n v="399570074133"/>
    <n v="1165979326565"/>
    <n v="76.86"/>
    <n v="59439687078"/>
    <n v="246779248402"/>
    <n v="16.27"/>
  </r>
  <r>
    <s v="204 01 IDU"/>
    <x v="1"/>
    <s v="GASTOS DE FUNCIONAMIENTO"/>
    <n v="51713737000"/>
    <n v="0"/>
    <n v="51713737000"/>
    <n v="0"/>
    <n v="51713737000"/>
    <n v="8246347003"/>
    <n v="49678481958"/>
    <n v="96.06"/>
    <n v="7334987526"/>
    <n v="44335682655"/>
    <n v="85.73"/>
  </r>
  <r>
    <s v="204 01 IDU"/>
    <x v="2"/>
    <s v="SERVICIOS PERSONALES"/>
    <n v="40403237000"/>
    <n v="-10000000"/>
    <n v="40393237000"/>
    <n v="0"/>
    <n v="40393237000"/>
    <n v="6929812243"/>
    <n v="38644259207"/>
    <n v="95.67"/>
    <n v="6559534727"/>
    <n v="37593150127"/>
    <n v="93.07"/>
  </r>
  <r>
    <s v="204 01 IDU"/>
    <x v="3"/>
    <s v="SERVICIOS PERSONALES ASOCIADOS A LANOMINA"/>
    <n v="29551815000"/>
    <n v="-1011831913"/>
    <n v="28539983087"/>
    <n v="0"/>
    <n v="28539983087"/>
    <n v="4491781068"/>
    <n v="27453846885"/>
    <n v="96.19"/>
    <n v="4491781068"/>
    <n v="27453846885"/>
    <n v="96.19"/>
  </r>
  <r>
    <s v="204 01 IDU"/>
    <x v="4"/>
    <s v="Sueldos Personal de Nina"/>
    <n v="17142289000"/>
    <n v="-540000000"/>
    <n v="16602289000"/>
    <n v="0"/>
    <n v="16602289000"/>
    <n v="1529250091"/>
    <n v="16120216910"/>
    <n v="97.1"/>
    <n v="1529250091"/>
    <n v="16120216910"/>
    <n v="97.1"/>
  </r>
  <r>
    <s v="204 01 IDU"/>
    <x v="5"/>
    <s v="Gastos de Representaci"/>
    <n v="1152732000"/>
    <n v="-30000000"/>
    <n v="1122732000"/>
    <n v="0"/>
    <n v="1122732000"/>
    <n v="89370840"/>
    <n v="1088467315"/>
    <n v="96.95"/>
    <n v="89370840"/>
    <n v="1088467315"/>
    <n v="96.95"/>
  </r>
  <r>
    <s v="204 01 IDU"/>
    <x v="6"/>
    <s v="Horas Extras, Dominicales, Festivos,Recargo Nocturno y Trabajo Suplementario"/>
    <n v="346940000"/>
    <n v="0"/>
    <n v="346940000"/>
    <n v="0"/>
    <n v="346940000"/>
    <n v="23532640"/>
    <n v="314083722"/>
    <n v="90.53"/>
    <n v="23532640"/>
    <n v="314083722"/>
    <n v="90.53"/>
  </r>
  <r>
    <s v="204 01 IDU"/>
    <x v="7"/>
    <s v="Bonificaci por Servicios Prestados"/>
    <n v="556684000"/>
    <n v="-20000000"/>
    <n v="536684000"/>
    <n v="0"/>
    <n v="536684000"/>
    <n v="49111541"/>
    <n v="495799821"/>
    <n v="92.38"/>
    <n v="49111541"/>
    <n v="495799821"/>
    <n v="92.38"/>
  </r>
  <r>
    <s v="204 01 IDU"/>
    <x v="8"/>
    <s v="Prima Semestral"/>
    <n v="2139717000"/>
    <n v="-217800000"/>
    <n v="1921917000"/>
    <n v="0"/>
    <n v="1921917000"/>
    <n v="0"/>
    <n v="1921900095"/>
    <n v="100"/>
    <n v="0"/>
    <n v="1921900095"/>
    <n v="100"/>
  </r>
  <r>
    <s v="204 01 IDU"/>
    <x v="159"/>
    <s v="Prima de Servicios"/>
    <n v="472360000"/>
    <n v="-30000000"/>
    <n v="442360000"/>
    <n v="0"/>
    <n v="442360000"/>
    <n v="216581544"/>
    <n v="433491752"/>
    <n v="98"/>
    <n v="216581544"/>
    <n v="433491752"/>
    <n v="98"/>
  </r>
  <r>
    <s v="204 01 IDU"/>
    <x v="9"/>
    <s v="Prima de Navidad"/>
    <n v="2188027000"/>
    <n v="52431275"/>
    <n v="2240458275"/>
    <n v="0"/>
    <n v="2240458275"/>
    <n v="1978961684"/>
    <n v="2036989753"/>
    <n v="90.92"/>
    <n v="1978961684"/>
    <n v="2036989753"/>
    <n v="90.92"/>
  </r>
  <r>
    <s v="204 01 IDU"/>
    <x v="10"/>
    <s v="Prima de Vacaciones"/>
    <n v="1050252000"/>
    <n v="-10500000"/>
    <n v="1039752000"/>
    <n v="0"/>
    <n v="1039752000"/>
    <n v="248551816"/>
    <n v="1039054812"/>
    <n v="99.93"/>
    <n v="248551816"/>
    <n v="1039054812"/>
    <n v="99.93"/>
  </r>
  <r>
    <s v="204 01 IDU"/>
    <x v="11"/>
    <s v="Prima T馗nica"/>
    <n v="3481828000"/>
    <n v="-345500000"/>
    <n v="3136328000"/>
    <n v="0"/>
    <n v="3136328000"/>
    <n v="251011851"/>
    <n v="2917317403"/>
    <n v="93.02"/>
    <n v="251011851"/>
    <n v="2917317403"/>
    <n v="93.02"/>
  </r>
  <r>
    <s v="204 01 IDU"/>
    <x v="12"/>
    <s v="Prima de Antiguedad"/>
    <n v="588890000"/>
    <n v="-40000000"/>
    <n v="548890000"/>
    <n v="0"/>
    <n v="548890000"/>
    <n v="43223565"/>
    <n v="535077660"/>
    <n v="97.48"/>
    <n v="43223565"/>
    <n v="535077660"/>
    <n v="97.48"/>
  </r>
  <r>
    <s v="204 01 IDU"/>
    <x v="13"/>
    <s v="Prima Secretarial"/>
    <n v="25827000"/>
    <n v="0"/>
    <n v="25827000"/>
    <n v="0"/>
    <n v="25827000"/>
    <n v="1910169"/>
    <n v="23458109"/>
    <n v="90.83"/>
    <n v="1910169"/>
    <n v="23458109"/>
    <n v="90.83"/>
  </r>
  <r>
    <s v="204 01 IDU"/>
    <x v="14"/>
    <s v="Vacaciones en Dinero"/>
    <n v="0"/>
    <n v="169536812"/>
    <n v="169536812"/>
    <n v="0"/>
    <n v="169536812"/>
    <n v="33339425"/>
    <n v="126169673"/>
    <n v="74.42"/>
    <n v="33339425"/>
    <n v="126169673"/>
    <n v="74.42"/>
  </r>
  <r>
    <s v="204 01 IDU"/>
    <x v="15"/>
    <s v="Bonificaci Especial de Recreaci"/>
    <n v="95234000"/>
    <n v="0"/>
    <n v="95234000"/>
    <n v="0"/>
    <n v="95234000"/>
    <n v="23394109"/>
    <n v="94997066"/>
    <n v="99.75"/>
    <n v="23394109"/>
    <n v="94997066"/>
    <n v="99.75"/>
  </r>
  <r>
    <s v="204 01 IDU"/>
    <x v="16"/>
    <s v="Reconocimiento por Permanencia en elServicio P炻lico"/>
    <n v="311035000"/>
    <n v="0"/>
    <n v="311035000"/>
    <n v="0"/>
    <n v="311035000"/>
    <n v="3541793"/>
    <n v="306822794"/>
    <n v="98.65"/>
    <n v="3541793"/>
    <n v="306822794"/>
    <n v="98.65"/>
  </r>
  <r>
    <s v="204 01 IDU"/>
    <x v="17"/>
    <s v="SERVICIOS PERSONALES INDIRECTOS"/>
    <n v="320000000"/>
    <n v="1083631913"/>
    <n v="1403631913"/>
    <n v="0"/>
    <n v="1403631913"/>
    <n v="1353105959"/>
    <n v="1368885009"/>
    <n v="97.52"/>
    <n v="303318626"/>
    <n v="318195009"/>
    <n v="22.67"/>
  </r>
  <r>
    <s v="204 01 IDU"/>
    <x v="18"/>
    <s v="Honorarios"/>
    <n v="320000000"/>
    <n v="1076031913"/>
    <n v="1396031913"/>
    <n v="0"/>
    <n v="1396031913"/>
    <n v="1353105959"/>
    <n v="1363760826"/>
    <n v="97.69"/>
    <n v="303318626"/>
    <n v="313070826"/>
    <n v="22.43"/>
  </r>
  <r>
    <s v="204 01 IDU"/>
    <x v="19"/>
    <s v="Honorarios Entidad"/>
    <n v="320000000"/>
    <n v="1076031913"/>
    <n v="1396031913"/>
    <n v="0"/>
    <n v="1396031913"/>
    <n v="1353105959"/>
    <n v="1363760826"/>
    <n v="97.69"/>
    <n v="303318626"/>
    <n v="313070826"/>
    <n v="22.43"/>
  </r>
  <r>
    <s v="204 01 IDU"/>
    <x v="160"/>
    <s v="Otros Gastos de Personal"/>
    <n v="0"/>
    <n v="7600000"/>
    <n v="7600000"/>
    <n v="0"/>
    <n v="7600000"/>
    <n v="0"/>
    <n v="5124183"/>
    <n v="67.42"/>
    <n v="0"/>
    <n v="5124183"/>
    <n v="67.42"/>
  </r>
  <r>
    <s v="204 01 IDU"/>
    <x v="20"/>
    <s v="APORTES PATRONALES AL SECTOR PRIVADOYPﾚBLICO"/>
    <n v="10531422000"/>
    <n v="-81800000"/>
    <n v="10449622000"/>
    <n v="0"/>
    <n v="10449622000"/>
    <n v="1084925216"/>
    <n v="9821527313"/>
    <n v="93.99"/>
    <n v="1764435033"/>
    <n v="9821108233"/>
    <n v="93.99"/>
  </r>
  <r>
    <s v="204 01 IDU"/>
    <x v="21"/>
    <s v="Aportes Patronales Sector Privado"/>
    <n v="6690545000"/>
    <n v="-481000000"/>
    <n v="6209545000"/>
    <n v="0"/>
    <n v="6209545000"/>
    <n v="418743584"/>
    <n v="5702314473"/>
    <n v="91.83"/>
    <n v="786128866"/>
    <n v="5702128233"/>
    <n v="91.83"/>
  </r>
  <r>
    <s v="204 01 IDU"/>
    <x v="22"/>
    <s v="Cesant僘s Fondos Privados"/>
    <n v="1612680000"/>
    <n v="-285000000"/>
    <n v="1327680000"/>
    <n v="0"/>
    <n v="1327680000"/>
    <n v="30984923"/>
    <n v="1216942311"/>
    <n v="91.66"/>
    <n v="30984923"/>
    <n v="1216942311"/>
    <n v="91.66"/>
  </r>
  <r>
    <s v="204 01 IDU"/>
    <x v="23"/>
    <s v="Pensiones Fondos Privados"/>
    <n v="1414376000"/>
    <n v="-155500000"/>
    <n v="1258876000"/>
    <n v="0"/>
    <n v="1258876000"/>
    <n v="93779313"/>
    <n v="1135628954"/>
    <n v="90.21"/>
    <n v="179501008"/>
    <n v="1135628954"/>
    <n v="90.21"/>
  </r>
  <r>
    <s v="204 01 IDU"/>
    <x v="24"/>
    <s v="Salud EPS Privadas"/>
    <n v="1974663000"/>
    <n v="-40500000"/>
    <n v="1934163000"/>
    <n v="0"/>
    <n v="1934163000"/>
    <n v="150366535"/>
    <n v="1825394522"/>
    <n v="94.38"/>
    <n v="300254306"/>
    <n v="1825208282"/>
    <n v="94.37"/>
  </r>
  <r>
    <s v="204 01 IDU"/>
    <x v="25"/>
    <s v="Riesgos Profesionales Sector Privado"/>
    <n v="610524000"/>
    <n v="0"/>
    <n v="610524000"/>
    <n v="0"/>
    <n v="610524000"/>
    <n v="44974813"/>
    <n v="498986086"/>
    <n v="81.73"/>
    <n v="92814229"/>
    <n v="498986086"/>
    <n v="81.73"/>
  </r>
  <r>
    <s v="204 01 IDU"/>
    <x v="26"/>
    <s v="Caja de Compensaci"/>
    <n v="1078302000"/>
    <n v="0"/>
    <n v="1078302000"/>
    <n v="0"/>
    <n v="1078302000"/>
    <n v="98638000"/>
    <n v="1025362600"/>
    <n v="95.09"/>
    <n v="182574400"/>
    <n v="1025362600"/>
    <n v="95.09"/>
  </r>
  <r>
    <s v="204 01 IDU"/>
    <x v="27"/>
    <s v="Aportes Patronales Sector P炻lico"/>
    <n v="3840877000"/>
    <n v="399200000"/>
    <n v="4240077000"/>
    <n v="0"/>
    <n v="4240077000"/>
    <n v="666181632"/>
    <n v="4119212840"/>
    <n v="97.15"/>
    <n v="978306167"/>
    <n v="4118980000"/>
    <n v="97.14"/>
  </r>
  <r>
    <s v="204 01 IDU"/>
    <x v="28"/>
    <s v="Cesant僘s Fondos P炻licos"/>
    <n v="1105047000"/>
    <n v="0"/>
    <n v="1105047000"/>
    <n v="0"/>
    <n v="1105047000"/>
    <n v="296309972"/>
    <n v="1105047000"/>
    <n v="100"/>
    <n v="371922732"/>
    <n v="1105047000"/>
    <n v="100"/>
  </r>
  <r>
    <s v="204 01 IDU"/>
    <x v="29"/>
    <s v="Pensiones Fondos P炻licos"/>
    <n v="1381050000"/>
    <n v="378000000"/>
    <n v="1759050000"/>
    <n v="0"/>
    <n v="1759050000"/>
    <n v="243277587"/>
    <n v="1710076785"/>
    <n v="97.22"/>
    <n v="373013960"/>
    <n v="1709843945"/>
    <n v="97.2"/>
  </r>
  <r>
    <s v="204 01 IDU"/>
    <x v="161"/>
    <s v="Salud EPS P炻licas"/>
    <n v="5431000"/>
    <n v="17000000"/>
    <n v="22431000"/>
    <n v="0"/>
    <n v="22431000"/>
    <n v="1768804"/>
    <n v="21254100"/>
    <n v="94.75"/>
    <n v="3536468"/>
    <n v="21254100"/>
    <n v="94.75"/>
  </r>
  <r>
    <s v="204 01 IDU"/>
    <x v="30"/>
    <s v="ICBF"/>
    <n v="808724000"/>
    <n v="0"/>
    <n v="808724000"/>
    <n v="0"/>
    <n v="808724000"/>
    <n v="73977800"/>
    <n v="768985601"/>
    <n v="95.09"/>
    <n v="136930900"/>
    <n v="768985601"/>
    <n v="95.09"/>
  </r>
  <r>
    <s v="204 01 IDU"/>
    <x v="31"/>
    <s v="SENA"/>
    <n v="539152000"/>
    <n v="0"/>
    <n v="539152000"/>
    <n v="0"/>
    <n v="539152000"/>
    <n v="49318000"/>
    <n v="508176354"/>
    <n v="94.25"/>
    <n v="91285200"/>
    <n v="508176354"/>
    <n v="94.25"/>
  </r>
  <r>
    <s v="204 01 IDU"/>
    <x v="32"/>
    <s v="Comisiones"/>
    <n v="1473000"/>
    <n v="4200000"/>
    <n v="5673000"/>
    <n v="0"/>
    <n v="5673000"/>
    <n v="1529469"/>
    <n v="5673000"/>
    <n v="100"/>
    <n v="1616907"/>
    <n v="5673000"/>
    <n v="100"/>
  </r>
  <r>
    <s v="204 01 IDU"/>
    <x v="33"/>
    <s v="GASTOS GENERALES"/>
    <n v="11310500000"/>
    <n v="-92229385"/>
    <n v="11218270615"/>
    <n v="0"/>
    <n v="11218270615"/>
    <n v="1315293560"/>
    <n v="10932211366"/>
    <n v="97.45"/>
    <n v="774211599"/>
    <n v="6640521143"/>
    <n v="59.19"/>
  </r>
  <r>
    <s v="204 01 IDU"/>
    <x v="34"/>
    <s v="Adquisici de Bienes"/>
    <n v="2205000000"/>
    <n v="-134307931"/>
    <n v="2070692069"/>
    <n v="0"/>
    <n v="2070692069"/>
    <n v="15596184"/>
    <n v="2016036076"/>
    <n v="97.36"/>
    <n v="247591008"/>
    <n v="1013719045"/>
    <n v="48.96"/>
  </r>
  <r>
    <s v="204 01 IDU"/>
    <x v="35"/>
    <s v="Gastos de Computador"/>
    <n v="1600000000"/>
    <n v="-106036944"/>
    <n v="1493963056"/>
    <n v="0"/>
    <n v="1493963056"/>
    <n v="17533790"/>
    <n v="1460825428"/>
    <n v="97.78"/>
    <n v="175944016"/>
    <n v="756994344"/>
    <n v="50.67"/>
  </r>
  <r>
    <s v="204 01 IDU"/>
    <x v="36"/>
    <s v="Combustibles, Lubricantes y Llantas"/>
    <n v="265000000"/>
    <n v="-14080000"/>
    <n v="250920000"/>
    <n v="0"/>
    <n v="250920000"/>
    <n v="-1937606"/>
    <n v="244502692"/>
    <n v="97.44"/>
    <n v="20640414"/>
    <n v="127255993"/>
    <n v="50.72"/>
  </r>
  <r>
    <s v="204 01 IDU"/>
    <x v="37"/>
    <s v="Materiales y Suministros"/>
    <n v="330000000"/>
    <n v="-24190987"/>
    <n v="305809013"/>
    <n v="0"/>
    <n v="305809013"/>
    <n v="0"/>
    <n v="305808666"/>
    <n v="100"/>
    <n v="51006578"/>
    <n v="124569418"/>
    <n v="40.729999999999997"/>
  </r>
  <r>
    <s v="204 01 IDU"/>
    <x v="38"/>
    <s v="Compra de Equipo"/>
    <n v="10000000"/>
    <n v="10000000"/>
    <n v="20000000"/>
    <n v="0"/>
    <n v="20000000"/>
    <n v="0"/>
    <n v="4899290"/>
    <n v="24.5"/>
    <n v="0"/>
    <n v="4899290"/>
    <n v="24.5"/>
  </r>
  <r>
    <s v="204 01 IDU"/>
    <x v="39"/>
    <s v="Adquisici de Servicios"/>
    <n v="8653000000"/>
    <n v="260741546"/>
    <n v="8913741546"/>
    <n v="0"/>
    <n v="8913741546"/>
    <n v="1299675876"/>
    <n v="8690186645"/>
    <n v="97.49"/>
    <n v="485893572"/>
    <n v="5434762389"/>
    <n v="60.97"/>
  </r>
  <r>
    <s v="204 01 IDU"/>
    <x v="40"/>
    <s v="Arrendamientos"/>
    <n v="442000000"/>
    <n v="-137979000"/>
    <n v="304021000"/>
    <n v="0"/>
    <n v="304021000"/>
    <n v="245552608"/>
    <n v="303491840"/>
    <n v="99.83"/>
    <n v="0"/>
    <n v="57939232"/>
    <n v="19.059999999999999"/>
  </r>
  <r>
    <s v="204 01 IDU"/>
    <x v="83"/>
    <s v="Vi疸icos y Gastos de Viaje"/>
    <n v="0"/>
    <n v="10000000"/>
    <n v="10000000"/>
    <n v="0"/>
    <n v="10000000"/>
    <n v="0"/>
    <n v="9978227"/>
    <n v="99.78"/>
    <n v="296390"/>
    <n v="9978227"/>
    <n v="99.78"/>
  </r>
  <r>
    <s v="204 01 IDU"/>
    <x v="41"/>
    <s v="Gastos de Transporte y Comunicaci"/>
    <n v="533000000"/>
    <n v="84000000"/>
    <n v="617000000"/>
    <n v="0"/>
    <n v="617000000"/>
    <n v="4290267"/>
    <n v="593774263"/>
    <n v="96.24"/>
    <n v="97546373"/>
    <n v="311467104"/>
    <n v="50.48"/>
  </r>
  <r>
    <s v="204 01 IDU"/>
    <x v="42"/>
    <s v="Impresos y  Publicaciones"/>
    <n v="661000000"/>
    <n v="-439702425"/>
    <n v="221297575"/>
    <n v="0"/>
    <n v="221297575"/>
    <n v="6645200"/>
    <n v="219704200"/>
    <n v="99.28"/>
    <n v="19887008"/>
    <n v="149062109"/>
    <n v="67.36"/>
  </r>
  <r>
    <s v="204 01 IDU"/>
    <x v="43"/>
    <s v="Mantenimiento y Reparaciones"/>
    <n v="3700000000"/>
    <n v="751736971"/>
    <n v="4451736971"/>
    <n v="0"/>
    <n v="4451736971"/>
    <n v="922335321"/>
    <n v="4359491215"/>
    <n v="97.93"/>
    <n v="314815579"/>
    <n v="2012785058"/>
    <n v="45.21"/>
  </r>
  <r>
    <s v="204 01 IDU"/>
    <x v="44"/>
    <s v="Mantenimiento Entidad"/>
    <n v="3700000000"/>
    <n v="751736971"/>
    <n v="4451736971"/>
    <n v="0"/>
    <n v="4451736971"/>
    <n v="922335321"/>
    <n v="4359491215"/>
    <n v="97.93"/>
    <n v="314815579"/>
    <n v="2012785058"/>
    <n v="45.21"/>
  </r>
  <r>
    <s v="204 01 IDU"/>
    <x v="45"/>
    <s v="Seguros"/>
    <n v="2079000000"/>
    <n v="-7314000"/>
    <n v="2071686000"/>
    <n v="0"/>
    <n v="2071686000"/>
    <n v="0"/>
    <n v="2069722261"/>
    <n v="99.91"/>
    <n v="0"/>
    <n v="2068902581"/>
    <n v="99.87"/>
  </r>
  <r>
    <s v="204 01 IDU"/>
    <x v="46"/>
    <s v="Seguros Entidad"/>
    <n v="2079000000"/>
    <n v="-7314000"/>
    <n v="2071686000"/>
    <n v="0"/>
    <n v="2071686000"/>
    <n v="0"/>
    <n v="2069722261"/>
    <n v="99.91"/>
    <n v="0"/>
    <n v="2068902581"/>
    <n v="99.87"/>
  </r>
  <r>
    <s v="204 01 IDU"/>
    <x v="47"/>
    <s v="Servicios P炻licos"/>
    <n v="833000000"/>
    <n v="0"/>
    <n v="833000000"/>
    <n v="0"/>
    <n v="833000000"/>
    <n v="46772082"/>
    <n v="747697911"/>
    <n v="89.76"/>
    <n v="51031022"/>
    <n v="747697911"/>
    <n v="89.76"/>
  </r>
  <r>
    <s v="204 01 IDU"/>
    <x v="48"/>
    <s v="Energ僘"/>
    <n v="360000000"/>
    <n v="70000000"/>
    <n v="430000000"/>
    <n v="0"/>
    <n v="430000000"/>
    <n v="34469090"/>
    <n v="414738320"/>
    <n v="96.45"/>
    <n v="34469090"/>
    <n v="414738320"/>
    <n v="96.45"/>
  </r>
  <r>
    <s v="204 01 IDU"/>
    <x v="49"/>
    <s v="Acueducto y Alcantarillado"/>
    <n v="80000000"/>
    <n v="0"/>
    <n v="80000000"/>
    <n v="0"/>
    <n v="80000000"/>
    <n v="12237895"/>
    <n v="69872815"/>
    <n v="87.34"/>
    <n v="12237895"/>
    <n v="69872815"/>
    <n v="87.34"/>
  </r>
  <r>
    <s v="204 01 IDU"/>
    <x v="50"/>
    <s v="Aseo"/>
    <n v="60000000"/>
    <n v="-7576000"/>
    <n v="52424000"/>
    <n v="0"/>
    <n v="52424000"/>
    <n v="780"/>
    <n v="25068670"/>
    <n v="47.82"/>
    <n v="4259720"/>
    <n v="25068670"/>
    <n v="47.82"/>
  </r>
  <r>
    <s v="204 01 IDU"/>
    <x v="51"/>
    <s v="Tel馭ono"/>
    <n v="333000000"/>
    <n v="-62424000"/>
    <n v="270576000"/>
    <n v="0"/>
    <n v="270576000"/>
    <n v="64317"/>
    <n v="238018106"/>
    <n v="87.97"/>
    <n v="64317"/>
    <n v="238018106"/>
    <n v="87.97"/>
  </r>
  <r>
    <s v="204 01 IDU"/>
    <x v="52"/>
    <s v="Capacitaci"/>
    <n v="100000000"/>
    <n v="0"/>
    <n v="100000000"/>
    <n v="0"/>
    <n v="100000000"/>
    <n v="73979998"/>
    <n v="97072306"/>
    <n v="97.07"/>
    <n v="0"/>
    <n v="18858975"/>
    <n v="18.86"/>
  </r>
  <r>
    <s v="204 01 IDU"/>
    <x v="53"/>
    <s v="Capacitaci Interna"/>
    <n v="100000000"/>
    <n v="0"/>
    <n v="100000000"/>
    <n v="0"/>
    <n v="100000000"/>
    <n v="73979998"/>
    <n v="97072306"/>
    <n v="97.07"/>
    <n v="0"/>
    <n v="18858975"/>
    <n v="18.86"/>
  </r>
  <r>
    <s v="204 01 IDU"/>
    <x v="54"/>
    <s v="Bienestar e Incentivos"/>
    <n v="150000000"/>
    <n v="0"/>
    <n v="150000000"/>
    <n v="0"/>
    <n v="150000000"/>
    <n v="0"/>
    <n v="148350000"/>
    <n v="98.9"/>
    <n v="0"/>
    <n v="350000"/>
    <n v="0.23"/>
  </r>
  <r>
    <s v="204 01 IDU"/>
    <x v="55"/>
    <s v="Salud Ocupacional"/>
    <n v="155000000"/>
    <n v="0"/>
    <n v="155000000"/>
    <n v="0"/>
    <n v="155000000"/>
    <n v="100400"/>
    <n v="140904422"/>
    <n v="90.91"/>
    <n v="2317200"/>
    <n v="57721192"/>
    <n v="37.24"/>
  </r>
  <r>
    <s v="204 01 IDU"/>
    <x v="56"/>
    <s v="Otros Gastos Generales"/>
    <n v="452500000"/>
    <n v="-218663000"/>
    <n v="233837000"/>
    <n v="0"/>
    <n v="233837000"/>
    <n v="21500"/>
    <n v="225988645"/>
    <n v="96.64"/>
    <n v="40727019"/>
    <n v="192039709"/>
    <n v="82.13"/>
  </r>
  <r>
    <s v="204 01 IDU"/>
    <x v="86"/>
    <s v="Sentencias Judiciales"/>
    <n v="51500000"/>
    <n v="0"/>
    <n v="51500000"/>
    <n v="0"/>
    <n v="51500000"/>
    <n v="0"/>
    <n v="43891143"/>
    <n v="85.23"/>
    <n v="0"/>
    <n v="43891143"/>
    <n v="85.23"/>
  </r>
  <r>
    <s v="204 01 IDU"/>
    <x v="87"/>
    <s v="Otras Sentencias"/>
    <n v="51500000"/>
    <n v="0"/>
    <n v="51500000"/>
    <n v="0"/>
    <n v="51500000"/>
    <n v="0"/>
    <n v="43891143"/>
    <n v="85.23"/>
    <n v="0"/>
    <n v="43891143"/>
    <n v="85.23"/>
  </r>
  <r>
    <s v="204 01 IDU"/>
    <x v="57"/>
    <s v="Impuestos, Tasas, Contribuciones, Derechos y Multas"/>
    <n v="400000000"/>
    <n v="-218663000"/>
    <n v="181337000"/>
    <n v="0"/>
    <n v="181337000"/>
    <n v="21500"/>
    <n v="181097550"/>
    <n v="99.87"/>
    <n v="40704999"/>
    <n v="147936124"/>
    <n v="81.58"/>
  </r>
  <r>
    <s v="204 01 IDU"/>
    <x v="58"/>
    <s v="Intereses y Comisiones"/>
    <n v="1000000"/>
    <n v="0"/>
    <n v="1000000"/>
    <n v="0"/>
    <n v="1000000"/>
    <n v="0"/>
    <n v="999952"/>
    <n v="100"/>
    <n v="22020"/>
    <n v="212442"/>
    <n v="21.24"/>
  </r>
  <r>
    <s v="204 01 IDU"/>
    <x v="91"/>
    <s v="PASIVOS EXIGIBLES"/>
    <n v="0"/>
    <n v="102229385"/>
    <n v="102229385"/>
    <n v="0"/>
    <n v="102229385"/>
    <n v="1241200"/>
    <n v="102011385"/>
    <n v="99.79"/>
    <n v="1241200"/>
    <n v="102011385"/>
    <n v="99.79"/>
  </r>
  <r>
    <s v="204 01 IDU"/>
    <x v="59"/>
    <s v="INVERSIﾓN"/>
    <n v="1854528317000"/>
    <n v="-389200884546"/>
    <n v="1465327432454"/>
    <n v="0"/>
    <n v="1465327432454"/>
    <n v="391323727130"/>
    <n v="1116300844607"/>
    <n v="76.180000000000007"/>
    <n v="52104699552"/>
    <n v="202443565747"/>
    <n v="13.82"/>
  </r>
  <r>
    <s v="204 01 IDU"/>
    <x v="60"/>
    <s v="DIRECTA"/>
    <n v="1747015156000"/>
    <n v="-434808965401"/>
    <n v="1312206190599"/>
    <n v="0"/>
    <n v="1312206190599"/>
    <n v="377714015859"/>
    <n v="1003097067538"/>
    <n v="76.44"/>
    <n v="32433840355"/>
    <n v="89239788678"/>
    <n v="6.8"/>
  </r>
  <r>
    <s v="204 01 IDU"/>
    <x v="61"/>
    <s v="Bogot・Humana"/>
    <n v="1747015156000"/>
    <n v="-434808965401"/>
    <n v="1312206190599"/>
    <n v="0"/>
    <n v="1312206190599"/>
    <n v="377714015859"/>
    <n v="1003097067538"/>
    <n v="76.44"/>
    <n v="32433840355"/>
    <n v="89239788678"/>
    <n v="6.8"/>
  </r>
  <r>
    <s v="204 01 IDU"/>
    <x v="121"/>
    <s v="Un territorio que enfrenta el cambioclim疸ico y se ordena alrededor del agua"/>
    <n v="1689641727000"/>
    <n v="-434111765401"/>
    <n v="1255529961599"/>
    <n v="0"/>
    <n v="1255529961599"/>
    <n v="370363856461"/>
    <n v="947328030630"/>
    <n v="75.45"/>
    <n v="28042713082"/>
    <n v="50081939234"/>
    <n v="3.99"/>
  </r>
  <r>
    <s v="204 01 IDU"/>
    <x v="162"/>
    <s v="Movilidad Humana"/>
    <n v="1689641727000"/>
    <n v="-434231834074"/>
    <n v="1255409892926"/>
    <n v="0"/>
    <n v="1255409892926"/>
    <n v="370363856461"/>
    <n v="947207961957"/>
    <n v="75.45"/>
    <n v="28042713082"/>
    <n v="49999071418"/>
    <n v="3.98"/>
  </r>
  <r>
    <s v="204 01 IDU"/>
    <x v="163"/>
    <s v="Infraestructura para el sistema integrado de transporte p炻lico"/>
    <n v="97683255000"/>
    <n v="-18534300769"/>
    <n v="79148954231"/>
    <n v="0"/>
    <n v="79148954231"/>
    <n v="19184042687"/>
    <n v="56412125660"/>
    <n v="71.27"/>
    <n v="2825192428"/>
    <n v="5348274255"/>
    <n v="6.76"/>
  </r>
  <r>
    <s v="204 01 IDU"/>
    <x v="164"/>
    <s v="187 - Infraestructura para el sistemaintegrado de transporte p炻lico"/>
    <n v="50000000000"/>
    <n v="-15548243600"/>
    <n v="34451756400"/>
    <n v="0"/>
    <n v="34451756400"/>
    <n v="14116501972"/>
    <n v="28010884513"/>
    <n v="81.3"/>
    <n v="935502682"/>
    <n v="1634496082"/>
    <n v="4.74"/>
  </r>
  <r>
    <s v="204 01 IDU"/>
    <x v="165"/>
    <s v="188 - Infraestructura para el sistemaintegrado de transporte p炻lico"/>
    <n v="31513982000"/>
    <n v="-317268931"/>
    <n v="31196713069"/>
    <n v="0"/>
    <n v="31196713069"/>
    <n v="5067540715"/>
    <n v="28401241147"/>
    <n v="91.04"/>
    <n v="1889689746"/>
    <n v="3713778173"/>
    <n v="11.9"/>
  </r>
  <r>
    <s v="204 01 IDU"/>
    <x v="166"/>
    <s v="189 - Infraestructura para el sistemaintegrado de transporte p炻lico"/>
    <n v="16169273000"/>
    <n v="-2668788238"/>
    <n v="13500484762"/>
    <n v="0"/>
    <n v="13500484762"/>
    <n v="0"/>
    <n v="0"/>
    <n v="0"/>
    <n v="0"/>
    <n v="0"/>
    <n v="0"/>
  </r>
  <r>
    <s v="204 01 IDU"/>
    <x v="167"/>
    <s v="Desarrollo y sostenibilidad de la infraestructura para la movilidad"/>
    <n v="1325989412000"/>
    <n v="-431256842739"/>
    <n v="894732569261"/>
    <n v="0"/>
    <n v="894732569261"/>
    <n v="251656185933"/>
    <n v="655491921419"/>
    <n v="73.260000000000005"/>
    <n v="21919561667"/>
    <n v="40770560092"/>
    <n v="4.5599999999999996"/>
  </r>
  <r>
    <s v="204 01 IDU"/>
    <x v="168"/>
    <s v="192 - Desarrollo y sostenibilidad dela infraestructura para la movilidad"/>
    <n v="1325989412000"/>
    <n v="-431256842739"/>
    <n v="894732569261"/>
    <n v="0"/>
    <n v="894732569261"/>
    <n v="251656185933"/>
    <n v="655491921419"/>
    <n v="73.260000000000005"/>
    <n v="21919561667"/>
    <n v="40770560092"/>
    <n v="4.5599999999999996"/>
  </r>
  <r>
    <s v="204 01 IDU"/>
    <x v="169"/>
    <s v="Desarrollo y conservaci del espaciop炻lico y la red de ciclo-rutas"/>
    <n v="265969060000"/>
    <n v="15559309434"/>
    <n v="281528369434"/>
    <n v="0"/>
    <n v="281528369434"/>
    <n v="99523627841"/>
    <n v="235303914878"/>
    <n v="83.58"/>
    <n v="3297958987"/>
    <n v="3880237071"/>
    <n v="1.38"/>
  </r>
  <r>
    <s v="204 01 IDU"/>
    <x v="170"/>
    <s v="194 - Desarrollo y conservaci del espacio p炻lico y la red de ciclo-rutas"/>
    <n v="61572675000"/>
    <n v="-7976070783"/>
    <n v="53596604217"/>
    <n v="0"/>
    <n v="53596604217"/>
    <n v="40484251155"/>
    <n v="51544271847"/>
    <n v="96.17"/>
    <n v="999288772"/>
    <n v="999288772"/>
    <n v="1.86"/>
  </r>
  <r>
    <s v="204 01 IDU"/>
    <x v="171"/>
    <s v="195 - Desarrollo y conservaci del espacio p炻lico y la red de ciclo-rutas"/>
    <n v="204396385000"/>
    <n v="23535380217"/>
    <n v="227931765217"/>
    <n v="0"/>
    <n v="227931765217"/>
    <n v="59039376686"/>
    <n v="183759643031"/>
    <n v="80.62"/>
    <n v="2298670215"/>
    <n v="2880948299"/>
    <n v="1.26"/>
  </r>
  <r>
    <s v="204 01 IDU"/>
    <x v="136"/>
    <s v="Gesti integral de riesgos"/>
    <n v="0"/>
    <n v="120068673"/>
    <n v="120068673"/>
    <n v="0"/>
    <n v="120068673"/>
    <n v="0"/>
    <n v="120068673"/>
    <n v="100"/>
    <n v="0"/>
    <n v="82867816"/>
    <n v="69.02"/>
  </r>
  <r>
    <s v="204 01 IDU"/>
    <x v="172"/>
    <s v="Atenci integral del riesgo al sistemade movilidad y espacio p炻lico frente a la ocurrencia de eventos de emergencia y catastricos"/>
    <n v="0"/>
    <n v="120068673"/>
    <n v="120068673"/>
    <n v="0"/>
    <n v="120068673"/>
    <n v="0"/>
    <n v="120068673"/>
    <n v="100"/>
    <n v="0"/>
    <n v="82867816"/>
    <n v="69.02"/>
  </r>
  <r>
    <s v="204 01 IDU"/>
    <x v="173"/>
    <s v="202 - Atenci integral del riesgo alsistema de movilidad y espacio p炻lico frente a la ocurrencia de eventos de emergencia y catastricos"/>
    <n v="0"/>
    <n v="120068673"/>
    <n v="120068673"/>
    <n v="0"/>
    <n v="120068673"/>
    <n v="0"/>
    <n v="120068673"/>
    <n v="100"/>
    <n v="0"/>
    <n v="82867816"/>
    <n v="69.02"/>
  </r>
  <r>
    <s v="204 01 IDU"/>
    <x v="74"/>
    <s v="Una Bogot・que defiende y fortalece lop炻lico"/>
    <n v="57373429000"/>
    <n v="-697200000"/>
    <n v="56676229000"/>
    <n v="0"/>
    <n v="56676229000"/>
    <n v="7350159398"/>
    <n v="55769036908"/>
    <n v="98.4"/>
    <n v="4391127273"/>
    <n v="39157849444"/>
    <n v="69.09"/>
  </r>
  <r>
    <s v="204 01 IDU"/>
    <x v="75"/>
    <s v="Transparencia, probidad, lucha contrala corrupci y control social efectivo e incluyente"/>
    <n v="520000000"/>
    <n v="0"/>
    <n v="520000000"/>
    <n v="0"/>
    <n v="520000000"/>
    <n v="371600000"/>
    <n v="472175392"/>
    <n v="90.8"/>
    <n v="5548400"/>
    <n v="37993027"/>
    <n v="7.31"/>
  </r>
  <r>
    <s v="204 01 IDU"/>
    <x v="174"/>
    <s v="Transparencia, probidad, lucha contrala corrupci y control social efectivo e incluyente en el IDU"/>
    <n v="520000000"/>
    <n v="0"/>
    <n v="520000000"/>
    <n v="0"/>
    <n v="520000000"/>
    <n v="371600000"/>
    <n v="472175392"/>
    <n v="90.8"/>
    <n v="5548400"/>
    <n v="37993027"/>
    <n v="7.31"/>
  </r>
  <r>
    <s v="204 01 IDU"/>
    <x v="175"/>
    <s v="222 - Transparencia, probidad, luchacontra la corrupci y control social efectivo e incluyente en el IDU"/>
    <n v="520000000"/>
    <n v="0"/>
    <n v="520000000"/>
    <n v="0"/>
    <n v="520000000"/>
    <n v="371600000"/>
    <n v="472175392"/>
    <n v="90.8"/>
    <n v="5548400"/>
    <n v="37993027"/>
    <n v="7.31"/>
  </r>
  <r>
    <s v="204 01 IDU"/>
    <x v="78"/>
    <s v="Fortalecimiento de la funci administrativa y desarrollo institucional"/>
    <n v="55115429000"/>
    <n v="-697200000"/>
    <n v="54418229000"/>
    <n v="0"/>
    <n v="54418229000"/>
    <n v="6582294739"/>
    <n v="53559171477"/>
    <n v="98.42"/>
    <n v="4023517380"/>
    <n v="38281105215"/>
    <n v="70.349999999999994"/>
  </r>
  <r>
    <s v="204 01 IDU"/>
    <x v="176"/>
    <s v="Fortalecimiento institucional para elmejoramiento de la gesti del IDU"/>
    <n v="55115429000"/>
    <n v="-697200000"/>
    <n v="54418229000"/>
    <n v="0"/>
    <n v="54418229000"/>
    <n v="6582294739"/>
    <n v="53559171477"/>
    <n v="98.42"/>
    <n v="4023517380"/>
    <n v="38281105215"/>
    <n v="70.349999999999994"/>
  </r>
  <r>
    <s v="204 01 IDU"/>
    <x v="177"/>
    <s v="235 - Fortalecimiento institucionalpara el mejoramiento de la gesti del IDU"/>
    <n v="52942372000"/>
    <n v="155000000"/>
    <n v="53097372000"/>
    <n v="0"/>
    <n v="53097372000"/>
    <n v="6003843694"/>
    <n v="52648386419"/>
    <n v="99.15"/>
    <n v="3978959925"/>
    <n v="38082276232"/>
    <n v="71.72"/>
  </r>
  <r>
    <s v="204 01 IDU"/>
    <x v="178"/>
    <s v="236 - Fortalecimiento institucionalpara el mejoramiento de la gesti del IDU"/>
    <n v="250000000"/>
    <n v="200000000"/>
    <n v="450000000"/>
    <n v="0"/>
    <n v="450000000"/>
    <n v="378581233"/>
    <n v="428058833"/>
    <n v="95.12"/>
    <n v="33594267"/>
    <n v="39094267"/>
    <n v="8.69"/>
  </r>
  <r>
    <s v="204 01 IDU"/>
    <x v="179"/>
    <s v="237 - Fortalecimiento institucionalpara el mejoramiento de la gesti del IDU"/>
    <n v="1070000000"/>
    <n v="-697200000"/>
    <n v="372800000"/>
    <n v="0"/>
    <n v="372800000"/>
    <n v="0"/>
    <n v="0"/>
    <n v="0"/>
    <n v="0"/>
    <n v="0"/>
    <n v="0"/>
  </r>
  <r>
    <s v="204 01 IDU"/>
    <x v="180"/>
    <s v="238 - Fortalecimiento institucionalpara el mejoramiento de la gesti del IDU"/>
    <n v="853057000"/>
    <n v="-355000000"/>
    <n v="498057000"/>
    <n v="0"/>
    <n v="498057000"/>
    <n v="199869812"/>
    <n v="482726225"/>
    <n v="96.92"/>
    <n v="10963188"/>
    <n v="159734716"/>
    <n v="32.07"/>
  </r>
  <r>
    <s v="204 01 IDU"/>
    <x v="181"/>
    <s v="TIC para gobierno digital, ciudad inteligente y sociedad del conocimiento y del emprendimiento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182"/>
    <s v="Fortalecimiento de las tecnolog僘s dela informaci y las comunicaciones - TIC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183"/>
    <s v="241 - Fortalecimiento de las tecnolog僘s de la informaci y las comunicaciones - TIC"/>
    <n v="1738000000"/>
    <n v="0"/>
    <n v="1738000000"/>
    <n v="0"/>
    <n v="1738000000"/>
    <n v="396264659"/>
    <n v="1737690039"/>
    <n v="99.98"/>
    <n v="362061493"/>
    <n v="838751202"/>
    <n v="48.26"/>
  </r>
  <r>
    <s v="204 01 IDU"/>
    <x v="81"/>
    <s v="PASIVOS EXIGIBLES"/>
    <n v="107513161000"/>
    <n v="45608080855"/>
    <n v="153121241855"/>
    <n v="0"/>
    <n v="153121241855"/>
    <n v="13609711271"/>
    <n v="113203777069"/>
    <n v="73.930000000000007"/>
    <n v="19670859197"/>
    <n v="113203777069"/>
    <n v="73.930000000000007"/>
  </r>
  <r>
    <s v="206 01 FONCEP"/>
    <x v="0"/>
    <s v="GASTOS"/>
    <n v="555176660000"/>
    <n v="302751962305"/>
    <n v="857928622305"/>
    <n v="0"/>
    <n v="857928622305"/>
    <n v="75088987471"/>
    <n v="747886033056"/>
    <n v="87.17"/>
    <n v="374369971612"/>
    <n v="742340072141"/>
    <n v="86.53"/>
  </r>
  <r>
    <s v="206 01 FONCEP"/>
    <x v="1"/>
    <s v="GASTOS DE FUNCIONAMIENTO"/>
    <n v="368537910000"/>
    <n v="302751962305"/>
    <n v="671289872305"/>
    <n v="0"/>
    <n v="671289872305"/>
    <n v="24541836917"/>
    <n v="621444583306"/>
    <n v="92.57"/>
    <n v="326693419967"/>
    <n v="619319781953"/>
    <n v="92.26"/>
  </r>
  <r>
    <s v="206 01 FONCEP"/>
    <x v="2"/>
    <s v="SERVICIOS PERSONALES"/>
    <n v="13056921000"/>
    <n v="386000000"/>
    <n v="13442921000"/>
    <n v="0"/>
    <n v="13442921000"/>
    <n v="1829050865"/>
    <n v="12869204143"/>
    <n v="95.73"/>
    <n v="2010115585"/>
    <n v="12722481004"/>
    <n v="94.64"/>
  </r>
  <r>
    <s v="206 01 FONCEP"/>
    <x v="3"/>
    <s v="SERVICIOS PERSONALES ASOCIADOS A LANOMINA"/>
    <n v="9047022000"/>
    <n v="61700000"/>
    <n v="9108722000"/>
    <n v="0"/>
    <n v="9108722000"/>
    <n v="1274039076"/>
    <n v="8557902563"/>
    <n v="93.95"/>
    <n v="1274039076"/>
    <n v="8557902563"/>
    <n v="93.95"/>
  </r>
  <r>
    <s v="206 01 FONCEP"/>
    <x v="4"/>
    <s v="Sueldos Personal de Nina"/>
    <n v="5251256000"/>
    <n v="80900000"/>
    <n v="5332156000"/>
    <n v="0"/>
    <n v="5332156000"/>
    <n v="449478917"/>
    <n v="5284569172"/>
    <n v="99.11"/>
    <n v="449478917"/>
    <n v="5284569172"/>
    <n v="99.11"/>
  </r>
  <r>
    <s v="206 01 FONCEP"/>
    <x v="5"/>
    <s v="Gastos de Representaci"/>
    <n v="321395000"/>
    <n v="-16000000"/>
    <n v="305395000"/>
    <n v="0"/>
    <n v="305395000"/>
    <n v="23920403"/>
    <n v="304370034"/>
    <n v="99.66"/>
    <n v="23920403"/>
    <n v="304370034"/>
    <n v="99.66"/>
  </r>
  <r>
    <s v="206 01 FONCEP"/>
    <x v="6"/>
    <s v="Horas Extras, Dominicales, Festivos,Recargo Nocturno y Trabajo Suplementario"/>
    <n v="17606000"/>
    <n v="5800000"/>
    <n v="23406000"/>
    <n v="0"/>
    <n v="23406000"/>
    <n v="1390585"/>
    <n v="19795709"/>
    <n v="84.58"/>
    <n v="1390585"/>
    <n v="19795709"/>
    <n v="84.58"/>
  </r>
  <r>
    <s v="206 01 FONCEP"/>
    <x v="184"/>
    <s v="Auxilio de Transporte"/>
    <n v="44873000"/>
    <n v="-38400000"/>
    <n v="6473000"/>
    <n v="0"/>
    <n v="6473000"/>
    <n v="436800"/>
    <n v="6362950"/>
    <n v="98.3"/>
    <n v="436800"/>
    <n v="6362950"/>
    <n v="98.3"/>
  </r>
  <r>
    <s v="206 01 FONCEP"/>
    <x v="185"/>
    <s v="Subsidio de Alimentaci"/>
    <n v="119340000"/>
    <n v="-103000000"/>
    <n v="16340000"/>
    <n v="0"/>
    <n v="16340000"/>
    <n v="1302152"/>
    <n v="16183619"/>
    <n v="99.04"/>
    <n v="1302152"/>
    <n v="16183619"/>
    <n v="99.04"/>
  </r>
  <r>
    <s v="206 01 FONCEP"/>
    <x v="7"/>
    <s v="Bonificaci por Servicios Prestados"/>
    <n v="167993000"/>
    <n v="-5862000"/>
    <n v="162131000"/>
    <n v="0"/>
    <n v="162131000"/>
    <n v="4937786"/>
    <n v="159996973"/>
    <n v="98.68"/>
    <n v="4937786"/>
    <n v="159996973"/>
    <n v="98.68"/>
  </r>
  <r>
    <s v="206 01 FONCEP"/>
    <x v="159"/>
    <s v="Prima de Servicios"/>
    <n v="755795000"/>
    <n v="0"/>
    <n v="755795000"/>
    <n v="0"/>
    <n v="755795000"/>
    <n v="0"/>
    <n v="299081992"/>
    <n v="39.57"/>
    <n v="0"/>
    <n v="299081992"/>
    <n v="39.57"/>
  </r>
  <r>
    <s v="206 01 FONCEP"/>
    <x v="9"/>
    <s v="Prima de Navidad"/>
    <n v="688029000"/>
    <n v="-33300000"/>
    <n v="654729000"/>
    <n v="0"/>
    <n v="654729000"/>
    <n v="636481849"/>
    <n v="645826768"/>
    <n v="98.64"/>
    <n v="636481849"/>
    <n v="645826768"/>
    <n v="98.64"/>
  </r>
  <r>
    <s v="206 01 FONCEP"/>
    <x v="10"/>
    <s v="Prima de Vacaciones"/>
    <n v="330253000"/>
    <n v="-29200000"/>
    <n v="301053000"/>
    <n v="0"/>
    <n v="301053000"/>
    <n v="36890783"/>
    <n v="280555484"/>
    <n v="93.19"/>
    <n v="36890783"/>
    <n v="280555484"/>
    <n v="93.19"/>
  </r>
  <r>
    <s v="206 01 FONCEP"/>
    <x v="11"/>
    <s v="Prima T馗nica"/>
    <n v="1159277000"/>
    <n v="200500000"/>
    <n v="1359777000"/>
    <n v="0"/>
    <n v="1359777000"/>
    <n v="108553896"/>
    <n v="1358447141"/>
    <n v="99.9"/>
    <n v="108553896"/>
    <n v="1358447141"/>
    <n v="99.9"/>
  </r>
  <r>
    <s v="206 01 FONCEP"/>
    <x v="12"/>
    <s v="Prima de Antiguedad"/>
    <n v="104406000"/>
    <n v="-14500000"/>
    <n v="89906000"/>
    <n v="0"/>
    <n v="89906000"/>
    <n v="7075887"/>
    <n v="88989246"/>
    <n v="98.98"/>
    <n v="7075887"/>
    <n v="88989246"/>
    <n v="98.98"/>
  </r>
  <r>
    <s v="206 01 FONCEP"/>
    <x v="13"/>
    <s v="Prima Secretarial"/>
    <n v="1755000"/>
    <n v="-87000"/>
    <n v="1668000"/>
    <n v="0"/>
    <n v="1668000"/>
    <n v="145722"/>
    <n v="1667191"/>
    <n v="99.95"/>
    <n v="145722"/>
    <n v="1667191"/>
    <n v="99.95"/>
  </r>
  <r>
    <s v="206 01 FONCEP"/>
    <x v="14"/>
    <s v="Vacaciones en Dinero"/>
    <n v="0"/>
    <n v="16975000"/>
    <n v="16975000"/>
    <n v="0"/>
    <n v="16975000"/>
    <n v="0"/>
    <n v="16973682"/>
    <n v="99.99"/>
    <n v="0"/>
    <n v="16973682"/>
    <n v="99.99"/>
  </r>
  <r>
    <s v="206 01 FONCEP"/>
    <x v="15"/>
    <s v="Bonificaci Especial de Recreaci"/>
    <n v="29173000"/>
    <n v="-2126000"/>
    <n v="27047000"/>
    <n v="0"/>
    <n v="27047000"/>
    <n v="3424296"/>
    <n v="26155284"/>
    <n v="96.7"/>
    <n v="3424296"/>
    <n v="26155284"/>
    <n v="96.7"/>
  </r>
  <r>
    <s v="206 01 FONCEP"/>
    <x v="16"/>
    <s v="Reconocimiento por Permanencia en elServicio P炻lico"/>
    <n v="55871000"/>
    <n v="0"/>
    <n v="55871000"/>
    <n v="0"/>
    <n v="55871000"/>
    <n v="0"/>
    <n v="48927318"/>
    <n v="87.57"/>
    <n v="0"/>
    <n v="48927318"/>
    <n v="87.57"/>
  </r>
  <r>
    <s v="206 01 FONCEP"/>
    <x v="17"/>
    <s v="SERVICIOS PERSONALES INDIRECTOS"/>
    <n v="1010000000"/>
    <n v="386000000"/>
    <n v="1396000000"/>
    <n v="0"/>
    <n v="1396000000"/>
    <n v="43024440"/>
    <n v="1393020227"/>
    <n v="99.79"/>
    <n v="224089160"/>
    <n v="1246297088"/>
    <n v="89.28"/>
  </r>
  <r>
    <s v="206 01 FONCEP"/>
    <x v="18"/>
    <s v="Honorarios"/>
    <n v="960000000"/>
    <n v="266000000"/>
    <n v="1226000000"/>
    <n v="0"/>
    <n v="1226000000"/>
    <n v="39328440"/>
    <n v="1224998380"/>
    <n v="99.92"/>
    <n v="196197560"/>
    <n v="1110867654"/>
    <n v="90.61"/>
  </r>
  <r>
    <s v="206 01 FONCEP"/>
    <x v="19"/>
    <s v="Honorarios Entidad"/>
    <n v="960000000"/>
    <n v="266000000"/>
    <n v="1226000000"/>
    <n v="0"/>
    <n v="1226000000"/>
    <n v="39328440"/>
    <n v="1224998380"/>
    <n v="99.92"/>
    <n v="196197560"/>
    <n v="1110867654"/>
    <n v="90.61"/>
  </r>
  <r>
    <s v="206 01 FONCEP"/>
    <x v="186"/>
    <s v="Remuneraci Servicios T馗nicos"/>
    <n v="50000000"/>
    <n v="120000000"/>
    <n v="170000000"/>
    <n v="0"/>
    <n v="170000000"/>
    <n v="3696000"/>
    <n v="168021847"/>
    <n v="98.84"/>
    <n v="27891600"/>
    <n v="135429434"/>
    <n v="79.66"/>
  </r>
  <r>
    <s v="206 01 FONCEP"/>
    <x v="20"/>
    <s v="APORTES PATRONALES AL SECTOR PRIVADOYPﾚBLICO"/>
    <n v="2999899000"/>
    <n v="-61700000"/>
    <n v="2938199000"/>
    <n v="0"/>
    <n v="2938199000"/>
    <n v="511987349"/>
    <n v="2918281353"/>
    <n v="99.32"/>
    <n v="511987349"/>
    <n v="2918281353"/>
    <n v="99.32"/>
  </r>
  <r>
    <s v="206 01 FONCEP"/>
    <x v="21"/>
    <s v="Aportes Patronales Sector Privado"/>
    <n v="1439183000"/>
    <n v="147700000"/>
    <n v="1586883000"/>
    <n v="0"/>
    <n v="1586883000"/>
    <n v="354340181"/>
    <n v="1577793765"/>
    <n v="99.43"/>
    <n v="354340181"/>
    <n v="1577793765"/>
    <n v="99.43"/>
  </r>
  <r>
    <s v="206 01 FONCEP"/>
    <x v="22"/>
    <s v="Cesant僘s Fondos Privados"/>
    <n v="199113000"/>
    <n v="83000000"/>
    <n v="282113000"/>
    <n v="0"/>
    <n v="282113000"/>
    <n v="250934881"/>
    <n v="282087365"/>
    <n v="99.99"/>
    <n v="250934881"/>
    <n v="282087365"/>
    <n v="99.99"/>
  </r>
  <r>
    <s v="206 01 FONCEP"/>
    <x v="23"/>
    <s v="Pensiones Fondos Privados"/>
    <n v="327723000"/>
    <n v="51600000"/>
    <n v="379323000"/>
    <n v="0"/>
    <n v="379323000"/>
    <n v="27818400"/>
    <n v="376493000"/>
    <n v="99.25"/>
    <n v="27818400"/>
    <n v="376493000"/>
    <n v="99.25"/>
  </r>
  <r>
    <s v="206 01 FONCEP"/>
    <x v="24"/>
    <s v="Salud EPS Privadas"/>
    <n v="583185000"/>
    <n v="29200000"/>
    <n v="612385000"/>
    <n v="0"/>
    <n v="612385000"/>
    <n v="50007100"/>
    <n v="610305100"/>
    <n v="99.66"/>
    <n v="50007100"/>
    <n v="610305100"/>
    <n v="99.66"/>
  </r>
  <r>
    <s v="206 01 FONCEP"/>
    <x v="26"/>
    <s v="Caja de Compensaci"/>
    <n v="329162000"/>
    <n v="-16100000"/>
    <n v="313062000"/>
    <n v="0"/>
    <n v="313062000"/>
    <n v="25579800"/>
    <n v="308908300"/>
    <n v="98.67"/>
    <n v="25579800"/>
    <n v="308908300"/>
    <n v="98.67"/>
  </r>
  <r>
    <s v="206 01 FONCEP"/>
    <x v="27"/>
    <s v="Aportes Patronales Sector P炻lico"/>
    <n v="1560716000"/>
    <n v="-209400000"/>
    <n v="1351316000"/>
    <n v="0"/>
    <n v="1351316000"/>
    <n v="157647168"/>
    <n v="1340487588"/>
    <n v="99.2"/>
    <n v="157647168"/>
    <n v="1340487588"/>
    <n v="99.2"/>
  </r>
  <r>
    <s v="206 01 FONCEP"/>
    <x v="28"/>
    <s v="Cesant僘s Fondos P炻licos"/>
    <n v="615910000"/>
    <n v="-178000000"/>
    <n v="437910000"/>
    <n v="0"/>
    <n v="437910000"/>
    <n v="79931316"/>
    <n v="432855976"/>
    <n v="98.85"/>
    <n v="79931316"/>
    <n v="432855976"/>
    <n v="98.85"/>
  </r>
  <r>
    <s v="206 01 FONCEP"/>
    <x v="29"/>
    <s v="Pensiones Fondos P炻licos"/>
    <n v="495601000"/>
    <n v="-10366000"/>
    <n v="485235000"/>
    <n v="0"/>
    <n v="485235000"/>
    <n v="42781400"/>
    <n v="485148200"/>
    <n v="99.98"/>
    <n v="42781400"/>
    <n v="485148200"/>
    <n v="99.98"/>
  </r>
  <r>
    <s v="206 01 FONCEP"/>
    <x v="187"/>
    <s v="Riesgos Profesionales Sector P炻lico"/>
    <n v="36663000"/>
    <n v="-1054000"/>
    <n v="35609000"/>
    <n v="0"/>
    <n v="35609000"/>
    <n v="2767600"/>
    <n v="35057000"/>
    <n v="98.45"/>
    <n v="2767600"/>
    <n v="35057000"/>
    <n v="98.45"/>
  </r>
  <r>
    <s v="206 01 FONCEP"/>
    <x v="30"/>
    <s v="ICBF"/>
    <n v="246872000"/>
    <n v="-12160000"/>
    <n v="234712000"/>
    <n v="0"/>
    <n v="234712000"/>
    <n v="19186500"/>
    <n v="231693300"/>
    <n v="98.71"/>
    <n v="19186500"/>
    <n v="231693300"/>
    <n v="98.71"/>
  </r>
  <r>
    <s v="206 01 FONCEP"/>
    <x v="31"/>
    <s v="SENA"/>
    <n v="164581000"/>
    <n v="-8090000"/>
    <n v="156491000"/>
    <n v="0"/>
    <n v="156491000"/>
    <n v="12789600"/>
    <n v="154456200"/>
    <n v="98.7"/>
    <n v="12789600"/>
    <n v="154456200"/>
    <n v="98.7"/>
  </r>
  <r>
    <s v="206 01 FONCEP"/>
    <x v="32"/>
    <s v="Comisiones"/>
    <n v="1089000"/>
    <n v="270000"/>
    <n v="1359000"/>
    <n v="0"/>
    <n v="1359000"/>
    <n v="190752"/>
    <n v="1276912"/>
    <n v="93.96"/>
    <n v="190752"/>
    <n v="1276912"/>
    <n v="93.96"/>
  </r>
  <r>
    <s v="206 01 FONCEP"/>
    <x v="33"/>
    <s v="GASTOS GENERALES"/>
    <n v="4442000000"/>
    <n v="-390000000"/>
    <n v="4052000000"/>
    <n v="0"/>
    <n v="4052000000"/>
    <n v="1051687170"/>
    <n v="3518149552"/>
    <n v="86.83"/>
    <n v="270243195"/>
    <n v="1540071338"/>
    <n v="38.01"/>
  </r>
  <r>
    <s v="206 01 FONCEP"/>
    <x v="34"/>
    <s v="Adquisici de Bienes"/>
    <n v="799000000"/>
    <n v="385000000"/>
    <n v="1184000000"/>
    <n v="0"/>
    <n v="1184000000"/>
    <n v="717241750"/>
    <n v="1115213364"/>
    <n v="94.19"/>
    <n v="8631009"/>
    <n v="80458218"/>
    <n v="6.8"/>
  </r>
  <r>
    <s v="206 01 FONCEP"/>
    <x v="35"/>
    <s v="Gastos de Computador"/>
    <n v="635000000"/>
    <n v="385000000"/>
    <n v="1020000000"/>
    <n v="0"/>
    <n v="1020000000"/>
    <n v="717093850"/>
    <n v="970026337"/>
    <n v="95.1"/>
    <n v="876960"/>
    <n v="17068268"/>
    <n v="1.67"/>
  </r>
  <r>
    <s v="206 01 FONCEP"/>
    <x v="36"/>
    <s v="Combustibles, Lubricantes y Llantas"/>
    <n v="39000000"/>
    <n v="0"/>
    <n v="39000000"/>
    <n v="0"/>
    <n v="39000000"/>
    <n v="87000"/>
    <n v="35087000"/>
    <n v="89.97"/>
    <n v="3208312"/>
    <n v="11496441"/>
    <n v="29.48"/>
  </r>
  <r>
    <s v="206 01 FONCEP"/>
    <x v="37"/>
    <s v="Materiales y Suministros"/>
    <n v="125000000"/>
    <n v="0"/>
    <n v="125000000"/>
    <n v="0"/>
    <n v="125000000"/>
    <n v="60900"/>
    <n v="110100027"/>
    <n v="88.08"/>
    <n v="4545737"/>
    <n v="51893509"/>
    <n v="41.51"/>
  </r>
  <r>
    <s v="206 01 FONCEP"/>
    <x v="39"/>
    <s v="Adquisici de Servicios"/>
    <n v="2538000000"/>
    <n v="-606120000"/>
    <n v="1931880000"/>
    <n v="0"/>
    <n v="1931880000"/>
    <n v="296131131"/>
    <n v="1721750729"/>
    <n v="89.12"/>
    <n v="210482030"/>
    <n v="1179650922"/>
    <n v="61.06"/>
  </r>
  <r>
    <s v="206 01 FONCEP"/>
    <x v="40"/>
    <s v="Arrendamientos"/>
    <n v="368000000"/>
    <n v="-34220000"/>
    <n v="333780000"/>
    <n v="0"/>
    <n v="333780000"/>
    <n v="0"/>
    <n v="333710784"/>
    <n v="99.98"/>
    <n v="0"/>
    <n v="333710784"/>
    <n v="99.98"/>
  </r>
  <r>
    <s v="206 01 FONCEP"/>
    <x v="83"/>
    <s v="Vi疸icos y Gastos de Viaje"/>
    <n v="6000000"/>
    <n v="10000000"/>
    <n v="16000000"/>
    <n v="0"/>
    <n v="16000000"/>
    <n v="6580447"/>
    <n v="13315080"/>
    <n v="83.22"/>
    <n v="6580447"/>
    <n v="13315080"/>
    <n v="83.22"/>
  </r>
  <r>
    <s v="206 01 FONCEP"/>
    <x v="41"/>
    <s v="Gastos de Transporte y Comunicaci"/>
    <n v="382000000"/>
    <n v="-280000000"/>
    <n v="102000000"/>
    <n v="0"/>
    <n v="102000000"/>
    <n v="833200"/>
    <n v="66534705"/>
    <n v="65.23"/>
    <n v="3420780"/>
    <n v="27478445"/>
    <n v="26.94"/>
  </r>
  <r>
    <s v="206 01 FONCEP"/>
    <x v="42"/>
    <s v="Impresos y  Publicaciones"/>
    <n v="93000000"/>
    <n v="16000000"/>
    <n v="109000000"/>
    <n v="0"/>
    <n v="109000000"/>
    <n v="50732000"/>
    <n v="108950744"/>
    <n v="99.95"/>
    <n v="24082024"/>
    <n v="48380794"/>
    <n v="44.39"/>
  </r>
  <r>
    <s v="206 01 FONCEP"/>
    <x v="43"/>
    <s v="Mantenimiento y Reparaciones"/>
    <n v="1037000000"/>
    <n v="-442900000"/>
    <n v="594100000"/>
    <n v="0"/>
    <n v="594100000"/>
    <n v="83677677"/>
    <n v="573731393"/>
    <n v="96.57"/>
    <n v="86546360"/>
    <n v="359777593"/>
    <n v="60.56"/>
  </r>
  <r>
    <s v="206 01 FONCEP"/>
    <x v="44"/>
    <s v="Mantenimiento Entidad"/>
    <n v="1037000000"/>
    <n v="-442900000"/>
    <n v="594100000"/>
    <n v="0"/>
    <n v="594100000"/>
    <n v="83677677"/>
    <n v="573731393"/>
    <n v="96.57"/>
    <n v="86546360"/>
    <n v="359777593"/>
    <n v="60.56"/>
  </r>
  <r>
    <s v="206 01 FONCEP"/>
    <x v="45"/>
    <s v="Seguros"/>
    <n v="156000000"/>
    <n v="55000000"/>
    <n v="211000000"/>
    <n v="0"/>
    <n v="211000000"/>
    <n v="49435732"/>
    <n v="152091654"/>
    <n v="72.08"/>
    <n v="0"/>
    <n v="43723686"/>
    <n v="20.72"/>
  </r>
  <r>
    <s v="206 01 FONCEP"/>
    <x v="46"/>
    <s v="Seguros Entidad"/>
    <n v="156000000"/>
    <n v="55000000"/>
    <n v="211000000"/>
    <n v="0"/>
    <n v="211000000"/>
    <n v="49435732"/>
    <n v="152091654"/>
    <n v="72.08"/>
    <n v="0"/>
    <n v="43723686"/>
    <n v="20.72"/>
  </r>
  <r>
    <s v="206 01 FONCEP"/>
    <x v="47"/>
    <s v="Servicios P炻licos"/>
    <n v="200000000"/>
    <n v="10000000"/>
    <n v="210000000"/>
    <n v="0"/>
    <n v="210000000"/>
    <n v="13305529"/>
    <n v="153717345"/>
    <n v="73.2"/>
    <n v="13305529"/>
    <n v="153717345"/>
    <n v="73.2"/>
  </r>
  <r>
    <s v="206 01 FONCEP"/>
    <x v="48"/>
    <s v="Energ僘"/>
    <n v="60000000"/>
    <n v="10000000"/>
    <n v="70000000"/>
    <n v="0"/>
    <n v="70000000"/>
    <n v="7184559"/>
    <n v="67106178"/>
    <n v="95.87"/>
    <n v="7184559"/>
    <n v="67106178"/>
    <n v="95.87"/>
  </r>
  <r>
    <s v="206 01 FONCEP"/>
    <x v="49"/>
    <s v="Acueducto y Alcantarillado"/>
    <n v="16000000"/>
    <n v="0"/>
    <n v="16000000"/>
    <n v="0"/>
    <n v="16000000"/>
    <n v="0"/>
    <n v="3852370"/>
    <n v="24.08"/>
    <n v="0"/>
    <n v="3852370"/>
    <n v="24.08"/>
  </r>
  <r>
    <s v="206 01 FONCEP"/>
    <x v="50"/>
    <s v="Aseo"/>
    <n v="4000000"/>
    <n v="0"/>
    <n v="4000000"/>
    <n v="0"/>
    <n v="4000000"/>
    <n v="0"/>
    <n v="1029021"/>
    <n v="25.73"/>
    <n v="0"/>
    <n v="1029021"/>
    <n v="25.73"/>
  </r>
  <r>
    <s v="206 01 FONCEP"/>
    <x v="51"/>
    <s v="Tel馭ono"/>
    <n v="120000000"/>
    <n v="0"/>
    <n v="120000000"/>
    <n v="0"/>
    <n v="120000000"/>
    <n v="6120970"/>
    <n v="81729776"/>
    <n v="68.11"/>
    <n v="6120970"/>
    <n v="81729776"/>
    <n v="68.11"/>
  </r>
  <r>
    <s v="206 01 FONCEP"/>
    <x v="52"/>
    <s v="Capacitaci"/>
    <n v="78000000"/>
    <n v="0"/>
    <n v="78000000"/>
    <n v="0"/>
    <n v="78000000"/>
    <n v="33546666"/>
    <n v="59546666"/>
    <n v="76.34"/>
    <n v="0"/>
    <n v="26000000"/>
    <n v="33.33"/>
  </r>
  <r>
    <s v="206 01 FONCEP"/>
    <x v="53"/>
    <s v="Capacitaci Interna"/>
    <n v="78000000"/>
    <n v="0"/>
    <n v="78000000"/>
    <n v="0"/>
    <n v="78000000"/>
    <n v="33546666"/>
    <n v="59546666"/>
    <n v="76.34"/>
    <n v="0"/>
    <n v="26000000"/>
    <n v="33.33"/>
  </r>
  <r>
    <s v="206 01 FONCEP"/>
    <x v="54"/>
    <s v="Bienestar e Incentivos"/>
    <n v="148000000"/>
    <n v="0"/>
    <n v="148000000"/>
    <n v="0"/>
    <n v="148000000"/>
    <n v="0"/>
    <n v="144347120"/>
    <n v="97.53"/>
    <n v="58175263"/>
    <n v="136036335"/>
    <n v="91.92"/>
  </r>
  <r>
    <s v="206 01 FONCEP"/>
    <x v="85"/>
    <s v="Promoci Institucional"/>
    <n v="30000000"/>
    <n v="60000000"/>
    <n v="90000000"/>
    <n v="0"/>
    <n v="90000000"/>
    <n v="53620000"/>
    <n v="88189550"/>
    <n v="97.99"/>
    <n v="18348067"/>
    <n v="32130452"/>
    <n v="35.700000000000003"/>
  </r>
  <r>
    <s v="206 01 FONCEP"/>
    <x v="55"/>
    <s v="Salud Ocupacional"/>
    <n v="40000000"/>
    <n v="0"/>
    <n v="40000000"/>
    <n v="0"/>
    <n v="40000000"/>
    <n v="4399880"/>
    <n v="27615688"/>
    <n v="69.040000000000006"/>
    <n v="23560"/>
    <n v="5380408"/>
    <n v="13.45"/>
  </r>
  <r>
    <s v="206 01 FONCEP"/>
    <x v="56"/>
    <s v="Otros Gastos Generales"/>
    <n v="1105000000"/>
    <n v="-168880000"/>
    <n v="936120000"/>
    <n v="0"/>
    <n v="936120000"/>
    <n v="38314289"/>
    <n v="681185459"/>
    <n v="72.77"/>
    <n v="51130156"/>
    <n v="279962198"/>
    <n v="29.91"/>
  </r>
  <r>
    <s v="206 01 FONCEP"/>
    <x v="86"/>
    <s v="Sentencias Judiciales"/>
    <n v="0"/>
    <n v="24520000"/>
    <n v="24520000"/>
    <n v="0"/>
    <n v="24520000"/>
    <n v="4214568"/>
    <n v="15730974"/>
    <n v="64.16"/>
    <n v="4214568"/>
    <n v="15730974"/>
    <n v="64.16"/>
  </r>
  <r>
    <s v="206 01 FONCEP"/>
    <x v="87"/>
    <s v="Otras Sentencias"/>
    <n v="0"/>
    <n v="24520000"/>
    <n v="24520000"/>
    <n v="0"/>
    <n v="24520000"/>
    <n v="4214568"/>
    <n v="15730974"/>
    <n v="64.16"/>
    <n v="4214568"/>
    <n v="15730974"/>
    <n v="64.16"/>
  </r>
  <r>
    <s v="206 01 FONCEP"/>
    <x v="57"/>
    <s v="Impuestos, Tasas, Contribuciones, Derechos y Multas"/>
    <n v="15000000"/>
    <n v="42700000"/>
    <n v="57700000"/>
    <n v="0"/>
    <n v="57700000"/>
    <n v="2099721"/>
    <n v="37571331"/>
    <n v="65.11"/>
    <n v="2099721"/>
    <n v="37571331"/>
    <n v="65.11"/>
  </r>
  <r>
    <s v="206 01 FONCEP"/>
    <x v="58"/>
    <s v="Intereses y Comisiones"/>
    <n v="1090000000"/>
    <n v="-236100000"/>
    <n v="853900000"/>
    <n v="0"/>
    <n v="853900000"/>
    <n v="32000000"/>
    <n v="627883154"/>
    <n v="73.53"/>
    <n v="44815867"/>
    <n v="226659893"/>
    <n v="26.54"/>
  </r>
  <r>
    <s v="206 01 FONCEP"/>
    <x v="88"/>
    <s v="TRANSFERENCIAS PARA FUNCIONAMIENTO"/>
    <n v="338400000000"/>
    <n v="302751962305"/>
    <n v="641151962305"/>
    <n v="0"/>
    <n v="641151962305"/>
    <n v="21314080067"/>
    <n v="592724776429"/>
    <n v="92.45"/>
    <n v="324066042372"/>
    <n v="592724776429"/>
    <n v="92.45"/>
  </r>
  <r>
    <s v="206 01 FONCEP"/>
    <x v="89"/>
    <s v="OTRAS TRANSFERENCIAS"/>
    <n v="338400000000"/>
    <n v="302751962305"/>
    <n v="641151962305"/>
    <n v="0"/>
    <n v="641151962305"/>
    <n v="21314080067"/>
    <n v="592724776429"/>
    <n v="92.45"/>
    <n v="324066042372"/>
    <n v="592724776429"/>
    <n v="92.45"/>
  </r>
  <r>
    <s v="206 01 FONCEP"/>
    <x v="188"/>
    <s v="Fondo de Pensiones P炻licas"/>
    <n v="288400000000"/>
    <n v="302751962305"/>
    <n v="591151962305"/>
    <n v="0"/>
    <n v="591151962305"/>
    <n v="20385202650"/>
    <n v="591151962305"/>
    <n v="100"/>
    <n v="323137164955"/>
    <n v="591151962305"/>
    <n v="100"/>
  </r>
  <r>
    <s v="206 01 FONCEP"/>
    <x v="189"/>
    <s v="Cuotas Partes"/>
    <n v="50000000000"/>
    <n v="0"/>
    <n v="50000000000"/>
    <n v="0"/>
    <n v="50000000000"/>
    <n v="928877417"/>
    <n v="1572814124"/>
    <n v="3.15"/>
    <n v="928877417"/>
    <n v="1572814124"/>
    <n v="3.15"/>
  </r>
  <r>
    <s v="206 01 FONCEP"/>
    <x v="91"/>
    <s v="PASIVOS EXIGIBLES"/>
    <n v="0"/>
    <n v="4000000"/>
    <n v="4000000"/>
    <n v="0"/>
    <n v="4000000"/>
    <n v="0"/>
    <n v="4000000"/>
    <n v="100"/>
    <n v="0"/>
    <n v="4000000"/>
    <n v="100"/>
  </r>
  <r>
    <s v="206 01 FONCEP"/>
    <x v="190"/>
    <s v="PAGO DE CESANTIAS"/>
    <n v="12638989000"/>
    <n v="0"/>
    <n v="12638989000"/>
    <n v="0"/>
    <n v="12638989000"/>
    <n v="347018815"/>
    <n v="12328453182"/>
    <n v="97.54"/>
    <n v="347018815"/>
    <n v="12328453182"/>
    <n v="97.54"/>
  </r>
  <r>
    <s v="206 01 FONCEP"/>
    <x v="191"/>
    <s v="Pago de Cesant僘s Afiliados"/>
    <n v="12638989000"/>
    <n v="0"/>
    <n v="12638989000"/>
    <n v="0"/>
    <n v="12638989000"/>
    <n v="347018815"/>
    <n v="12328453182"/>
    <n v="97.54"/>
    <n v="347018815"/>
    <n v="12328453182"/>
    <n v="97.54"/>
  </r>
  <r>
    <s v="206 01 FONCEP"/>
    <x v="192"/>
    <s v="SERVICIO DE LA DEUDA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193"/>
    <s v="PENSIONES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194"/>
    <s v="Bonos Pensionales"/>
    <n v="178340000000"/>
    <n v="0"/>
    <n v="178340000000"/>
    <n v="0"/>
    <n v="178340000000"/>
    <n v="47500844259"/>
    <n v="120735505121"/>
    <n v="67.7"/>
    <n v="47518844259"/>
    <n v="120735505121"/>
    <n v="67.7"/>
  </r>
  <r>
    <s v="206 01 FONCEP"/>
    <x v="59"/>
    <s v="INVERSIﾓN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60"/>
    <s v="DIRECTA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61"/>
    <s v="Bogot・Humana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74"/>
    <s v="Una Bogot・que defiende y fortalece lop炻lico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78"/>
    <s v="Fortalecimiento de la funci administrativa y desarrollo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195"/>
    <s v="Gesti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6 01 FONCEP"/>
    <x v="196"/>
    <s v="235 - Gesti Institucional"/>
    <n v="8298750000"/>
    <n v="0"/>
    <n v="8298750000"/>
    <n v="0"/>
    <n v="8298750000"/>
    <n v="3046306295"/>
    <n v="5705944629"/>
    <n v="68.760000000000005"/>
    <n v="157707386"/>
    <n v="2284785067"/>
    <n v="27.53"/>
  </r>
  <r>
    <s v="208 01 CVP"/>
    <x v="0"/>
    <s v="GASTOS"/>
    <n v="85320566000"/>
    <n v="40609478173"/>
    <n v="125930044173"/>
    <n v="0"/>
    <n v="125930044173"/>
    <n v="33538739894"/>
    <n v="101621968787"/>
    <n v="80.7"/>
    <n v="33547242968"/>
    <n v="83533571010"/>
    <n v="66.33"/>
  </r>
  <r>
    <s v="208 01 CVP"/>
    <x v="1"/>
    <s v="GASTOS DE FUNCIONAMIENTO"/>
    <n v="8944431000"/>
    <n v="0"/>
    <n v="8944431000"/>
    <n v="0"/>
    <n v="8944431000"/>
    <n v="810459445"/>
    <n v="8616127282"/>
    <n v="96.33"/>
    <n v="1110462421"/>
    <n v="8226617067"/>
    <n v="91.97"/>
  </r>
  <r>
    <s v="208 01 CVP"/>
    <x v="2"/>
    <s v="SERVICIOS PERSONALES"/>
    <n v="7911036000"/>
    <n v="0"/>
    <n v="7911036000"/>
    <n v="0"/>
    <n v="7911036000"/>
    <n v="775507768"/>
    <n v="7607883197"/>
    <n v="96.17"/>
    <n v="916888340"/>
    <n v="7317354359"/>
    <n v="92.5"/>
  </r>
  <r>
    <s v="208 01 CVP"/>
    <x v="3"/>
    <s v="SERVICIOS PERSONALES ASOCIADOS A LA NOMINA"/>
    <n v="4147176000"/>
    <n v="93800000"/>
    <n v="4240976000"/>
    <n v="0"/>
    <n v="4240976000"/>
    <n v="625227590"/>
    <n v="4057466845"/>
    <n v="95.67"/>
    <n v="625252209"/>
    <n v="4057466845"/>
    <n v="95.67"/>
  </r>
  <r>
    <s v="208 01 CVP"/>
    <x v="4"/>
    <s v="Sueldos Personal de Nina"/>
    <n v="2036575000"/>
    <n v="43648993"/>
    <n v="2080223993"/>
    <n v="0"/>
    <n v="2080223993"/>
    <n v="181831487"/>
    <n v="2022957770"/>
    <n v="97.25"/>
    <n v="181856106"/>
    <n v="2022957770"/>
    <n v="97.25"/>
  </r>
  <r>
    <s v="208 01 CVP"/>
    <x v="5"/>
    <s v="Gastos de Representaci"/>
    <n v="313149000"/>
    <n v="-13000000"/>
    <n v="300149000"/>
    <n v="0"/>
    <n v="300149000"/>
    <n v="25097140"/>
    <n v="295636113"/>
    <n v="98.5"/>
    <n v="25097140"/>
    <n v="295636113"/>
    <n v="98.5"/>
  </r>
  <r>
    <s v="208 01 CVP"/>
    <x v="6"/>
    <s v="Horas Extras, Dominicales, Festivos, Recargo Nocturno y Trabajo Suplementario"/>
    <n v="16488000"/>
    <n v="-4700000"/>
    <n v="11788000"/>
    <n v="0"/>
    <n v="11788000"/>
    <n v="1083415"/>
    <n v="9934214"/>
    <n v="84.27"/>
    <n v="1083415"/>
    <n v="9934214"/>
    <n v="84.27"/>
  </r>
  <r>
    <s v="208 01 CVP"/>
    <x v="184"/>
    <s v="Auxilio de Transporte"/>
    <n v="23759000"/>
    <n v="-3300000"/>
    <n v="20459000"/>
    <n v="0"/>
    <n v="20459000"/>
    <n v="1492955"/>
    <n v="19617755"/>
    <n v="95.89"/>
    <n v="1492955"/>
    <n v="19617755"/>
    <n v="95.89"/>
  </r>
  <r>
    <s v="208 01 CVP"/>
    <x v="185"/>
    <s v="Subsidio de Alimentaci"/>
    <n v="54112000"/>
    <n v="-10000000"/>
    <n v="44112000"/>
    <n v="0"/>
    <n v="44112000"/>
    <n v="3437207"/>
    <n v="42169494"/>
    <n v="95.6"/>
    <n v="3437207"/>
    <n v="42169494"/>
    <n v="95.6"/>
  </r>
  <r>
    <s v="208 01 CVP"/>
    <x v="7"/>
    <s v="Bonificaci por Servicios Prestados"/>
    <n v="58568000"/>
    <n v="20800000"/>
    <n v="79368000"/>
    <n v="0"/>
    <n v="79368000"/>
    <n v="2311453"/>
    <n v="76635485"/>
    <n v="96.56"/>
    <n v="2311453"/>
    <n v="76635485"/>
    <n v="96.56"/>
  </r>
  <r>
    <s v="208 01 CVP"/>
    <x v="8"/>
    <s v="Prima Semestral"/>
    <n v="74130000"/>
    <n v="-13600000"/>
    <n v="60530000"/>
    <n v="0"/>
    <n v="60530000"/>
    <n v="338527"/>
    <n v="60495442"/>
    <n v="99.94"/>
    <n v="338527"/>
    <n v="60495442"/>
    <n v="99.94"/>
  </r>
  <r>
    <s v="208 01 CVP"/>
    <x v="159"/>
    <s v="Prima de Servicios"/>
    <n v="278720000"/>
    <n v="11300000"/>
    <n v="290020000"/>
    <n v="0"/>
    <n v="290020000"/>
    <n v="0"/>
    <n v="289980098"/>
    <n v="99.99"/>
    <n v="0"/>
    <n v="289980098"/>
    <n v="99.99"/>
  </r>
  <r>
    <s v="208 01 CVP"/>
    <x v="9"/>
    <s v="Prima de Navidad"/>
    <n v="334243000"/>
    <n v="14991573"/>
    <n v="349234573"/>
    <n v="0"/>
    <n v="349234573"/>
    <n v="295432494"/>
    <n v="317001445"/>
    <n v="90.77"/>
    <n v="295432494"/>
    <n v="317001445"/>
    <n v="90.77"/>
  </r>
  <r>
    <s v="208 01 CVP"/>
    <x v="10"/>
    <s v="Prima de Vacaciones"/>
    <n v="182070000"/>
    <n v="48000000"/>
    <n v="230070000"/>
    <n v="0"/>
    <n v="230070000"/>
    <n v="43253172"/>
    <n v="168180174"/>
    <n v="73.099999999999994"/>
    <n v="43253172"/>
    <n v="168180174"/>
    <n v="73.099999999999994"/>
  </r>
  <r>
    <s v="208 01 CVP"/>
    <x v="11"/>
    <s v="Prima T馗nica"/>
    <n v="639075000"/>
    <n v="-62000000"/>
    <n v="577075000"/>
    <n v="0"/>
    <n v="577075000"/>
    <n v="44393866"/>
    <n v="565432524"/>
    <n v="97.98"/>
    <n v="44393866"/>
    <n v="565432524"/>
    <n v="97.98"/>
  </r>
  <r>
    <s v="208 01 CVP"/>
    <x v="12"/>
    <s v="Prima de Antiguedad"/>
    <n v="58824000"/>
    <n v="-3200000"/>
    <n v="55624000"/>
    <n v="0"/>
    <n v="55624000"/>
    <n v="4047479"/>
    <n v="53763964"/>
    <n v="96.66"/>
    <n v="4047479"/>
    <n v="53763964"/>
    <n v="96.66"/>
  </r>
  <r>
    <s v="208 01 CVP"/>
    <x v="13"/>
    <s v="Prima Secretarial"/>
    <n v="2708000"/>
    <n v="0"/>
    <n v="2708000"/>
    <n v="0"/>
    <n v="2708000"/>
    <n v="196133"/>
    <n v="2484578"/>
    <n v="91.75"/>
    <n v="196133"/>
    <n v="2484578"/>
    <n v="91.75"/>
  </r>
  <r>
    <s v="208 01 CVP"/>
    <x v="14"/>
    <s v="Vacaciones en Dinero"/>
    <n v="0"/>
    <n v="50059434"/>
    <n v="50059434"/>
    <n v="0"/>
    <n v="50059434"/>
    <n v="20263469"/>
    <n v="48884249"/>
    <n v="97.65"/>
    <n v="20263469"/>
    <n v="48884249"/>
    <n v="97.65"/>
  </r>
  <r>
    <s v="208 01 CVP"/>
    <x v="197"/>
    <s v="Convenciones Colectivas o Convenios"/>
    <n v="41191000"/>
    <n v="8400000"/>
    <n v="49591000"/>
    <n v="0"/>
    <n v="49591000"/>
    <n v="0"/>
    <n v="49121226"/>
    <n v="99.05"/>
    <n v="0"/>
    <n v="49121226"/>
    <n v="99.05"/>
  </r>
  <r>
    <s v="208 01 CVP"/>
    <x v="198"/>
    <s v="Personal Administrativo"/>
    <n v="0"/>
    <n v="10000000"/>
    <n v="10000000"/>
    <n v="0"/>
    <n v="10000000"/>
    <n v="0"/>
    <n v="10000000"/>
    <n v="100"/>
    <n v="0"/>
    <n v="10000000"/>
    <n v="100"/>
  </r>
  <r>
    <s v="208 01 CVP"/>
    <x v="199"/>
    <s v="Quinquenio"/>
    <n v="41191000"/>
    <n v="-1600000"/>
    <n v="39591000"/>
    <n v="0"/>
    <n v="39591000"/>
    <n v="0"/>
    <n v="39121226"/>
    <n v="98.81"/>
    <n v="0"/>
    <n v="39121226"/>
    <n v="98.81"/>
  </r>
  <r>
    <s v="208 01 CVP"/>
    <x v="15"/>
    <s v="Bonificaci Especial de Recreaci"/>
    <n v="11312000"/>
    <n v="3400000"/>
    <n v="14712000"/>
    <n v="0"/>
    <n v="14712000"/>
    <n v="2048793"/>
    <n v="9964293"/>
    <n v="67.73"/>
    <n v="2048793"/>
    <n v="9964293"/>
    <n v="67.73"/>
  </r>
  <r>
    <s v="208 01 CVP"/>
    <x v="16"/>
    <s v="Reconocimiento por Permanencia en el Servicio P炻lico"/>
    <n v="22252000"/>
    <n v="3000000"/>
    <n v="25252000"/>
    <n v="0"/>
    <n v="25252000"/>
    <n v="0"/>
    <n v="25208021"/>
    <n v="99.83"/>
    <n v="0"/>
    <n v="25208021"/>
    <n v="99.83"/>
  </r>
  <r>
    <s v="208 01 CVP"/>
    <x v="17"/>
    <s v="SERVICIOS PERSONALES INDIRECTOS"/>
    <n v="2154814000"/>
    <n v="0"/>
    <n v="2154814000"/>
    <n v="0"/>
    <n v="2154814000"/>
    <n v="13157867"/>
    <n v="2152784715"/>
    <n v="99.91"/>
    <n v="149535000"/>
    <n v="1862756077"/>
    <n v="86.45"/>
  </r>
  <r>
    <s v="208 01 CVP"/>
    <x v="18"/>
    <s v="Honorarios"/>
    <n v="1565600000"/>
    <n v="0"/>
    <n v="1565600000"/>
    <n v="0"/>
    <n v="1565600000"/>
    <n v="11501934"/>
    <n v="1564523316"/>
    <n v="99.93"/>
    <n v="98959000"/>
    <n v="1318171612"/>
    <n v="84.2"/>
  </r>
  <r>
    <s v="208 01 CVP"/>
    <x v="19"/>
    <s v="Honorarios Entidad"/>
    <n v="1565600000"/>
    <n v="0"/>
    <n v="1565600000"/>
    <n v="0"/>
    <n v="1565600000"/>
    <n v="11501934"/>
    <n v="1564523316"/>
    <n v="99.93"/>
    <n v="98959000"/>
    <n v="1318171612"/>
    <n v="84.2"/>
  </r>
  <r>
    <s v="208 01 CVP"/>
    <x v="186"/>
    <s v="Remuneraci Servicios T馗nicos"/>
    <n v="589214000"/>
    <n v="0"/>
    <n v="589214000"/>
    <n v="0"/>
    <n v="589214000"/>
    <n v="1655933"/>
    <n v="588261399"/>
    <n v="99.84"/>
    <n v="50576000"/>
    <n v="544584465"/>
    <n v="92.43"/>
  </r>
  <r>
    <s v="208 01 CVP"/>
    <x v="20"/>
    <s v="APORTES PATRONALES AL SECTOR PRIVADO Y PﾚBLICO"/>
    <n v="1609046000"/>
    <n v="-93800000"/>
    <n v="1515246000"/>
    <n v="0"/>
    <n v="1515246000"/>
    <n v="137122311"/>
    <n v="1397631637"/>
    <n v="92.24"/>
    <n v="142101131"/>
    <n v="1397131437"/>
    <n v="92.2"/>
  </r>
  <r>
    <s v="208 01 CVP"/>
    <x v="21"/>
    <s v="Aportes Patronales Sector Privado"/>
    <n v="871866000"/>
    <n v="-162400000"/>
    <n v="709466000"/>
    <n v="0"/>
    <n v="709466000"/>
    <n v="51116016"/>
    <n v="680821394"/>
    <n v="95.96"/>
    <n v="53095936"/>
    <n v="680321194"/>
    <n v="95.89"/>
  </r>
  <r>
    <s v="208 01 CVP"/>
    <x v="22"/>
    <s v="Cesant僘s Fondos Privados"/>
    <n v="309844000"/>
    <n v="-187400000"/>
    <n v="122444000"/>
    <n v="0"/>
    <n v="122444000"/>
    <n v="12084957"/>
    <n v="121880528"/>
    <n v="99.54"/>
    <n v="12165957"/>
    <n v="121880528"/>
    <n v="99.54"/>
  </r>
  <r>
    <s v="208 01 CVP"/>
    <x v="23"/>
    <s v="Pensiones Fondos Privados"/>
    <n v="135356000"/>
    <n v="10000000"/>
    <n v="145356000"/>
    <n v="0"/>
    <n v="145356000"/>
    <n v="10693575"/>
    <n v="138757420"/>
    <n v="95.46"/>
    <n v="10693575"/>
    <n v="138757420"/>
    <n v="95.46"/>
  </r>
  <r>
    <s v="208 01 CVP"/>
    <x v="24"/>
    <s v="Salud EPS Privadas"/>
    <n v="263490000"/>
    <n v="-4900000"/>
    <n v="258590000"/>
    <n v="0"/>
    <n v="258590000"/>
    <n v="19484312"/>
    <n v="250468618"/>
    <n v="96.86"/>
    <n v="19484312"/>
    <n v="250468618"/>
    <n v="96.86"/>
  </r>
  <r>
    <s v="208 01 CVP"/>
    <x v="25"/>
    <s v="Riesgos Profesionales Sector Privado"/>
    <n v="16180000"/>
    <n v="800000"/>
    <n v="16980000"/>
    <n v="0"/>
    <n v="16980000"/>
    <n v="1114388"/>
    <n v="14528588"/>
    <n v="85.56"/>
    <n v="1114388"/>
    <n v="14528588"/>
    <n v="85.56"/>
  </r>
  <r>
    <s v="208 01 CVP"/>
    <x v="26"/>
    <s v="Caja de Compensaci"/>
    <n v="146996000"/>
    <n v="19100000"/>
    <n v="166096000"/>
    <n v="0"/>
    <n v="166096000"/>
    <n v="7738784"/>
    <n v="155186240"/>
    <n v="93.43"/>
    <n v="9637704"/>
    <n v="154686040"/>
    <n v="93.13"/>
  </r>
  <r>
    <s v="208 01 CVP"/>
    <x v="27"/>
    <s v="Aportes Patronales Sector P炻lico"/>
    <n v="737180000"/>
    <n v="68600000"/>
    <n v="805780000"/>
    <n v="0"/>
    <n v="805780000"/>
    <n v="86006295"/>
    <n v="716810243"/>
    <n v="88.96"/>
    <n v="89005195"/>
    <n v="716810243"/>
    <n v="88.96"/>
  </r>
  <r>
    <s v="208 01 CVP"/>
    <x v="28"/>
    <s v="Cesant僘s Fondos P炻licos"/>
    <n v="316803000"/>
    <n v="69000000"/>
    <n v="385803000"/>
    <n v="0"/>
    <n v="385803000"/>
    <n v="60230470"/>
    <n v="312515463"/>
    <n v="81"/>
    <n v="60230470"/>
    <n v="312515463"/>
    <n v="81"/>
  </r>
  <r>
    <s v="208 01 CVP"/>
    <x v="29"/>
    <s v="Pensiones Fondos P炻licos"/>
    <n v="236633000"/>
    <n v="-14500000"/>
    <n v="222133000"/>
    <n v="0"/>
    <n v="222133000"/>
    <n v="16814325"/>
    <n v="214858930"/>
    <n v="96.73"/>
    <n v="16814325"/>
    <n v="214858930"/>
    <n v="96.73"/>
  </r>
  <r>
    <s v="208 01 CVP"/>
    <x v="30"/>
    <s v="ICBF"/>
    <n v="110245000"/>
    <n v="8500000"/>
    <n v="118745000"/>
    <n v="0"/>
    <n v="118745000"/>
    <n v="5376900"/>
    <n v="113661510"/>
    <n v="95.72"/>
    <n v="7176240"/>
    <n v="113661510"/>
    <n v="95.72"/>
  </r>
  <r>
    <s v="208 01 CVP"/>
    <x v="31"/>
    <s v="SENA"/>
    <n v="73499000"/>
    <n v="5600000"/>
    <n v="79099000"/>
    <n v="0"/>
    <n v="79099000"/>
    <n v="3584600"/>
    <n v="75774340"/>
    <n v="95.8"/>
    <n v="4784160"/>
    <n v="75774340"/>
    <n v="95.8"/>
  </r>
  <r>
    <s v="208 01 CVP"/>
    <x v="33"/>
    <s v="GASTOS GENERALES"/>
    <n v="1033395000"/>
    <n v="0"/>
    <n v="1033395000"/>
    <n v="0"/>
    <n v="1033395000"/>
    <n v="34951677"/>
    <n v="1008244085"/>
    <n v="97.57"/>
    <n v="193574081"/>
    <n v="909262708"/>
    <n v="87.99"/>
  </r>
  <r>
    <s v="208 01 CVP"/>
    <x v="34"/>
    <s v="Adquisici de Bienes"/>
    <n v="129428000"/>
    <n v="-5670000"/>
    <n v="123758000"/>
    <n v="0"/>
    <n v="123758000"/>
    <n v="697209"/>
    <n v="118212527"/>
    <n v="95.52"/>
    <n v="12859279"/>
    <n v="102152226"/>
    <n v="82.54"/>
  </r>
  <r>
    <s v="208 01 CVP"/>
    <x v="82"/>
    <s v="Dotaci"/>
    <n v="33154000"/>
    <n v="0"/>
    <n v="33154000"/>
    <n v="0"/>
    <n v="33154000"/>
    <n v="0"/>
    <n v="33154000"/>
    <n v="100"/>
    <n v="5724000"/>
    <n v="33154000"/>
    <n v="100"/>
  </r>
  <r>
    <s v="208 01 CVP"/>
    <x v="35"/>
    <s v="Gastos de Computador"/>
    <n v="55606000"/>
    <n v="-5670000"/>
    <n v="49936000"/>
    <n v="0"/>
    <n v="49936000"/>
    <n v="-487"/>
    <n v="45612341"/>
    <n v="91.34"/>
    <n v="3775388"/>
    <n v="32112081"/>
    <n v="64.31"/>
  </r>
  <r>
    <s v="208 01 CVP"/>
    <x v="36"/>
    <s v="Combustibles, Lubricantes y Llantas"/>
    <n v="8752000"/>
    <n v="0"/>
    <n v="8752000"/>
    <n v="0"/>
    <n v="8752000"/>
    <n v="-4"/>
    <n v="8751996"/>
    <n v="100"/>
    <n v="1290511"/>
    <n v="6191955"/>
    <n v="70.75"/>
  </r>
  <r>
    <s v="208 01 CVP"/>
    <x v="37"/>
    <s v="Materiales y Suministros"/>
    <n v="31916000"/>
    <n v="0"/>
    <n v="31916000"/>
    <n v="0"/>
    <n v="31916000"/>
    <n v="697700"/>
    <n v="30694190"/>
    <n v="96.17"/>
    <n v="2069380"/>
    <n v="30694190"/>
    <n v="96.17"/>
  </r>
  <r>
    <s v="208 01 CVP"/>
    <x v="39"/>
    <s v="Adquisici de Servicios"/>
    <n v="900967000"/>
    <n v="5170000"/>
    <n v="906137000"/>
    <n v="0"/>
    <n v="906137000"/>
    <n v="33609338"/>
    <n v="886702761"/>
    <n v="97.86"/>
    <n v="179928653"/>
    <n v="803781685"/>
    <n v="88.7"/>
  </r>
  <r>
    <s v="208 01 CVP"/>
    <x v="83"/>
    <s v="Vi疸icos y Gastos de Viaje"/>
    <n v="0"/>
    <n v="5500000"/>
    <n v="5500000"/>
    <n v="0"/>
    <n v="5500000"/>
    <n v="0"/>
    <n v="4831467"/>
    <n v="87.84"/>
    <n v="0"/>
    <n v="4831467"/>
    <n v="87.84"/>
  </r>
  <r>
    <s v="208 01 CVP"/>
    <x v="41"/>
    <s v="Gastos de Transporte y Comunicaci"/>
    <n v="58733000"/>
    <n v="-1000000"/>
    <n v="57733000"/>
    <n v="0"/>
    <n v="57733000"/>
    <n v="3114002"/>
    <n v="55910851"/>
    <n v="96.84"/>
    <n v="10441048"/>
    <n v="50614344"/>
    <n v="87.67"/>
  </r>
  <r>
    <s v="208 01 CVP"/>
    <x v="42"/>
    <s v="Impresos y  Publicaciones"/>
    <n v="36200000"/>
    <n v="-11360000"/>
    <n v="24840000"/>
    <n v="0"/>
    <n v="24840000"/>
    <n v="456178"/>
    <n v="24835623"/>
    <n v="99.98"/>
    <n v="597540"/>
    <n v="24835623"/>
    <n v="99.98"/>
  </r>
  <r>
    <s v="208 01 CVP"/>
    <x v="43"/>
    <s v="Mantenimiento y Reparaciones"/>
    <n v="418712000"/>
    <n v="-19640000"/>
    <n v="399072000"/>
    <n v="0"/>
    <n v="399072000"/>
    <n v="-49193"/>
    <n v="398140989"/>
    <n v="99.77"/>
    <n v="74566927"/>
    <n v="331115555"/>
    <n v="82.97"/>
  </r>
  <r>
    <s v="208 01 CVP"/>
    <x v="44"/>
    <s v="Mantenimiento Entidad"/>
    <n v="418712000"/>
    <n v="-19640000"/>
    <n v="399072000"/>
    <n v="0"/>
    <n v="399072000"/>
    <n v="-49193"/>
    <n v="398140989"/>
    <n v="99.77"/>
    <n v="74566927"/>
    <n v="331115555"/>
    <n v="82.97"/>
  </r>
  <r>
    <s v="208 01 CVP"/>
    <x v="45"/>
    <s v="Seguros"/>
    <n v="50000000"/>
    <n v="23570000"/>
    <n v="73570000"/>
    <n v="0"/>
    <n v="73570000"/>
    <n v="283158"/>
    <n v="73470084"/>
    <n v="99.86"/>
    <n v="283158"/>
    <n v="73470084"/>
    <n v="99.86"/>
  </r>
  <r>
    <s v="208 01 CVP"/>
    <x v="46"/>
    <s v="Seguros Entidad"/>
    <n v="50000000"/>
    <n v="23570000"/>
    <n v="73570000"/>
    <n v="0"/>
    <n v="73570000"/>
    <n v="283158"/>
    <n v="73470084"/>
    <n v="99.86"/>
    <n v="283158"/>
    <n v="73470084"/>
    <n v="99.86"/>
  </r>
  <r>
    <s v="208 01 CVP"/>
    <x v="47"/>
    <s v="Servicios P炻licos"/>
    <n v="234944000"/>
    <n v="0"/>
    <n v="234944000"/>
    <n v="0"/>
    <n v="234944000"/>
    <n v="16537632"/>
    <n v="223839703"/>
    <n v="95.27"/>
    <n v="16537632"/>
    <n v="223839703"/>
    <n v="95.27"/>
  </r>
  <r>
    <s v="208 01 CVP"/>
    <x v="48"/>
    <s v="Energ僘"/>
    <n v="128750000"/>
    <n v="-1900000"/>
    <n v="126850000"/>
    <n v="0"/>
    <n v="126850000"/>
    <n v="10421930"/>
    <n v="120269270"/>
    <n v="94.81"/>
    <n v="10421930"/>
    <n v="120269270"/>
    <n v="94.81"/>
  </r>
  <r>
    <s v="208 01 CVP"/>
    <x v="49"/>
    <s v="Acueducto y Alcantarillado"/>
    <n v="14215000"/>
    <n v="1700000"/>
    <n v="15915000"/>
    <n v="0"/>
    <n v="15915000"/>
    <n v="0"/>
    <n v="14576830"/>
    <n v="91.59"/>
    <n v="0"/>
    <n v="14576830"/>
    <n v="91.59"/>
  </r>
  <r>
    <s v="208 01 CVP"/>
    <x v="50"/>
    <s v="Aseo"/>
    <n v="9579000"/>
    <n v="200000"/>
    <n v="9779000"/>
    <n v="0"/>
    <n v="9779000"/>
    <n v="1604220"/>
    <n v="9588090"/>
    <n v="98.05"/>
    <n v="1604220"/>
    <n v="9588090"/>
    <n v="98.05"/>
  </r>
  <r>
    <s v="208 01 CVP"/>
    <x v="51"/>
    <s v="Tel馭ono"/>
    <n v="82400000"/>
    <n v="0"/>
    <n v="82400000"/>
    <n v="0"/>
    <n v="82400000"/>
    <n v="4511482"/>
    <n v="79405513"/>
    <n v="96.37"/>
    <n v="4511482"/>
    <n v="79405513"/>
    <n v="96.37"/>
  </r>
  <r>
    <s v="208 01 CVP"/>
    <x v="52"/>
    <s v="Capacitaci"/>
    <n v="24200000"/>
    <n v="-3448880"/>
    <n v="20751120"/>
    <n v="0"/>
    <n v="20751120"/>
    <n v="0"/>
    <n v="18396400"/>
    <n v="88.65"/>
    <n v="13496400"/>
    <n v="13496400"/>
    <n v="65.040000000000006"/>
  </r>
  <r>
    <s v="208 01 CVP"/>
    <x v="53"/>
    <s v="Capacitaci Interna"/>
    <n v="24200000"/>
    <n v="-3448880"/>
    <n v="20751120"/>
    <n v="0"/>
    <n v="20751120"/>
    <n v="0"/>
    <n v="18396400"/>
    <n v="88.65"/>
    <n v="13496400"/>
    <n v="13496400"/>
    <n v="65.040000000000006"/>
  </r>
  <r>
    <s v="208 01 CVP"/>
    <x v="54"/>
    <s v="Bienestar e Incentivos"/>
    <n v="60178000"/>
    <n v="3448880"/>
    <n v="63626880"/>
    <n v="0"/>
    <n v="63626880"/>
    <n v="13267561"/>
    <n v="61890168"/>
    <n v="97.27"/>
    <n v="45795948"/>
    <n v="59269037"/>
    <n v="93.15"/>
  </r>
  <r>
    <s v="208 01 CVP"/>
    <x v="55"/>
    <s v="Salud Ocupacional"/>
    <n v="18000000"/>
    <n v="8100000"/>
    <n v="26100000"/>
    <n v="0"/>
    <n v="26100000"/>
    <n v="0"/>
    <n v="25387476"/>
    <n v="97.27"/>
    <n v="18210000"/>
    <n v="22309472"/>
    <n v="85.48"/>
  </r>
  <r>
    <s v="208 01 CVP"/>
    <x v="56"/>
    <s v="Otros Gastos Generales"/>
    <n v="3000000"/>
    <n v="500000"/>
    <n v="3500000"/>
    <n v="0"/>
    <n v="3500000"/>
    <n v="645130"/>
    <n v="3328797"/>
    <n v="95.11"/>
    <n v="786149"/>
    <n v="3328797"/>
    <n v="95.11"/>
  </r>
  <r>
    <s v="208 01 CVP"/>
    <x v="57"/>
    <s v="Impuestos, Tasas, Contribuciones, Derechos y Multas"/>
    <n v="3000000"/>
    <n v="500000"/>
    <n v="3500000"/>
    <n v="0"/>
    <n v="3500000"/>
    <n v="645130"/>
    <n v="3328797"/>
    <n v="95.11"/>
    <n v="786149"/>
    <n v="3328797"/>
    <n v="95.11"/>
  </r>
  <r>
    <s v="208 01 CVP"/>
    <x v="59"/>
    <s v="INVERSIﾓN"/>
    <n v="76376135000"/>
    <n v="40609478173"/>
    <n v="116985613173"/>
    <n v="0"/>
    <n v="116985613173"/>
    <n v="32728280449"/>
    <n v="93005841505"/>
    <n v="79.5"/>
    <n v="32436780547"/>
    <n v="75306953943"/>
    <n v="64.37"/>
  </r>
  <r>
    <s v="208 01 CVP"/>
    <x v="60"/>
    <s v="DIRECTA"/>
    <n v="76376135000"/>
    <n v="40036005848"/>
    <n v="116412140848"/>
    <n v="0"/>
    <n v="116412140848"/>
    <n v="32717296194"/>
    <n v="92432369181"/>
    <n v="79.400000000000006"/>
    <n v="32426796987"/>
    <n v="74734482314"/>
    <n v="64.2"/>
  </r>
  <r>
    <s v="208 01 CVP"/>
    <x v="61"/>
    <s v="Bogot・Humana"/>
    <n v="76376135000"/>
    <n v="40036005848"/>
    <n v="116412140848"/>
    <n v="0"/>
    <n v="116412140848"/>
    <n v="32717296194"/>
    <n v="92432369181"/>
    <n v="79.400000000000006"/>
    <n v="32426796987"/>
    <n v="74734482314"/>
    <n v="64.2"/>
  </r>
  <r>
    <s v="208 01 CVP"/>
    <x v="62"/>
    <s v="Una ciudad que supera la segregaci y la discriminaci: el ser humano en el centro de las preocupaciones del desarrollo"/>
    <n v="25870706000"/>
    <n v="12095670055"/>
    <n v="37966376055"/>
    <n v="0"/>
    <n v="37966376055"/>
    <n v="9206483706"/>
    <n v="34663324238"/>
    <n v="91.3"/>
    <n v="6697406990"/>
    <n v="29517106467"/>
    <n v="77.75"/>
  </r>
  <r>
    <s v="208 01 CVP"/>
    <x v="200"/>
    <s v="Ruralidad humana"/>
    <n v="659724000"/>
    <n v="0"/>
    <n v="659724000"/>
    <n v="0"/>
    <n v="659724000"/>
    <n v="39780475"/>
    <n v="653790855"/>
    <n v="99.1"/>
    <n v="43828298"/>
    <n v="568543198"/>
    <n v="86.18"/>
  </r>
  <r>
    <s v="208 01 CVP"/>
    <x v="201"/>
    <s v="Gesti para la Construcci y Mejoramiento de Vivienda Rural"/>
    <n v="659724000"/>
    <n v="0"/>
    <n v="659724000"/>
    <n v="0"/>
    <n v="659724000"/>
    <n v="39780475"/>
    <n v="653790855"/>
    <n v="99.1"/>
    <n v="43828298"/>
    <n v="568543198"/>
    <n v="86.18"/>
  </r>
  <r>
    <s v="208 01 CVP"/>
    <x v="202"/>
    <s v="155 - Gesti para la Construcci y Mejoramiento de Vivienda Rural"/>
    <n v="659724000"/>
    <n v="0"/>
    <n v="659724000"/>
    <n v="0"/>
    <n v="659724000"/>
    <n v="39780475"/>
    <n v="653790855"/>
    <n v="99.1"/>
    <n v="43828298"/>
    <n v="568543198"/>
    <n v="86.18"/>
  </r>
  <r>
    <s v="208 01 CVP"/>
    <x v="203"/>
    <s v="Vivienda y h畸itat humanos"/>
    <n v="25210982000"/>
    <n v="12095670055"/>
    <n v="37306652055"/>
    <n v="0"/>
    <n v="37306652055"/>
    <n v="9166703231"/>
    <n v="34009533383"/>
    <n v="91.16"/>
    <n v="6653578692"/>
    <n v="28948563269"/>
    <n v="77.599999999999994"/>
  </r>
  <r>
    <s v="208 01 CVP"/>
    <x v="204"/>
    <s v="Mejoramiento integral de barrios"/>
    <n v="12349904000"/>
    <n v="-4006923624"/>
    <n v="8342980376"/>
    <n v="0"/>
    <n v="8342980376"/>
    <n v="2821719274"/>
    <n v="5353391307"/>
    <n v="64.17"/>
    <n v="248690417"/>
    <n v="1734620216"/>
    <n v="20.79"/>
  </r>
  <r>
    <s v="208 01 CVP"/>
    <x v="205"/>
    <s v="175 - Mejoramiento integral de barrios"/>
    <n v="12349904000"/>
    <n v="-4006923624"/>
    <n v="8342980376"/>
    <n v="0"/>
    <n v="8342980376"/>
    <n v="2821719274"/>
    <n v="5353391307"/>
    <n v="64.17"/>
    <n v="248690417"/>
    <n v="1734620216"/>
    <n v="20.79"/>
  </r>
  <r>
    <s v="208 01 CVP"/>
    <x v="206"/>
    <s v="Titulaci de predios"/>
    <n v="1976652000"/>
    <n v="251369305"/>
    <n v="2228021305"/>
    <n v="0"/>
    <n v="2228021305"/>
    <n v="131791303"/>
    <n v="2122242520"/>
    <n v="95.25"/>
    <n v="206101530"/>
    <n v="1759008166"/>
    <n v="78.95"/>
  </r>
  <r>
    <s v="208 01 CVP"/>
    <x v="207"/>
    <s v="175 - Titulaci de predios"/>
    <n v="1976652000"/>
    <n v="251369305"/>
    <n v="2228021305"/>
    <n v="0"/>
    <n v="2228021305"/>
    <n v="131791303"/>
    <n v="2122242520"/>
    <n v="95.25"/>
    <n v="206101530"/>
    <n v="1759008166"/>
    <n v="78.95"/>
  </r>
  <r>
    <s v="208 01 CVP"/>
    <x v="208"/>
    <s v="Desarrollo de proyectos de vivienda de inter駸 prioritario"/>
    <n v="7882964000"/>
    <n v="16051918000"/>
    <n v="23934882000"/>
    <n v="0"/>
    <n v="23934882000"/>
    <n v="5831862325"/>
    <n v="23844008789"/>
    <n v="99.62"/>
    <n v="5838261991"/>
    <n v="23514229184"/>
    <n v="98.24"/>
  </r>
  <r>
    <s v="208 01 CVP"/>
    <x v="209"/>
    <s v="174 - Desarrollo de proyectos de vivienda de inter駸 prioritario"/>
    <n v="7882964000"/>
    <n v="16051918000"/>
    <n v="23934882000"/>
    <n v="0"/>
    <n v="23934882000"/>
    <n v="5831862325"/>
    <n v="23844008789"/>
    <n v="99.62"/>
    <n v="5838261991"/>
    <n v="23514229184"/>
    <n v="98.24"/>
  </r>
  <r>
    <s v="208 01 CVP"/>
    <x v="210"/>
    <s v="Mejoramiento de vivienda en sus condiciones f﨎icas"/>
    <n v="3001462000"/>
    <n v="-200693626"/>
    <n v="2800768374"/>
    <n v="0"/>
    <n v="2800768374"/>
    <n v="381330329"/>
    <n v="2689890767"/>
    <n v="96.04"/>
    <n v="360524754"/>
    <n v="1940705703"/>
    <n v="69.290000000000006"/>
  </r>
  <r>
    <s v="208 01 CVP"/>
    <x v="211"/>
    <s v="175 - Mejoramiento de vivienda en sus condiciones f﨎icas"/>
    <n v="3001462000"/>
    <n v="-200693626"/>
    <n v="2800768374"/>
    <n v="0"/>
    <n v="2800768374"/>
    <n v="381330329"/>
    <n v="2689890767"/>
    <n v="96.04"/>
    <n v="360524754"/>
    <n v="1940705703"/>
    <n v="69.290000000000006"/>
  </r>
  <r>
    <s v="208 01 CVP"/>
    <x v="121"/>
    <s v="Un territorio que enfrenta el cambio clim疸ico y se ordena alrededor del agua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136"/>
    <s v="Gesti integral de riesgos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212"/>
    <s v="Reasentamiento de hogares localizados en zonas de alto riesgo no mitigable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213"/>
    <s v="200 - Reasentamiento de hogares localizados en zonas de alto riesgo no mitigable"/>
    <n v="46627755000"/>
    <n v="27940335793"/>
    <n v="74568090793"/>
    <n v="0"/>
    <n v="74568090793"/>
    <n v="22761398610"/>
    <n v="53998168446"/>
    <n v="72.41"/>
    <n v="25114731014"/>
    <n v="42358948374"/>
    <n v="56.81"/>
  </r>
  <r>
    <s v="208 01 CVP"/>
    <x v="74"/>
    <s v="Una Bogot・que defiende y fortalece lo p炻lico"/>
    <n v="3877674000"/>
    <n v="0"/>
    <n v="3877674000"/>
    <n v="0"/>
    <n v="3877674000"/>
    <n v="749413878"/>
    <n v="3770876497"/>
    <n v="97.25"/>
    <n v="614658983"/>
    <n v="2858427473"/>
    <n v="73.72"/>
  </r>
  <r>
    <s v="208 01 CVP"/>
    <x v="75"/>
    <s v="Transparencia, probidad, lucha contra la corrupci y control social efectivo e incluyente"/>
    <n v="120000000"/>
    <n v="0"/>
    <n v="120000000"/>
    <n v="0"/>
    <n v="120000000"/>
    <n v="0"/>
    <n v="111591667"/>
    <n v="92.99"/>
    <n v="4235000"/>
    <n v="106509667"/>
    <n v="88.76"/>
  </r>
  <r>
    <s v="208 01 CVP"/>
    <x v="214"/>
    <s v="Fortalecimiento institucional para la transparencia, participaci ciudadana, control y responsabilidad social y anticorrupci"/>
    <n v="120000000"/>
    <n v="0"/>
    <n v="120000000"/>
    <n v="0"/>
    <n v="120000000"/>
    <n v="0"/>
    <n v="111591667"/>
    <n v="92.99"/>
    <n v="4235000"/>
    <n v="106509667"/>
    <n v="88.76"/>
  </r>
  <r>
    <s v="208 01 CVP"/>
    <x v="215"/>
    <s v="222 - Fortalecimiento institucional para la transparencia, participaci ciudadana, control y responsabilidad social y anticorrupci"/>
    <n v="120000000"/>
    <n v="0"/>
    <n v="120000000"/>
    <n v="0"/>
    <n v="120000000"/>
    <n v="0"/>
    <n v="111591667"/>
    <n v="92.99"/>
    <n v="4235000"/>
    <n v="106509667"/>
    <n v="88.76"/>
  </r>
  <r>
    <s v="208 01 CVP"/>
    <x v="78"/>
    <s v="Fortalecimiento de la funci administrativa y desarrollo institucional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216"/>
    <s v="Fortalecimiento institucional para aumentar la eficiencia de la gesti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217"/>
    <s v="235 - Fortalecimiento institucional para aumentar la eficiencia de la gesti"/>
    <n v="3757674000"/>
    <n v="0"/>
    <n v="3757674000"/>
    <n v="0"/>
    <n v="3757674000"/>
    <n v="749413878"/>
    <n v="3659284830"/>
    <n v="97.38"/>
    <n v="610423983"/>
    <n v="2751917806"/>
    <n v="73.23"/>
  </r>
  <r>
    <s v="208 01 CVP"/>
    <x v="81"/>
    <s v="PASIVOS EXIGIBLES"/>
    <n v="0"/>
    <n v="573472325"/>
    <n v="573472325"/>
    <n v="0"/>
    <n v="573472325"/>
    <n v="10984255"/>
    <n v="573472324"/>
    <n v="100"/>
    <n v="9983560"/>
    <n v="572471629"/>
    <n v="99.83"/>
  </r>
  <r>
    <s v="211 01 IDRD"/>
    <x v="0"/>
    <s v="GASTOS"/>
    <n v="236981222000"/>
    <n v="-31070000000"/>
    <n v="205911222000"/>
    <n v="0"/>
    <n v="205911222000"/>
    <n v="34872076000"/>
    <n v="156041857349"/>
    <n v="75.78"/>
    <n v="22535925997"/>
    <n v="111531520494"/>
    <n v="54.16"/>
  </r>
  <r>
    <s v="211 01 IDRD"/>
    <x v="1"/>
    <s v="GASTOS DE FUNCIONAMIENTO"/>
    <n v="26290347000"/>
    <n v="0"/>
    <n v="26290347000"/>
    <n v="0"/>
    <n v="26290347000"/>
    <n v="2867015724"/>
    <n v="24260115995"/>
    <n v="92.28"/>
    <n v="4115306052"/>
    <n v="23437589512"/>
    <n v="89.15"/>
  </r>
  <r>
    <s v="211 01 IDRD"/>
    <x v="2"/>
    <s v="SERVICIOS PERSONALES"/>
    <n v="20909039000"/>
    <n v="-270000000"/>
    <n v="20639039000"/>
    <n v="0"/>
    <n v="20639039000"/>
    <n v="2168740911"/>
    <n v="19305957088"/>
    <n v="93.54"/>
    <n v="3206748898"/>
    <n v="19266386025"/>
    <n v="93.35"/>
  </r>
  <r>
    <s v="211 01 IDRD"/>
    <x v="3"/>
    <s v="SERVICIOS PERSONALES ASOCIADOS A LA NOMINA"/>
    <n v="14547508000"/>
    <n v="-98000000"/>
    <n v="14449508000"/>
    <n v="0"/>
    <n v="14449508000"/>
    <n v="1089928094"/>
    <n v="14076347442"/>
    <n v="97.42"/>
    <n v="2019766661"/>
    <n v="14051436269"/>
    <n v="97.25"/>
  </r>
  <r>
    <s v="211 01 IDRD"/>
    <x v="4"/>
    <s v="Sueldos Personal de Nina"/>
    <n v="8079049000"/>
    <n v="-286801000"/>
    <n v="7792248000"/>
    <n v="0"/>
    <n v="7792248000"/>
    <n v="709289557"/>
    <n v="7635750650"/>
    <n v="97.99"/>
    <n v="709289557"/>
    <n v="7635750650"/>
    <n v="97.99"/>
  </r>
  <r>
    <s v="211 01 IDRD"/>
    <x v="5"/>
    <s v="Gastos de Representaci"/>
    <n v="321470000"/>
    <n v="0"/>
    <n v="321470000"/>
    <n v="0"/>
    <n v="321470000"/>
    <n v="21973891"/>
    <n v="297821935"/>
    <n v="92.64"/>
    <n v="21973891"/>
    <n v="297821935"/>
    <n v="92.64"/>
  </r>
  <r>
    <s v="211 01 IDRD"/>
    <x v="6"/>
    <s v="Horas Extras, Dominicales, Festivos, Recargo Nocturno y Trabajo Suplementario"/>
    <n v="171434000"/>
    <n v="0"/>
    <n v="171434000"/>
    <n v="0"/>
    <n v="171434000"/>
    <n v="39584447"/>
    <n v="166269812"/>
    <n v="96.99"/>
    <n v="14673274"/>
    <n v="141358639"/>
    <n v="82.46"/>
  </r>
  <r>
    <s v="211 01 IDRD"/>
    <x v="184"/>
    <s v="Auxilio de Transporte"/>
    <n v="27989000"/>
    <n v="3500000"/>
    <n v="31489000"/>
    <n v="0"/>
    <n v="31489000"/>
    <n v="2824194"/>
    <n v="30597409"/>
    <n v="97.17"/>
    <n v="2824194"/>
    <n v="30597409"/>
    <n v="97.17"/>
  </r>
  <r>
    <s v="211 01 IDRD"/>
    <x v="185"/>
    <s v="Subsidio de Alimentaci"/>
    <n v="22195000"/>
    <n v="5000000"/>
    <n v="27195000"/>
    <n v="0"/>
    <n v="27195000"/>
    <n v="2407233"/>
    <n v="26202647"/>
    <n v="96.35"/>
    <n v="2407233"/>
    <n v="26202647"/>
    <n v="96.35"/>
  </r>
  <r>
    <s v="211 01 IDRD"/>
    <x v="7"/>
    <s v="Bonificaci por Servicios Prestados"/>
    <n v="254263000"/>
    <n v="0"/>
    <n v="254263000"/>
    <n v="0"/>
    <n v="254263000"/>
    <n v="7711024"/>
    <n v="254262718"/>
    <n v="100"/>
    <n v="7711024"/>
    <n v="254262718"/>
    <n v="100"/>
  </r>
  <r>
    <s v="211 01 IDRD"/>
    <x v="8"/>
    <s v="Prima Semestral"/>
    <n v="24865000"/>
    <n v="5000000"/>
    <n v="29865000"/>
    <n v="0"/>
    <n v="29865000"/>
    <n v="0"/>
    <n v="28340678"/>
    <n v="94.9"/>
    <n v="0"/>
    <n v="28340678"/>
    <n v="94.9"/>
  </r>
  <r>
    <s v="211 01 IDRD"/>
    <x v="159"/>
    <s v="Prima de Servicios"/>
    <n v="1121141000"/>
    <n v="-70000000"/>
    <n v="1051141000"/>
    <n v="0"/>
    <n v="1051141000"/>
    <n v="0"/>
    <n v="1038292886"/>
    <n v="98.78"/>
    <n v="0"/>
    <n v="1038292886"/>
    <n v="98.78"/>
  </r>
  <r>
    <s v="211 01 IDRD"/>
    <x v="9"/>
    <s v="Prima de Navidad"/>
    <n v="1052269000"/>
    <n v="24600000"/>
    <n v="1076869000"/>
    <n v="0"/>
    <n v="1076869000"/>
    <n v="0"/>
    <n v="984724947"/>
    <n v="91.44"/>
    <n v="931157215"/>
    <n v="984724947"/>
    <n v="91.44"/>
  </r>
  <r>
    <s v="211 01 IDRD"/>
    <x v="10"/>
    <s v="Prima de Vacaciones"/>
    <n v="516875000"/>
    <n v="70000000"/>
    <n v="586875000"/>
    <n v="0"/>
    <n v="586875000"/>
    <n v="101286931"/>
    <n v="585429144"/>
    <n v="99.75"/>
    <n v="101286931"/>
    <n v="585429144"/>
    <n v="99.75"/>
  </r>
  <r>
    <s v="211 01 IDRD"/>
    <x v="11"/>
    <s v="Prima T馗nica"/>
    <n v="1832786000"/>
    <n v="-40000000"/>
    <n v="1792786000"/>
    <n v="0"/>
    <n v="1792786000"/>
    <n v="148486063"/>
    <n v="1752771770"/>
    <n v="97.77"/>
    <n v="148486063"/>
    <n v="1752771770"/>
    <n v="97.77"/>
  </r>
  <r>
    <s v="211 01 IDRD"/>
    <x v="12"/>
    <s v="Prima de Antiguedad"/>
    <n v="427836000"/>
    <n v="-30000000"/>
    <n v="397836000"/>
    <n v="0"/>
    <n v="397836000"/>
    <n v="35298978"/>
    <n v="384511640"/>
    <n v="96.65"/>
    <n v="35298978"/>
    <n v="384511640"/>
    <n v="96.65"/>
  </r>
  <r>
    <s v="211 01 IDRD"/>
    <x v="13"/>
    <s v="Prima Secretarial"/>
    <n v="8646000"/>
    <n v="0"/>
    <n v="8646000"/>
    <n v="0"/>
    <n v="8646000"/>
    <n v="870585"/>
    <n v="8517581"/>
    <n v="98.51"/>
    <n v="870585"/>
    <n v="8517581"/>
    <n v="98.51"/>
  </r>
  <r>
    <s v="211 01 IDRD"/>
    <x v="218"/>
    <s v="Otras Primas y Bonificaciones"/>
    <n v="30513000"/>
    <n v="15000000"/>
    <n v="45513000"/>
    <n v="0"/>
    <n v="45513000"/>
    <n v="0"/>
    <n v="45149275"/>
    <n v="99.2"/>
    <n v="23145906"/>
    <n v="45149275"/>
    <n v="99.2"/>
  </r>
  <r>
    <s v="211 01 IDRD"/>
    <x v="14"/>
    <s v="Vacaciones en Dinero"/>
    <n v="0"/>
    <n v="185701000"/>
    <n v="185701000"/>
    <n v="0"/>
    <n v="185701000"/>
    <n v="2678925"/>
    <n v="185701000"/>
    <n v="100"/>
    <n v="2678925"/>
    <n v="185701000"/>
    <n v="100"/>
  </r>
  <r>
    <s v="211 01 IDRD"/>
    <x v="197"/>
    <s v="Convenciones Colectivas o Convenios"/>
    <n v="393004000"/>
    <n v="20000000"/>
    <n v="413004000"/>
    <n v="0"/>
    <n v="413004000"/>
    <n v="7935368"/>
    <n v="391256393"/>
    <n v="94.73"/>
    <n v="8381987"/>
    <n v="391256393"/>
    <n v="94.73"/>
  </r>
  <r>
    <s v="211 01 IDRD"/>
    <x v="198"/>
    <s v="Personal Administrativo"/>
    <n v="315004000"/>
    <n v="20000000"/>
    <n v="335004000"/>
    <n v="0"/>
    <n v="335004000"/>
    <n v="7935368"/>
    <n v="322683761"/>
    <n v="96.32"/>
    <n v="8381987"/>
    <n v="322683761"/>
    <n v="96.32"/>
  </r>
  <r>
    <s v="211 01 IDRD"/>
    <x v="199"/>
    <s v="Quinquenio"/>
    <n v="78000000"/>
    <n v="0"/>
    <n v="78000000"/>
    <n v="0"/>
    <n v="78000000"/>
    <n v="0"/>
    <n v="68572632"/>
    <n v="87.91"/>
    <n v="0"/>
    <n v="68572632"/>
    <n v="87.91"/>
  </r>
  <r>
    <s v="211 01 IDRD"/>
    <x v="15"/>
    <s v="Bonificaci Especial de Recreaci"/>
    <n v="44882000"/>
    <n v="0"/>
    <n v="44882000"/>
    <n v="0"/>
    <n v="44882000"/>
    <n v="7832442"/>
    <n v="44864518"/>
    <n v="99.96"/>
    <n v="7832442"/>
    <n v="44864518"/>
    <n v="99.96"/>
  </r>
  <r>
    <s v="211 01 IDRD"/>
    <x v="16"/>
    <s v="Reconocimiento por Permanencia en el Servicio P炻lico"/>
    <n v="218291000"/>
    <n v="0"/>
    <n v="218291000"/>
    <n v="0"/>
    <n v="218291000"/>
    <n v="1748456"/>
    <n v="215882439"/>
    <n v="98.9"/>
    <n v="1748456"/>
    <n v="215882439"/>
    <n v="98.9"/>
  </r>
  <r>
    <s v="211 01 IDRD"/>
    <x v="17"/>
    <s v="SERVICIOS PERSONALES INDIRECTOS"/>
    <n v="178000000"/>
    <n v="130000000"/>
    <n v="308000000"/>
    <n v="0"/>
    <n v="308000000"/>
    <n v="0"/>
    <n v="303642065"/>
    <n v="98.59"/>
    <n v="72152312"/>
    <n v="288982175"/>
    <n v="93.83"/>
  </r>
  <r>
    <s v="211 01 IDRD"/>
    <x v="18"/>
    <s v="Honorarios"/>
    <n v="85000000"/>
    <n v="130000000"/>
    <n v="215000000"/>
    <n v="0"/>
    <n v="215000000"/>
    <n v="0"/>
    <n v="210751000"/>
    <n v="98.02"/>
    <n v="57911000"/>
    <n v="199151000"/>
    <n v="92.63"/>
  </r>
  <r>
    <s v="211 01 IDRD"/>
    <x v="19"/>
    <s v="Honorarios Entidad"/>
    <n v="85000000"/>
    <n v="130000000"/>
    <n v="215000000"/>
    <n v="0"/>
    <n v="215000000"/>
    <n v="0"/>
    <n v="210751000"/>
    <n v="98.02"/>
    <n v="57911000"/>
    <n v="199151000"/>
    <n v="92.63"/>
  </r>
  <r>
    <s v="211 01 IDRD"/>
    <x v="186"/>
    <s v="Remuneraci Servicios T馗nicos"/>
    <n v="93000000"/>
    <n v="0"/>
    <n v="93000000"/>
    <n v="0"/>
    <n v="93000000"/>
    <n v="0"/>
    <n v="92891065"/>
    <n v="99.88"/>
    <n v="14241312"/>
    <n v="89831175"/>
    <n v="96.59"/>
  </r>
  <r>
    <s v="211 01 IDRD"/>
    <x v="20"/>
    <s v="APORTES PATRONALES AL SECTOR PRIVADO Y PﾚBLICO"/>
    <n v="6183531000"/>
    <n v="-302000000"/>
    <n v="5881531000"/>
    <n v="0"/>
    <n v="5881531000"/>
    <n v="1078812817"/>
    <n v="4925967581"/>
    <n v="83.75"/>
    <n v="1114829925"/>
    <n v="4925967581"/>
    <n v="83.75"/>
  </r>
  <r>
    <s v="211 01 IDRD"/>
    <x v="21"/>
    <s v="Aportes Patronales Sector Privado"/>
    <n v="3267559000"/>
    <n v="-317000000"/>
    <n v="2950559000"/>
    <n v="0"/>
    <n v="2950559000"/>
    <n v="619138613"/>
    <n v="2269739319"/>
    <n v="76.930000000000007"/>
    <n v="619138613"/>
    <n v="2269739319"/>
    <n v="76.930000000000007"/>
  </r>
  <r>
    <s v="211 01 IDRD"/>
    <x v="22"/>
    <s v="Cesant僘s Fondos Privados"/>
    <n v="1113113000"/>
    <n v="-217000000"/>
    <n v="896113000"/>
    <n v="0"/>
    <n v="896113000"/>
    <n v="321612141"/>
    <n v="416142137"/>
    <n v="46.44"/>
    <n v="321612141"/>
    <n v="416142137"/>
    <n v="46.44"/>
  </r>
  <r>
    <s v="211 01 IDRD"/>
    <x v="23"/>
    <s v="Pensiones Fondos Privados"/>
    <n v="654705000"/>
    <n v="-130000000"/>
    <n v="524705000"/>
    <n v="0"/>
    <n v="524705000"/>
    <n v="73667089"/>
    <n v="475110522"/>
    <n v="90.55"/>
    <n v="73667089"/>
    <n v="475110522"/>
    <n v="90.55"/>
  </r>
  <r>
    <s v="211 01 IDRD"/>
    <x v="24"/>
    <s v="Salud EPS Privadas"/>
    <n v="943115000"/>
    <n v="30000000"/>
    <n v="973115000"/>
    <n v="0"/>
    <n v="973115000"/>
    <n v="143935483"/>
    <n v="888862800"/>
    <n v="91.34"/>
    <n v="143935483"/>
    <n v="888862800"/>
    <n v="91.34"/>
  </r>
  <r>
    <s v="211 01 IDRD"/>
    <x v="26"/>
    <s v="Caja de Compensaci"/>
    <n v="556626000"/>
    <n v="0"/>
    <n v="556626000"/>
    <n v="0"/>
    <n v="556626000"/>
    <n v="79923900"/>
    <n v="489623860"/>
    <n v="87.96"/>
    <n v="79923900"/>
    <n v="489623860"/>
    <n v="87.96"/>
  </r>
  <r>
    <s v="211 01 IDRD"/>
    <x v="27"/>
    <s v="Aportes Patronales Sector P炻lico"/>
    <n v="2915972000"/>
    <n v="15000000"/>
    <n v="2930972000"/>
    <n v="0"/>
    <n v="2930972000"/>
    <n v="459674204"/>
    <n v="2656228262"/>
    <n v="90.63"/>
    <n v="495691312"/>
    <n v="2656228262"/>
    <n v="90.63"/>
  </r>
  <r>
    <s v="211 01 IDRD"/>
    <x v="28"/>
    <s v="Cesant僘s Fondos P炻licos"/>
    <n v="1416293000"/>
    <n v="-125000000"/>
    <n v="1291293000"/>
    <n v="0"/>
    <n v="1291293000"/>
    <n v="217755828"/>
    <n v="1188984732"/>
    <n v="92.08"/>
    <n v="253772936"/>
    <n v="1188984732"/>
    <n v="92.08"/>
  </r>
  <r>
    <s v="211 01 IDRD"/>
    <x v="29"/>
    <s v="Pensiones Fondos P炻licos"/>
    <n v="676753000"/>
    <n v="170000000"/>
    <n v="846753000"/>
    <n v="0"/>
    <n v="846753000"/>
    <n v="130514276"/>
    <n v="779890479"/>
    <n v="92.1"/>
    <n v="130514276"/>
    <n v="779890479"/>
    <n v="92.1"/>
  </r>
  <r>
    <s v="211 01 IDRD"/>
    <x v="187"/>
    <s v="Riesgos Profesionales Sector P炻lico"/>
    <n v="127140000"/>
    <n v="-30000000"/>
    <n v="97140000"/>
    <n v="0"/>
    <n v="97140000"/>
    <n v="12541400"/>
    <n v="76383601"/>
    <n v="78.63"/>
    <n v="12541400"/>
    <n v="76383601"/>
    <n v="78.63"/>
  </r>
  <r>
    <s v="211 01 IDRD"/>
    <x v="30"/>
    <s v="ICBF"/>
    <n v="417473000"/>
    <n v="0"/>
    <n v="417473000"/>
    <n v="0"/>
    <n v="417473000"/>
    <n v="58900000"/>
    <n v="366156270"/>
    <n v="87.71"/>
    <n v="58900000"/>
    <n v="366156270"/>
    <n v="87.71"/>
  </r>
  <r>
    <s v="211 01 IDRD"/>
    <x v="31"/>
    <s v="SENA"/>
    <n v="278313000"/>
    <n v="0"/>
    <n v="278313000"/>
    <n v="0"/>
    <n v="278313000"/>
    <n v="39962700"/>
    <n v="244813180"/>
    <n v="87.96"/>
    <n v="39962700"/>
    <n v="244813180"/>
    <n v="87.96"/>
  </r>
  <r>
    <s v="211 01 IDRD"/>
    <x v="33"/>
    <s v="GASTOS GENERALES"/>
    <n v="5381308000"/>
    <n v="270000000"/>
    <n v="5651308000"/>
    <n v="0"/>
    <n v="5651308000"/>
    <n v="698274813"/>
    <n v="4954158907"/>
    <n v="87.66"/>
    <n v="908557154"/>
    <n v="4171203487"/>
    <n v="73.81"/>
  </r>
  <r>
    <s v="211 01 IDRD"/>
    <x v="34"/>
    <s v="Adquisici de Bienes"/>
    <n v="942000000"/>
    <n v="-211100000"/>
    <n v="730900000"/>
    <n v="0"/>
    <n v="730900000"/>
    <n v="242666703"/>
    <n v="542303973"/>
    <n v="74.2"/>
    <n v="95549609"/>
    <n v="165383415"/>
    <n v="22.63"/>
  </r>
  <r>
    <s v="211 01 IDRD"/>
    <x v="82"/>
    <s v="Dotaci"/>
    <n v="117000000"/>
    <n v="0"/>
    <n v="117000000"/>
    <n v="0"/>
    <n v="117000000"/>
    <n v="26383592"/>
    <n v="26383592"/>
    <n v="22.55"/>
    <n v="26383582"/>
    <n v="26383582"/>
    <n v="22.55"/>
  </r>
  <r>
    <s v="211 01 IDRD"/>
    <x v="35"/>
    <s v="Gastos de Computador"/>
    <n v="540000000"/>
    <n v="-137600000"/>
    <n v="402400000"/>
    <n v="0"/>
    <n v="402400000"/>
    <n v="149283111"/>
    <n v="338612553"/>
    <n v="84.15"/>
    <n v="57034022"/>
    <n v="113218796"/>
    <n v="28.14"/>
  </r>
  <r>
    <s v="211 01 IDRD"/>
    <x v="36"/>
    <s v="Combustibles, Lubricantes y Llantas"/>
    <n v="30000000"/>
    <n v="-1000000"/>
    <n v="29000000"/>
    <n v="0"/>
    <n v="29000000"/>
    <n v="0"/>
    <n v="29000000"/>
    <n v="100"/>
    <n v="642617"/>
    <n v="1642617"/>
    <n v="5.66"/>
  </r>
  <r>
    <s v="211 01 IDRD"/>
    <x v="37"/>
    <s v="Materiales y Suministros"/>
    <n v="250000000"/>
    <n v="-72500000"/>
    <n v="177500000"/>
    <n v="0"/>
    <n v="177500000"/>
    <n v="67000000"/>
    <n v="144141688"/>
    <n v="81.209999999999994"/>
    <n v="11489388"/>
    <n v="19972280"/>
    <n v="11.25"/>
  </r>
  <r>
    <s v="211 01 IDRD"/>
    <x v="38"/>
    <s v="Compra de Equipo"/>
    <n v="5000000"/>
    <n v="0"/>
    <n v="5000000"/>
    <n v="0"/>
    <n v="5000000"/>
    <n v="0"/>
    <n v="4166140"/>
    <n v="83.32"/>
    <n v="0"/>
    <n v="4166140"/>
    <n v="83.32"/>
  </r>
  <r>
    <s v="211 01 IDRD"/>
    <x v="39"/>
    <s v="Adquisici de Servicios"/>
    <n v="4316308000"/>
    <n v="80825000"/>
    <n v="4397133000"/>
    <n v="0"/>
    <n v="4397133000"/>
    <n v="375503683"/>
    <n v="3982528657"/>
    <n v="90.57"/>
    <n v="732903118"/>
    <n v="3576493795"/>
    <n v="81.34"/>
  </r>
  <r>
    <s v="211 01 IDRD"/>
    <x v="83"/>
    <s v="Vi疸icos y Gastos de Viaje"/>
    <n v="0"/>
    <n v="12100000"/>
    <n v="12100000"/>
    <n v="0"/>
    <n v="12100000"/>
    <n v="0"/>
    <n v="11669522"/>
    <n v="96.44"/>
    <n v="0"/>
    <n v="11669522"/>
    <n v="96.44"/>
  </r>
  <r>
    <s v="211 01 IDRD"/>
    <x v="41"/>
    <s v="Gastos de Transporte y Comunicaci"/>
    <n v="422000000"/>
    <n v="-79000000"/>
    <n v="343000000"/>
    <n v="0"/>
    <n v="343000000"/>
    <n v="16264031"/>
    <n v="338795939"/>
    <n v="98.77"/>
    <n v="39429739"/>
    <n v="282212245"/>
    <n v="82.28"/>
  </r>
  <r>
    <s v="211 01 IDRD"/>
    <x v="42"/>
    <s v="Impresos y  Publicaciones"/>
    <n v="110000000"/>
    <n v="-47000000"/>
    <n v="63000000"/>
    <n v="0"/>
    <n v="63000000"/>
    <n v="0"/>
    <n v="62688106"/>
    <n v="99.5"/>
    <n v="14314984"/>
    <n v="34015624"/>
    <n v="53.99"/>
  </r>
  <r>
    <s v="211 01 IDRD"/>
    <x v="43"/>
    <s v="Mantenimiento y Reparaciones"/>
    <n v="1475000000"/>
    <n v="-371000000"/>
    <n v="1104000000"/>
    <n v="0"/>
    <n v="1104000000"/>
    <n v="26747153"/>
    <n v="1054405313"/>
    <n v="95.51"/>
    <n v="113293413"/>
    <n v="753295111"/>
    <n v="68.23"/>
  </r>
  <r>
    <s v="211 01 IDRD"/>
    <x v="44"/>
    <s v="Mantenimiento Entidad"/>
    <n v="1475000000"/>
    <n v="-371000000"/>
    <n v="1104000000"/>
    <n v="0"/>
    <n v="1104000000"/>
    <n v="26747153"/>
    <n v="1054405313"/>
    <n v="95.51"/>
    <n v="113293413"/>
    <n v="753295111"/>
    <n v="68.23"/>
  </r>
  <r>
    <s v="211 01 IDRD"/>
    <x v="45"/>
    <s v="Seguros"/>
    <n v="1200000000"/>
    <n v="553100000"/>
    <n v="1753100000"/>
    <n v="0"/>
    <n v="1753100000"/>
    <n v="309992116"/>
    <n v="1537632826"/>
    <n v="87.71"/>
    <n v="309992116"/>
    <n v="1537632826"/>
    <n v="87.71"/>
  </r>
  <r>
    <s v="211 01 IDRD"/>
    <x v="46"/>
    <s v="Seguros Entidad"/>
    <n v="1200000000"/>
    <n v="553100000"/>
    <n v="1753100000"/>
    <n v="0"/>
    <n v="1753100000"/>
    <n v="309992116"/>
    <n v="1537632826"/>
    <n v="87.71"/>
    <n v="309992116"/>
    <n v="1537632826"/>
    <n v="87.71"/>
  </r>
  <r>
    <s v="211 01 IDRD"/>
    <x v="47"/>
    <s v="Servicios P炻licos"/>
    <n v="544000000"/>
    <n v="0"/>
    <n v="544000000"/>
    <n v="0"/>
    <n v="544000000"/>
    <n v="19251183"/>
    <n v="411538748"/>
    <n v="75.650000000000006"/>
    <n v="39997703"/>
    <n v="411538748"/>
    <n v="75.650000000000006"/>
  </r>
  <r>
    <s v="211 01 IDRD"/>
    <x v="48"/>
    <s v="Energ僘"/>
    <n v="230000000"/>
    <n v="0"/>
    <n v="230000000"/>
    <n v="0"/>
    <n v="230000000"/>
    <n v="0"/>
    <n v="210610926"/>
    <n v="91.57"/>
    <n v="20746520"/>
    <n v="210610926"/>
    <n v="91.57"/>
  </r>
  <r>
    <s v="211 01 IDRD"/>
    <x v="49"/>
    <s v="Acueducto y Alcantarillado"/>
    <n v="43000000"/>
    <n v="0"/>
    <n v="43000000"/>
    <n v="0"/>
    <n v="43000000"/>
    <n v="3736092"/>
    <n v="27555228"/>
    <n v="64.08"/>
    <n v="3736092"/>
    <n v="27555228"/>
    <n v="64.08"/>
  </r>
  <r>
    <s v="211 01 IDRD"/>
    <x v="50"/>
    <s v="Aseo"/>
    <n v="16000000"/>
    <n v="0"/>
    <n v="16000000"/>
    <n v="0"/>
    <n v="16000000"/>
    <n v="0"/>
    <n v="2304909"/>
    <n v="14.41"/>
    <n v="0"/>
    <n v="2304909"/>
    <n v="14.41"/>
  </r>
  <r>
    <s v="211 01 IDRD"/>
    <x v="51"/>
    <s v="Tel馭ono"/>
    <n v="255000000"/>
    <n v="0"/>
    <n v="255000000"/>
    <n v="0"/>
    <n v="255000000"/>
    <n v="15515091"/>
    <n v="171067685"/>
    <n v="67.09"/>
    <n v="15515091"/>
    <n v="171067685"/>
    <n v="67.09"/>
  </r>
  <r>
    <s v="211 01 IDRD"/>
    <x v="52"/>
    <s v="Capacitaci"/>
    <n v="127308000"/>
    <n v="-5000000"/>
    <n v="122308000"/>
    <n v="0"/>
    <n v="122308000"/>
    <n v="-760000"/>
    <n v="118252700"/>
    <n v="96.68"/>
    <n v="55356644"/>
    <n v="118252700"/>
    <n v="96.68"/>
  </r>
  <r>
    <s v="211 01 IDRD"/>
    <x v="53"/>
    <s v="Capacitaci Interna"/>
    <n v="127308000"/>
    <n v="-5000000"/>
    <n v="122308000"/>
    <n v="0"/>
    <n v="122308000"/>
    <n v="-760000"/>
    <n v="118252700"/>
    <n v="96.68"/>
    <n v="55356644"/>
    <n v="118252700"/>
    <n v="96.68"/>
  </r>
  <r>
    <s v="211 01 IDRD"/>
    <x v="54"/>
    <s v="Bienestar e Incentivos"/>
    <n v="163000000"/>
    <n v="4575000"/>
    <n v="167575000"/>
    <n v="0"/>
    <n v="167575000"/>
    <n v="0"/>
    <n v="166049388"/>
    <n v="99.09"/>
    <n v="76921122"/>
    <n v="157097804"/>
    <n v="93.75"/>
  </r>
  <r>
    <s v="211 01 IDRD"/>
    <x v="55"/>
    <s v="Salud Ocupacional"/>
    <n v="70000000"/>
    <n v="13050000"/>
    <n v="83050000"/>
    <n v="0"/>
    <n v="83050000"/>
    <n v="0"/>
    <n v="79197115"/>
    <n v="95.36"/>
    <n v="6520810"/>
    <n v="72554968"/>
    <n v="87.36"/>
  </r>
  <r>
    <s v="211 01 IDRD"/>
    <x v="219"/>
    <s v="Programas y Convenios Institucionales"/>
    <n v="205000000"/>
    <n v="0"/>
    <n v="205000000"/>
    <n v="0"/>
    <n v="205000000"/>
    <n v="4009200"/>
    <n v="202299000"/>
    <n v="98.68"/>
    <n v="77076587"/>
    <n v="198224247"/>
    <n v="96.69"/>
  </r>
  <r>
    <s v="211 01 IDRD"/>
    <x v="220"/>
    <s v="Otros Programas y Convenios Institucionales"/>
    <n v="205000000"/>
    <n v="0"/>
    <n v="205000000"/>
    <n v="0"/>
    <n v="205000000"/>
    <n v="4009200"/>
    <n v="202299000"/>
    <n v="98.68"/>
    <n v="77076587"/>
    <n v="198224247"/>
    <n v="96.69"/>
  </r>
  <r>
    <s v="211 01 IDRD"/>
    <x v="56"/>
    <s v="Otros Gastos Generales"/>
    <n v="123000000"/>
    <n v="400275000"/>
    <n v="523275000"/>
    <n v="0"/>
    <n v="523275000"/>
    <n v="80104427"/>
    <n v="429326277"/>
    <n v="82.05"/>
    <n v="80104427"/>
    <n v="429326277"/>
    <n v="82.05"/>
  </r>
  <r>
    <s v="211 01 IDRD"/>
    <x v="86"/>
    <s v="Sentencias Judiciales"/>
    <n v="0"/>
    <n v="420000000"/>
    <n v="420000000"/>
    <n v="0"/>
    <n v="420000000"/>
    <n v="47812299"/>
    <n v="376493051"/>
    <n v="89.64"/>
    <n v="47812299"/>
    <n v="376493051"/>
    <n v="89.64"/>
  </r>
  <r>
    <s v="211 01 IDRD"/>
    <x v="87"/>
    <s v="Otras Sentencias"/>
    <n v="0"/>
    <n v="420000000"/>
    <n v="420000000"/>
    <n v="0"/>
    <n v="420000000"/>
    <n v="47812299"/>
    <n v="376493051"/>
    <n v="89.64"/>
    <n v="47812299"/>
    <n v="376493051"/>
    <n v="89.64"/>
  </r>
  <r>
    <s v="211 01 IDRD"/>
    <x v="57"/>
    <s v="Impuestos, Tasas, Contribuciones, Derechos y Multas"/>
    <n v="123000000"/>
    <n v="-19725000"/>
    <n v="103275000"/>
    <n v="0"/>
    <n v="103275000"/>
    <n v="32292128"/>
    <n v="52833226"/>
    <n v="51.16"/>
    <n v="32292128"/>
    <n v="52833226"/>
    <n v="51.16"/>
  </r>
  <r>
    <s v="211 01 IDRD"/>
    <x v="59"/>
    <s v="INVERSIﾓN"/>
    <n v="210690875000"/>
    <n v="-31070000000"/>
    <n v="179620875000"/>
    <n v="0"/>
    <n v="179620875000"/>
    <n v="32005060276"/>
    <n v="131781741354"/>
    <n v="73.37"/>
    <n v="18420619945"/>
    <n v="88093930982"/>
    <n v="49.04"/>
  </r>
  <r>
    <s v="211 01 IDRD"/>
    <x v="60"/>
    <s v="DIRECTA"/>
    <n v="210245953000"/>
    <n v="-31908100437"/>
    <n v="178337852563"/>
    <n v="0"/>
    <n v="178337852563"/>
    <n v="32005060276"/>
    <n v="130498718917"/>
    <n v="73.17"/>
    <n v="18420619945"/>
    <n v="86810908545"/>
    <n v="48.68"/>
  </r>
  <r>
    <s v="211 01 IDRD"/>
    <x v="61"/>
    <s v="Bogot・Humana"/>
    <n v="210245953000"/>
    <n v="-31908100437"/>
    <n v="178337852563"/>
    <n v="0"/>
    <n v="178337852563"/>
    <n v="32005060276"/>
    <n v="130498718917"/>
    <n v="73.17"/>
    <n v="18420619945"/>
    <n v="86810908545"/>
    <n v="48.68"/>
  </r>
  <r>
    <s v="211 01 IDRD"/>
    <x v="62"/>
    <s v="Una ciudad que supera la segregaci y la discriminaci: el ser humano en el centro de las preocupaciones del desarrollo"/>
    <n v="203555653000"/>
    <n v="-32395815126"/>
    <n v="171159837874"/>
    <n v="0"/>
    <n v="171159837874"/>
    <n v="30935003672"/>
    <n v="123522546016"/>
    <n v="72.17"/>
    <n v="16654250477"/>
    <n v="80939176308"/>
    <n v="47.29"/>
  </r>
  <r>
    <s v="211 01 IDRD"/>
    <x v="221"/>
    <s v="Construcci de saberes. Educaci incluyente, diversa y de calidad para disfrutar y aprender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2"/>
    <s v="Jornada escolar 40 horas semanales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3"/>
    <s v="115 - Jornada escolar 40 horas semanales"/>
    <n v="30098061000"/>
    <n v="-8092137631"/>
    <n v="22005923369"/>
    <n v="0"/>
    <n v="22005923369"/>
    <n v="672436969"/>
    <n v="21928228608"/>
    <n v="99.65"/>
    <n v="3626083691"/>
    <n v="17827927089"/>
    <n v="81.010000000000005"/>
  </r>
  <r>
    <s v="211 01 IDRD"/>
    <x v="224"/>
    <s v="Lucha contra distintos tipos de discriminaci y violencias por condici, situaci, identidad, diferencia, diversidad o etapa del ciclo vital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5"/>
    <s v="Tiempo libre tiempo activo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6"/>
    <s v="128 - Tiempo libre tiempo activo"/>
    <n v="3167504000"/>
    <n v="933504127"/>
    <n v="4101008127"/>
    <n v="0"/>
    <n v="4101008127"/>
    <n v="469321206"/>
    <n v="3923729387"/>
    <n v="95.68"/>
    <n v="832107013"/>
    <n v="3414373267"/>
    <n v="83.26"/>
  </r>
  <r>
    <s v="211 01 IDRD"/>
    <x v="227"/>
    <s v="Ejercicio de las libertades culturales y deportivas"/>
    <n v="170290088000"/>
    <n v="-25237181622"/>
    <n v="145052906378"/>
    <n v="0"/>
    <n v="145052906378"/>
    <n v="29793245497"/>
    <n v="97670588021"/>
    <n v="67.33"/>
    <n v="12196059773"/>
    <n v="59696875952"/>
    <n v="41.16"/>
  </r>
  <r>
    <s v="211 01 IDRD"/>
    <x v="228"/>
    <s v="Construcci y adecuaci de parques y escenarios para la inclusi"/>
    <n v="74373211000"/>
    <n v="-14109000000"/>
    <n v="60264211000"/>
    <n v="0"/>
    <n v="60264211000"/>
    <n v="13917823623"/>
    <n v="15614875793"/>
    <n v="25.91"/>
    <n v="662712631"/>
    <n v="1806290980"/>
    <n v="3"/>
  </r>
  <r>
    <s v="211 01 IDRD"/>
    <x v="229"/>
    <s v="145 - Construcci y adecuaci de parques y escenarios para la inclusi"/>
    <n v="74373211000"/>
    <n v="-14109000000"/>
    <n v="60264211000"/>
    <n v="0"/>
    <n v="60264211000"/>
    <n v="13917823623"/>
    <n v="15614875793"/>
    <n v="25.91"/>
    <n v="662712631"/>
    <n v="1806290980"/>
    <n v="3"/>
  </r>
  <r>
    <s v="211 01 IDRD"/>
    <x v="230"/>
    <s v="Bogot・participactiva"/>
    <n v="5904476000"/>
    <n v="226300686"/>
    <n v="6130776686"/>
    <n v="0"/>
    <n v="6130776686"/>
    <n v="469995918"/>
    <n v="6089510939"/>
    <n v="99.33"/>
    <n v="1009672095"/>
    <n v="5132818818"/>
    <n v="83.72"/>
  </r>
  <r>
    <s v="211 01 IDRD"/>
    <x v="231"/>
    <s v="145 - Bogot・participactiva"/>
    <n v="5904476000"/>
    <n v="226300686"/>
    <n v="6130776686"/>
    <n v="0"/>
    <n v="6130776686"/>
    <n v="469995918"/>
    <n v="6089510939"/>
    <n v="99.33"/>
    <n v="1009672095"/>
    <n v="5132818818"/>
    <n v="83.72"/>
  </r>
  <r>
    <s v="211 01 IDRD"/>
    <x v="232"/>
    <s v="Bogot・forjador de campeones"/>
    <n v="11652576000"/>
    <n v="2355918417"/>
    <n v="14008494417"/>
    <n v="0"/>
    <n v="14008494417"/>
    <n v="729068645"/>
    <n v="13670863889"/>
    <n v="97.59"/>
    <n v="1501086135"/>
    <n v="12737452936"/>
    <n v="90.93"/>
  </r>
  <r>
    <s v="211 01 IDRD"/>
    <x v="233"/>
    <s v="145 - Bogot・forjador de campeones"/>
    <n v="11652576000"/>
    <n v="2355918417"/>
    <n v="14008494417"/>
    <n v="0"/>
    <n v="14008494417"/>
    <n v="729068645"/>
    <n v="13670863889"/>
    <n v="97.59"/>
    <n v="1501086135"/>
    <n v="12737452936"/>
    <n v="90.93"/>
  </r>
  <r>
    <s v="211 01 IDRD"/>
    <x v="234"/>
    <s v="Parques inclusivos: f﨎ica, social, econica y ambientalmente"/>
    <n v="69723278000"/>
    <n v="-17616651939"/>
    <n v="52106626061"/>
    <n v="0"/>
    <n v="52106626061"/>
    <n v="12988933547"/>
    <n v="50348753540"/>
    <n v="96.63"/>
    <n v="7665225594"/>
    <n v="30731755187"/>
    <n v="58.98"/>
  </r>
  <r>
    <s v="211 01 IDRD"/>
    <x v="235"/>
    <s v="145 - Parques inclusivos: f﨎ica, social, econica y ambientalmente"/>
    <n v="69723278000"/>
    <n v="-17616651939"/>
    <n v="52106626061"/>
    <n v="0"/>
    <n v="52106626061"/>
    <n v="12988933547"/>
    <n v="50348753540"/>
    <n v="96.63"/>
    <n v="7665225594"/>
    <n v="30731755187"/>
    <n v="58.98"/>
  </r>
  <r>
    <s v="211 01 IDRD"/>
    <x v="236"/>
    <s v="Acciones metropolitanas para la convivencia"/>
    <n v="8436547000"/>
    <n v="3916251214"/>
    <n v="12352798214"/>
    <n v="0"/>
    <n v="12352798214"/>
    <n v="1587423764"/>
    <n v="11756583860"/>
    <n v="95.17"/>
    <n v="1321363318"/>
    <n v="9198558031"/>
    <n v="74.47"/>
  </r>
  <r>
    <s v="211 01 IDRD"/>
    <x v="237"/>
    <s v="145 - Acciones metropolitanas para la convivencia"/>
    <n v="8436547000"/>
    <n v="3916251214"/>
    <n v="12352798214"/>
    <n v="0"/>
    <n v="12352798214"/>
    <n v="1587423764"/>
    <n v="11756583860"/>
    <n v="95.17"/>
    <n v="1321363318"/>
    <n v="9198558031"/>
    <n v="74.47"/>
  </r>
  <r>
    <s v="211 01 IDRD"/>
    <x v="238"/>
    <s v="Bogot・es mi parche"/>
    <n v="100000000"/>
    <n v="-10000000"/>
    <n v="90000000"/>
    <n v="0"/>
    <n v="90000000"/>
    <n v="0"/>
    <n v="90000000"/>
    <n v="100"/>
    <n v="36000000"/>
    <n v="90000000"/>
    <n v="100"/>
  </r>
  <r>
    <s v="211 01 IDRD"/>
    <x v="239"/>
    <s v="146 - Bogot・es mi parche"/>
    <n v="100000000"/>
    <n v="-10000000"/>
    <n v="90000000"/>
    <n v="0"/>
    <n v="90000000"/>
    <n v="0"/>
    <n v="90000000"/>
    <n v="100"/>
    <n v="36000000"/>
    <n v="90000000"/>
    <n v="100"/>
  </r>
  <r>
    <s v="211 01 IDRD"/>
    <x v="240"/>
    <s v="Corredores vitales"/>
    <n v="100000000"/>
    <n v="0"/>
    <n v="100000000"/>
    <n v="0"/>
    <n v="100000000"/>
    <n v="100000000"/>
    <n v="100000000"/>
    <n v="100"/>
    <n v="0"/>
    <n v="0"/>
    <n v="0"/>
  </r>
  <r>
    <s v="211 01 IDRD"/>
    <x v="241"/>
    <s v="143 - Corredores vitales"/>
    <n v="100000000"/>
    <n v="0"/>
    <n v="100000000"/>
    <n v="0"/>
    <n v="100000000"/>
    <n v="100000000"/>
    <n v="100000000"/>
    <n v="100"/>
    <n v="0"/>
    <n v="0"/>
    <n v="0"/>
  </r>
  <r>
    <s v="211 01 IDRD"/>
    <x v="121"/>
    <s v="Un territorio que enfrenta el cambio clim疸ico y se ordena alrededor del agua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162"/>
    <s v="Movilidad Humana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242"/>
    <s v="Pedalea por Bogot・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243"/>
    <s v="194 - Pedalea por Bogot・"/>
    <n v="2681000000"/>
    <n v="280966900"/>
    <n v="2961966900"/>
    <n v="0"/>
    <n v="2961966900"/>
    <n v="322304943"/>
    <n v="2900322466"/>
    <n v="97.92"/>
    <n v="1083290475"/>
    <n v="2725890801"/>
    <n v="92.03"/>
  </r>
  <r>
    <s v="211 01 IDRD"/>
    <x v="74"/>
    <s v="Una Bogot・que defiende y fortalece lo p炻lico"/>
    <n v="4009300000"/>
    <n v="206747789"/>
    <n v="4216047789"/>
    <n v="0"/>
    <n v="4216047789"/>
    <n v="747751661"/>
    <n v="4075850435"/>
    <n v="96.67"/>
    <n v="683078993"/>
    <n v="3145841436"/>
    <n v="74.62"/>
  </r>
  <r>
    <s v="211 01 IDRD"/>
    <x v="75"/>
    <s v="Transparencia, probidad, lucha contra la corrupci y control social efectivo e incluyente"/>
    <n v="100000000"/>
    <n v="0"/>
    <n v="100000000"/>
    <n v="0"/>
    <n v="100000000"/>
    <n v="17300000"/>
    <n v="100000000"/>
    <n v="100"/>
    <n v="35750000"/>
    <n v="82700000"/>
    <n v="82.7"/>
  </r>
  <r>
    <s v="211 01 IDRD"/>
    <x v="244"/>
    <s v="Probidad y transparencia en el IDRD"/>
    <n v="100000000"/>
    <n v="0"/>
    <n v="100000000"/>
    <n v="0"/>
    <n v="100000000"/>
    <n v="17300000"/>
    <n v="100000000"/>
    <n v="100"/>
    <n v="35750000"/>
    <n v="82700000"/>
    <n v="82.7"/>
  </r>
  <r>
    <s v="211 01 IDRD"/>
    <x v="245"/>
    <s v="222 - Probidad y transparencia en el IDRD"/>
    <n v="100000000"/>
    <n v="0"/>
    <n v="100000000"/>
    <n v="0"/>
    <n v="100000000"/>
    <n v="17300000"/>
    <n v="100000000"/>
    <n v="100"/>
    <n v="35750000"/>
    <n v="82700000"/>
    <n v="82.7"/>
  </r>
  <r>
    <s v="211 01 IDRD"/>
    <x v="78"/>
    <s v="Fortalecimiento de la funci administrativa y desarroll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246"/>
    <s v="Fortalecimient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247"/>
    <s v="238 - Fortalecimiento institucional"/>
    <n v="3909300000"/>
    <n v="206747789"/>
    <n v="4116047789"/>
    <n v="0"/>
    <n v="4116047789"/>
    <n v="730451661"/>
    <n v="3975850435"/>
    <n v="96.59"/>
    <n v="647328993"/>
    <n v="3063141436"/>
    <n v="74.42"/>
  </r>
  <r>
    <s v="211 01 IDRD"/>
    <x v="81"/>
    <s v="PASIVOS EXIGIBLES"/>
    <n v="444922000"/>
    <n v="838100437"/>
    <n v="1283022437"/>
    <n v="0"/>
    <n v="1283022437"/>
    <n v="0"/>
    <n v="1283022437"/>
    <n v="100"/>
    <n v="0"/>
    <n v="1283022437"/>
    <n v="100"/>
  </r>
  <r>
    <s v="213 01 IDPC"/>
    <x v="0"/>
    <s v="GASTOS"/>
    <n v="28109107000"/>
    <n v="515525087"/>
    <n v="28624632087"/>
    <n v="0"/>
    <n v="28624632087"/>
    <n v="9464306906"/>
    <n v="22695607619"/>
    <n v="79.290000000000006"/>
    <n v="3453482253"/>
    <n v="13354441330"/>
    <n v="46.65"/>
  </r>
  <r>
    <s v="213 01 IDPC"/>
    <x v="1"/>
    <s v="GASTOS DE FUNCIONAMIENTO"/>
    <n v="5112974000"/>
    <n v="0"/>
    <n v="5112974000"/>
    <n v="0"/>
    <n v="5112974000"/>
    <n v="393341639"/>
    <n v="3819372460"/>
    <n v="74.7"/>
    <n v="599050792"/>
    <n v="3633365537"/>
    <n v="71.06"/>
  </r>
  <r>
    <s v="213 01 IDPC"/>
    <x v="2"/>
    <s v="SERVICIOS PERSONALES"/>
    <n v="3978442000"/>
    <n v="35000000"/>
    <n v="4013442000"/>
    <n v="0"/>
    <n v="4013442000"/>
    <n v="383037821"/>
    <n v="2904620013"/>
    <n v="72.37"/>
    <n v="420176277"/>
    <n v="2889990285"/>
    <n v="72.010000000000005"/>
  </r>
  <r>
    <s v="213 01 IDPC"/>
    <x v="3"/>
    <s v="SERVICIOS PERSONALES ASOCIADOS A LANOMINA"/>
    <n v="2881999000"/>
    <n v="-2980000"/>
    <n v="2879019000"/>
    <n v="0"/>
    <n v="2879019000"/>
    <n v="266452252"/>
    <n v="2091782361"/>
    <n v="72.66"/>
    <n v="274821589"/>
    <n v="2091782361"/>
    <n v="72.66"/>
  </r>
  <r>
    <s v="213 01 IDPC"/>
    <x v="4"/>
    <s v="Sueldos Personal de Nina"/>
    <n v="1608631000"/>
    <n v="0"/>
    <n v="1608631000"/>
    <n v="0"/>
    <n v="1608631000"/>
    <n v="89916389"/>
    <n v="1171174559"/>
    <n v="72.81"/>
    <n v="89916389"/>
    <n v="1171174559"/>
    <n v="72.81"/>
  </r>
  <r>
    <s v="213 01 IDPC"/>
    <x v="5"/>
    <s v="Gastos de Representaci"/>
    <n v="96329000"/>
    <n v="0"/>
    <n v="96329000"/>
    <n v="0"/>
    <n v="96329000"/>
    <n v="7961381"/>
    <n v="91232409"/>
    <n v="94.71"/>
    <n v="7961381"/>
    <n v="91232409"/>
    <n v="94.71"/>
  </r>
  <r>
    <s v="213 01 IDPC"/>
    <x v="6"/>
    <s v="Horas Extras, Dominicales, Festivos,Recargo Nocturno y Trabajo Suplementario"/>
    <n v="9393000"/>
    <n v="6788722"/>
    <n v="16181722"/>
    <n v="0"/>
    <n v="16181722"/>
    <n v="716506"/>
    <n v="15611983"/>
    <n v="96.48"/>
    <n v="716506"/>
    <n v="15611983"/>
    <n v="96.48"/>
  </r>
  <r>
    <s v="213 01 IDPC"/>
    <x v="184"/>
    <s v="Auxilio de Transporte"/>
    <n v="880000"/>
    <n v="820000"/>
    <n v="1700000"/>
    <n v="0"/>
    <n v="1700000"/>
    <n v="144000"/>
    <n v="1677600"/>
    <n v="98.68"/>
    <n v="144000"/>
    <n v="1677600"/>
    <n v="98.68"/>
  </r>
  <r>
    <s v="213 01 IDPC"/>
    <x v="185"/>
    <s v="Subsidio de Alimentaci"/>
    <n v="1729000"/>
    <n v="0"/>
    <n v="1729000"/>
    <n v="0"/>
    <n v="1729000"/>
    <n v="142653"/>
    <n v="1630999"/>
    <n v="94.33"/>
    <n v="142653"/>
    <n v="1630999"/>
    <n v="94.33"/>
  </r>
  <r>
    <s v="213 01 IDPC"/>
    <x v="7"/>
    <s v="Bonificaci por Servicios Prestados"/>
    <n v="50818000"/>
    <n v="0"/>
    <n v="50818000"/>
    <n v="0"/>
    <n v="50818000"/>
    <n v="2835452"/>
    <n v="36736770"/>
    <n v="72.290000000000006"/>
    <n v="2835452"/>
    <n v="36736770"/>
    <n v="72.290000000000006"/>
  </r>
  <r>
    <s v="213 01 IDPC"/>
    <x v="159"/>
    <s v="Prima de Servicios"/>
    <n v="241653000"/>
    <n v="-25388665"/>
    <n v="216264335"/>
    <n v="0"/>
    <n v="216264335"/>
    <n v="0"/>
    <n v="177076475"/>
    <n v="81.88"/>
    <n v="0"/>
    <n v="177076475"/>
    <n v="81.88"/>
  </r>
  <r>
    <s v="213 01 IDPC"/>
    <x v="9"/>
    <s v="Prima de Navidad"/>
    <n v="219366000"/>
    <n v="-9288722"/>
    <n v="210077278"/>
    <n v="0"/>
    <n v="210077278"/>
    <n v="134670499"/>
    <n v="155086621"/>
    <n v="73.819999999999993"/>
    <n v="141927022"/>
    <n v="155086621"/>
    <n v="73.819999999999993"/>
  </r>
  <r>
    <s v="213 01 IDPC"/>
    <x v="10"/>
    <s v="Prima de Vacaciones"/>
    <n v="105295000"/>
    <n v="0"/>
    <n v="105295000"/>
    <n v="0"/>
    <n v="105295000"/>
    <n v="4706004"/>
    <n v="44096395"/>
    <n v="41.88"/>
    <n v="4981162"/>
    <n v="44096395"/>
    <n v="41.88"/>
  </r>
  <r>
    <s v="213 01 IDPC"/>
    <x v="11"/>
    <s v="Prima T馗nica"/>
    <n v="502854000"/>
    <n v="0"/>
    <n v="502854000"/>
    <n v="0"/>
    <n v="502854000"/>
    <n v="23132432"/>
    <n v="337751027"/>
    <n v="67.17"/>
    <n v="23132432"/>
    <n v="337751027"/>
    <n v="67.17"/>
  </r>
  <r>
    <s v="213 01 IDPC"/>
    <x v="12"/>
    <s v="Prima de Antiguedad"/>
    <n v="23342000"/>
    <n v="3000000"/>
    <n v="26342000"/>
    <n v="0"/>
    <n v="26342000"/>
    <n v="1707197"/>
    <n v="25049581"/>
    <n v="95.09"/>
    <n v="1707197"/>
    <n v="25049581"/>
    <n v="95.09"/>
  </r>
  <r>
    <s v="213 01 IDPC"/>
    <x v="13"/>
    <s v="Prima Secretarial"/>
    <n v="871000"/>
    <n v="0"/>
    <n v="871000"/>
    <n v="0"/>
    <n v="871000"/>
    <n v="72000"/>
    <n v="864000"/>
    <n v="99.2"/>
    <n v="72000"/>
    <n v="864000"/>
    <n v="99.2"/>
  </r>
  <r>
    <s v="213 01 IDPC"/>
    <x v="14"/>
    <s v="Vacaciones en Dinero"/>
    <n v="0"/>
    <n v="16697026"/>
    <n v="16697026"/>
    <n v="0"/>
    <n v="16697026"/>
    <n v="0"/>
    <n v="16697026"/>
    <n v="100"/>
    <n v="825474"/>
    <n v="16697026"/>
    <n v="100"/>
  </r>
  <r>
    <s v="213 01 IDPC"/>
    <x v="15"/>
    <s v="Bonificaci Especial de Recreaci"/>
    <n v="8936000"/>
    <n v="0"/>
    <n v="8936000"/>
    <n v="0"/>
    <n v="8936000"/>
    <n v="447739"/>
    <n v="3503277"/>
    <n v="39.200000000000003"/>
    <n v="459921"/>
    <n v="3503277"/>
    <n v="39.200000000000003"/>
  </r>
  <r>
    <s v="213 01 IDPC"/>
    <x v="16"/>
    <s v="Reconocimiento por Permanencia en elServicio P炻lico"/>
    <n v="11902000"/>
    <n v="4391639"/>
    <n v="16293639"/>
    <n v="0"/>
    <n v="16293639"/>
    <n v="0"/>
    <n v="13593639"/>
    <n v="83.43"/>
    <n v="0"/>
    <n v="13593639"/>
    <n v="83.43"/>
  </r>
  <r>
    <s v="213 01 IDPC"/>
    <x v="17"/>
    <s v="SERVICIOS PERSONALES INDIRECTOS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18"/>
    <s v="Honorarios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19"/>
    <s v="Honorarios Entidad"/>
    <n v="100000000"/>
    <n v="35000000"/>
    <n v="135000000"/>
    <n v="0"/>
    <n v="135000000"/>
    <n v="5113819"/>
    <n v="126187445"/>
    <n v="93.47"/>
    <n v="33882838"/>
    <n v="111557717"/>
    <n v="82.64"/>
  </r>
  <r>
    <s v="213 01 IDPC"/>
    <x v="20"/>
    <s v="APORTES PATRONALES AL SECTOR PRIVADOYPﾚBLICO"/>
    <n v="996443000"/>
    <n v="2980000"/>
    <n v="999423000"/>
    <n v="0"/>
    <n v="999423000"/>
    <n v="111471750"/>
    <n v="686650207"/>
    <n v="68.7"/>
    <n v="111471850"/>
    <n v="686650207"/>
    <n v="68.7"/>
  </r>
  <r>
    <s v="213 01 IDPC"/>
    <x v="21"/>
    <s v="Aportes Patronales Sector Privado"/>
    <n v="698815000"/>
    <n v="-140080000"/>
    <n v="558735000"/>
    <n v="0"/>
    <n v="558735000"/>
    <n v="78787289"/>
    <n v="365837972"/>
    <n v="65.48"/>
    <n v="78787389"/>
    <n v="365837972"/>
    <n v="65.48"/>
  </r>
  <r>
    <s v="213 01 IDPC"/>
    <x v="22"/>
    <s v="Cesant僘s Fondos Privados"/>
    <n v="197659000"/>
    <n v="-115000000"/>
    <n v="82659000"/>
    <n v="0"/>
    <n v="82659000"/>
    <n v="53139909"/>
    <n v="60455519"/>
    <n v="73.14"/>
    <n v="53139909"/>
    <n v="60455519"/>
    <n v="73.14"/>
  </r>
  <r>
    <s v="213 01 IDPC"/>
    <x v="23"/>
    <s v="Pensiones Fondos Privados"/>
    <n v="202749000"/>
    <n v="-25080000"/>
    <n v="177669000"/>
    <n v="0"/>
    <n v="177669000"/>
    <n v="8597100"/>
    <n v="99513136"/>
    <n v="56.01"/>
    <n v="8597200"/>
    <n v="99513136"/>
    <n v="56.01"/>
  </r>
  <r>
    <s v="213 01 IDPC"/>
    <x v="24"/>
    <s v="Salud EPS Privadas"/>
    <n v="192772000"/>
    <n v="0"/>
    <n v="192772000"/>
    <n v="0"/>
    <n v="192772000"/>
    <n v="11155600"/>
    <n v="137607965"/>
    <n v="71.38"/>
    <n v="11155600"/>
    <n v="137607965"/>
    <n v="71.38"/>
  </r>
  <r>
    <s v="213 01 IDPC"/>
    <x v="26"/>
    <s v="Caja de Compensaci"/>
    <n v="105635000"/>
    <n v="0"/>
    <n v="105635000"/>
    <n v="0"/>
    <n v="105635000"/>
    <n v="5894680"/>
    <n v="68261352"/>
    <n v="64.62"/>
    <n v="5894680"/>
    <n v="68261352"/>
    <n v="64.62"/>
  </r>
  <r>
    <s v="213 01 IDPC"/>
    <x v="27"/>
    <s v="Aportes Patronales Sector P炻lico"/>
    <n v="297628000"/>
    <n v="143060000"/>
    <n v="440688000"/>
    <n v="0"/>
    <n v="440688000"/>
    <n v="32684461"/>
    <n v="320812235"/>
    <n v="72.8"/>
    <n v="32684461"/>
    <n v="320812235"/>
    <n v="72.8"/>
  </r>
  <r>
    <s v="213 01 IDPC"/>
    <x v="28"/>
    <s v="Cesant僘s Fondos P炻licos"/>
    <n v="69352000"/>
    <n v="115000000"/>
    <n v="184352000"/>
    <n v="0"/>
    <n v="184352000"/>
    <n v="16763416"/>
    <n v="121950769"/>
    <n v="66.150000000000006"/>
    <n v="16763416"/>
    <n v="121950769"/>
    <n v="66.150000000000006"/>
  </r>
  <r>
    <s v="213 01 IDPC"/>
    <x v="29"/>
    <s v="Pensiones Fondos P炻licos"/>
    <n v="72316000"/>
    <n v="27600000"/>
    <n v="99916000"/>
    <n v="0"/>
    <n v="99916000"/>
    <n v="7393800"/>
    <n v="97501144"/>
    <n v="97.58"/>
    <n v="7393800"/>
    <n v="97501144"/>
    <n v="97.58"/>
  </r>
  <r>
    <s v="213 01 IDPC"/>
    <x v="161"/>
    <s v="Salud EPS P炻licas"/>
    <n v="2068000"/>
    <n v="0"/>
    <n v="2068000"/>
    <n v="0"/>
    <n v="2068000"/>
    <n v="170700"/>
    <n v="2048700"/>
    <n v="99.07"/>
    <n v="170700"/>
    <n v="2048700"/>
    <n v="99.07"/>
  </r>
  <r>
    <s v="213 01 IDPC"/>
    <x v="187"/>
    <s v="Riesgos Profesionales Sector P炻lico"/>
    <n v="21660000"/>
    <n v="0"/>
    <n v="21660000"/>
    <n v="0"/>
    <n v="21660000"/>
    <n v="947900"/>
    <n v="13397527"/>
    <n v="61.85"/>
    <n v="947900"/>
    <n v="13397527"/>
    <n v="61.85"/>
  </r>
  <r>
    <s v="213 01 IDPC"/>
    <x v="30"/>
    <s v="ICBF"/>
    <n v="79227000"/>
    <n v="0"/>
    <n v="79227000"/>
    <n v="0"/>
    <n v="79227000"/>
    <n v="4421010"/>
    <n v="51196006"/>
    <n v="64.62"/>
    <n v="4421010"/>
    <n v="51196006"/>
    <n v="64.62"/>
  </r>
  <r>
    <s v="213 01 IDPC"/>
    <x v="31"/>
    <s v="SENA"/>
    <n v="52819000"/>
    <n v="0"/>
    <n v="52819000"/>
    <n v="0"/>
    <n v="52819000"/>
    <n v="2947340"/>
    <n v="34130671"/>
    <n v="64.62"/>
    <n v="2947340"/>
    <n v="34130671"/>
    <n v="64.62"/>
  </r>
  <r>
    <s v="213 01 IDPC"/>
    <x v="32"/>
    <s v="Comisiones"/>
    <n v="186000"/>
    <n v="460000"/>
    <n v="646000"/>
    <n v="0"/>
    <n v="646000"/>
    <n v="40295"/>
    <n v="587418"/>
    <n v="90.93"/>
    <n v="40295"/>
    <n v="587418"/>
    <n v="90.93"/>
  </r>
  <r>
    <s v="213 01 IDPC"/>
    <x v="33"/>
    <s v="GASTOS GENERALES"/>
    <n v="1134532000"/>
    <n v="-35265200"/>
    <n v="1099266800"/>
    <n v="0"/>
    <n v="1099266800"/>
    <n v="10303818"/>
    <n v="914487247"/>
    <n v="83.19"/>
    <n v="178874515"/>
    <n v="743110052"/>
    <n v="67.599999999999994"/>
  </r>
  <r>
    <s v="213 01 IDPC"/>
    <x v="34"/>
    <s v="Adquisici de Bienes"/>
    <n v="107932000"/>
    <n v="22432000"/>
    <n v="130364000"/>
    <n v="0"/>
    <n v="130364000"/>
    <n v="8121794"/>
    <n v="81997868"/>
    <n v="62.9"/>
    <n v="30630873"/>
    <n v="53845324"/>
    <n v="41.3"/>
  </r>
  <r>
    <s v="213 01 IDPC"/>
    <x v="82"/>
    <s v="Dotaci"/>
    <n v="932000"/>
    <n v="932000"/>
    <n v="1864000"/>
    <n v="0"/>
    <n v="1864000"/>
    <n v="0"/>
    <n v="1774000"/>
    <n v="95.17"/>
    <n v="0"/>
    <n v="1774000"/>
    <n v="95.17"/>
  </r>
  <r>
    <s v="213 01 IDPC"/>
    <x v="35"/>
    <s v="Gastos de Computador"/>
    <n v="48000000"/>
    <n v="17000000"/>
    <n v="65000000"/>
    <n v="0"/>
    <n v="65000000"/>
    <n v="10530351"/>
    <n v="39597041"/>
    <n v="60.92"/>
    <n v="15534125"/>
    <n v="20941227"/>
    <n v="32.22"/>
  </r>
  <r>
    <s v="213 01 IDPC"/>
    <x v="36"/>
    <s v="Combustibles, Lubricantes y Llantas"/>
    <n v="16000000"/>
    <n v="4500000"/>
    <n v="20500000"/>
    <n v="0"/>
    <n v="20500000"/>
    <n v="872174"/>
    <n v="18907558"/>
    <n v="92.23"/>
    <n v="3136588"/>
    <n v="14892510"/>
    <n v="72.650000000000006"/>
  </r>
  <r>
    <s v="213 01 IDPC"/>
    <x v="37"/>
    <s v="Materiales y Suministros"/>
    <n v="38000000"/>
    <n v="0"/>
    <n v="38000000"/>
    <n v="0"/>
    <n v="38000000"/>
    <n v="219269"/>
    <n v="20219269"/>
    <n v="53.21"/>
    <n v="11960160"/>
    <n v="16237587"/>
    <n v="42.73"/>
  </r>
  <r>
    <s v="213 01 IDPC"/>
    <x v="38"/>
    <s v="Compra de Equipo"/>
    <n v="5000000"/>
    <n v="0"/>
    <n v="5000000"/>
    <n v="0"/>
    <n v="5000000"/>
    <n v="-3500000"/>
    <n v="1500000"/>
    <n v="30"/>
    <n v="0"/>
    <n v="0"/>
    <n v="0"/>
  </r>
  <r>
    <s v="213 01 IDPC"/>
    <x v="39"/>
    <s v="Adquisici de Servicios"/>
    <n v="1025500000"/>
    <n v="-57697200"/>
    <n v="967802800"/>
    <n v="0"/>
    <n v="967802800"/>
    <n v="2369854"/>
    <n v="831577209"/>
    <n v="85.92"/>
    <n v="148230642"/>
    <n v="688352558"/>
    <n v="71.13"/>
  </r>
  <r>
    <s v="213 01 IDPC"/>
    <x v="40"/>
    <s v="Arrendamientos"/>
    <n v="3500000"/>
    <n v="0"/>
    <n v="3500000"/>
    <n v="0"/>
    <n v="3500000"/>
    <n v="0"/>
    <n v="0"/>
    <n v="0"/>
    <n v="0"/>
    <n v="0"/>
    <n v="0"/>
  </r>
  <r>
    <s v="213 01 IDPC"/>
    <x v="83"/>
    <s v="Vi疸icos y Gastos de Viaje"/>
    <n v="0"/>
    <n v="3322088"/>
    <n v="3322088"/>
    <n v="0"/>
    <n v="3322088"/>
    <n v="-949168"/>
    <n v="1898336"/>
    <n v="57.14"/>
    <n v="0"/>
    <n v="1898336"/>
    <n v="57.14"/>
  </r>
  <r>
    <s v="213 01 IDPC"/>
    <x v="41"/>
    <s v="Gastos de Transporte y Comunicaci"/>
    <n v="100000000"/>
    <n v="0"/>
    <n v="100000000"/>
    <n v="0"/>
    <n v="100000000"/>
    <n v="3126851"/>
    <n v="73199722"/>
    <n v="73.2"/>
    <n v="5621381"/>
    <n v="71390122"/>
    <n v="71.39"/>
  </r>
  <r>
    <s v="213 01 IDPC"/>
    <x v="42"/>
    <s v="Impresos y  Publicaciones"/>
    <n v="23600000"/>
    <n v="0"/>
    <n v="23600000"/>
    <n v="0"/>
    <n v="23600000"/>
    <n v="-1870308"/>
    <n v="18717692"/>
    <n v="79.31"/>
    <n v="12196992"/>
    <n v="15867692"/>
    <n v="67.239999999999995"/>
  </r>
  <r>
    <s v="213 01 IDPC"/>
    <x v="43"/>
    <s v="Mantenimiento y Reparaciones"/>
    <n v="550000000"/>
    <n v="-78019288"/>
    <n v="471980712"/>
    <n v="0"/>
    <n v="471980712"/>
    <n v="-3853504"/>
    <n v="398278453"/>
    <n v="84.38"/>
    <n v="97850920"/>
    <n v="294441661"/>
    <n v="62.38"/>
  </r>
  <r>
    <s v="213 01 IDPC"/>
    <x v="44"/>
    <s v="Mantenimiento Entidad"/>
    <n v="550000000"/>
    <n v="-78019288"/>
    <n v="471980712"/>
    <n v="0"/>
    <n v="471980712"/>
    <n v="-3853504"/>
    <n v="398278453"/>
    <n v="84.38"/>
    <n v="97850920"/>
    <n v="294441661"/>
    <n v="62.38"/>
  </r>
  <r>
    <s v="213 01 IDPC"/>
    <x v="45"/>
    <s v="Seguros"/>
    <n v="216300000"/>
    <n v="0"/>
    <n v="216300000"/>
    <n v="0"/>
    <n v="216300000"/>
    <n v="0"/>
    <n v="216131028"/>
    <n v="99.92"/>
    <n v="282100"/>
    <n v="195640428"/>
    <n v="90.45"/>
  </r>
  <r>
    <s v="213 01 IDPC"/>
    <x v="46"/>
    <s v="Seguros Entidad"/>
    <n v="216300000"/>
    <n v="0"/>
    <n v="216300000"/>
    <n v="0"/>
    <n v="216300000"/>
    <n v="0"/>
    <n v="216131028"/>
    <n v="99.92"/>
    <n v="282100"/>
    <n v="195640428"/>
    <n v="90.45"/>
  </r>
  <r>
    <s v="213 01 IDPC"/>
    <x v="47"/>
    <s v="Servicios P炻licos"/>
    <n v="72100000"/>
    <n v="0"/>
    <n v="72100000"/>
    <n v="0"/>
    <n v="72100000"/>
    <n v="3698000"/>
    <n v="50019800"/>
    <n v="69.38"/>
    <n v="7698000"/>
    <n v="50019800"/>
    <n v="69.38"/>
  </r>
  <r>
    <s v="213 01 IDPC"/>
    <x v="48"/>
    <s v="Energ僘"/>
    <n v="18000000"/>
    <n v="0"/>
    <n v="18000000"/>
    <n v="0"/>
    <n v="18000000"/>
    <n v="960930"/>
    <n v="14649220"/>
    <n v="81.38"/>
    <n v="1560930"/>
    <n v="14649220"/>
    <n v="81.38"/>
  </r>
  <r>
    <s v="213 01 IDPC"/>
    <x v="49"/>
    <s v="Acueducto y Alcantarillado"/>
    <n v="14000000"/>
    <n v="0"/>
    <n v="14000000"/>
    <n v="0"/>
    <n v="14000000"/>
    <n v="3571220"/>
    <n v="8897170"/>
    <n v="63.55"/>
    <n v="4371220"/>
    <n v="8897170"/>
    <n v="63.55"/>
  </r>
  <r>
    <s v="213 01 IDPC"/>
    <x v="50"/>
    <s v="Aseo"/>
    <n v="6100000"/>
    <n v="0"/>
    <n v="6100000"/>
    <n v="0"/>
    <n v="6100000"/>
    <n v="-800000"/>
    <n v="1515600"/>
    <n v="24.85"/>
    <n v="0"/>
    <n v="1515600"/>
    <n v="24.85"/>
  </r>
  <r>
    <s v="213 01 IDPC"/>
    <x v="51"/>
    <s v="Tel馭ono"/>
    <n v="34000000"/>
    <n v="0"/>
    <n v="34000000"/>
    <n v="0"/>
    <n v="34000000"/>
    <n v="-34150"/>
    <n v="24957810"/>
    <n v="73.41"/>
    <n v="1765850"/>
    <n v="24957810"/>
    <n v="73.41"/>
  </r>
  <r>
    <s v="213 01 IDPC"/>
    <x v="52"/>
    <s v="Capacitaci"/>
    <n v="15000000"/>
    <n v="0"/>
    <n v="15000000"/>
    <n v="0"/>
    <n v="15000000"/>
    <n v="0"/>
    <n v="14930000"/>
    <n v="99.53"/>
    <n v="14376600"/>
    <n v="14376600"/>
    <n v="95.84"/>
  </r>
  <r>
    <s v="213 01 IDPC"/>
    <x v="53"/>
    <s v="Capacitaci Interna"/>
    <n v="15000000"/>
    <n v="0"/>
    <n v="15000000"/>
    <n v="0"/>
    <n v="15000000"/>
    <n v="0"/>
    <n v="14930000"/>
    <n v="99.53"/>
    <n v="14376600"/>
    <n v="14376600"/>
    <n v="95.84"/>
  </r>
  <r>
    <s v="213 01 IDPC"/>
    <x v="54"/>
    <s v="Bienestar e Incentivos"/>
    <n v="20000000"/>
    <n v="0"/>
    <n v="20000000"/>
    <n v="0"/>
    <n v="20000000"/>
    <n v="5000000"/>
    <n v="19921019"/>
    <n v="99.61"/>
    <n v="7500000"/>
    <n v="7500000"/>
    <n v="37.5"/>
  </r>
  <r>
    <s v="213 01 IDPC"/>
    <x v="85"/>
    <s v="Promoci Institucional"/>
    <n v="15000000"/>
    <n v="0"/>
    <n v="15000000"/>
    <n v="0"/>
    <n v="15000000"/>
    <n v="-3503257"/>
    <n v="11496743"/>
    <n v="76.64"/>
    <n v="2704649"/>
    <n v="11496743"/>
    <n v="76.64"/>
  </r>
  <r>
    <s v="213 01 IDPC"/>
    <x v="55"/>
    <s v="Salud Ocupacional"/>
    <n v="10000000"/>
    <n v="17000000"/>
    <n v="27000000"/>
    <n v="0"/>
    <n v="27000000"/>
    <n v="721240"/>
    <n v="26984416"/>
    <n v="99.94"/>
    <n v="0"/>
    <n v="25721176"/>
    <n v="95.26"/>
  </r>
  <r>
    <s v="213 01 IDPC"/>
    <x v="56"/>
    <s v="Otros Gastos Generales"/>
    <n v="1100000"/>
    <n v="0"/>
    <n v="1100000"/>
    <n v="0"/>
    <n v="1100000"/>
    <n v="-187830"/>
    <n v="912170"/>
    <n v="82.92"/>
    <n v="13000"/>
    <n v="912170"/>
    <n v="82.92"/>
  </r>
  <r>
    <s v="213 01 IDPC"/>
    <x v="57"/>
    <s v="Impuestos, Tasas, Contribuciones, Derechos y Multas"/>
    <n v="1100000"/>
    <n v="0"/>
    <n v="1100000"/>
    <n v="0"/>
    <n v="1100000"/>
    <n v="-187830"/>
    <n v="912170"/>
    <n v="82.92"/>
    <n v="13000"/>
    <n v="912170"/>
    <n v="82.92"/>
  </r>
  <r>
    <s v="213 01 IDPC"/>
    <x v="91"/>
    <s v="PASIVOS EXIGIBLES"/>
    <n v="0"/>
    <n v="265200"/>
    <n v="265200"/>
    <n v="0"/>
    <n v="265200"/>
    <n v="0"/>
    <n v="265200"/>
    <n v="100"/>
    <n v="0"/>
    <n v="265200"/>
    <n v="100"/>
  </r>
  <r>
    <s v="213 01 IDPC"/>
    <x v="59"/>
    <s v="INVERSIﾓN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0"/>
    <s v="DIRECTA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1"/>
    <s v="Bogot・Humana"/>
    <n v="22996133000"/>
    <n v="515525087"/>
    <n v="23511658087"/>
    <n v="0"/>
    <n v="23511658087"/>
    <n v="9070965267"/>
    <n v="18876235159"/>
    <n v="80.28"/>
    <n v="2854431461"/>
    <n v="9721075793"/>
    <n v="41.35"/>
  </r>
  <r>
    <s v="213 01 IDPC"/>
    <x v="62"/>
    <s v="Una ciudad que supera la segregaciyla discriminaci: el ser humano en el centro de las preocupaciones del desarrollo"/>
    <n v="22562333000"/>
    <n v="375525087"/>
    <n v="22937858087"/>
    <n v="0"/>
    <n v="22937858087"/>
    <n v="9054853274"/>
    <n v="18322112743"/>
    <n v="79.88"/>
    <n v="2764362684"/>
    <n v="9222002075"/>
    <n v="40.200000000000003"/>
  </r>
  <r>
    <s v="213 01 IDPC"/>
    <x v="221"/>
    <s v="Construcci de saberes. Educaci incluyente, diversa y de calidad para disfrutar y aprender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48"/>
    <s v="Jornada educativa 佖ica para la excelencia acad駑ica y la formaci integral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49"/>
    <s v="115 - Jornada educativa 佖ica para laexcelencia acad駑ica y la formaci integral"/>
    <n v="1345000000"/>
    <n v="-250000000"/>
    <n v="1095000000"/>
    <n v="0"/>
    <n v="1095000000"/>
    <n v="-68341"/>
    <n v="1020957963"/>
    <n v="93.24"/>
    <n v="124389783"/>
    <n v="1004135035"/>
    <n v="91.7"/>
  </r>
  <r>
    <s v="213 01 IDPC"/>
    <x v="224"/>
    <s v="Lucha contra distintos tipos de discriminaci y violencias por condici, situaci, identidad, diferencia, diversidad o etapa del ciclo vit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50"/>
    <s v="Memoria histica y patrimonio cultur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51"/>
    <s v="128 - Memoria histica y patrimoniocultural"/>
    <n v="125000000"/>
    <n v="0"/>
    <n v="125000000"/>
    <n v="0"/>
    <n v="125000000"/>
    <n v="43380000"/>
    <n v="119880000"/>
    <n v="95.9"/>
    <n v="29690000"/>
    <n v="93190000"/>
    <n v="74.55"/>
  </r>
  <r>
    <s v="213 01 IDPC"/>
    <x v="227"/>
    <s v="Ejercicio de las libertades culturalesy deportivas"/>
    <n v="6079333000"/>
    <n v="677227682"/>
    <n v="6756560682"/>
    <n v="0"/>
    <n v="6756560682"/>
    <n v="3861758166"/>
    <n v="6644428548"/>
    <n v="98.34"/>
    <n v="761664062"/>
    <n v="2686555513"/>
    <n v="39.76"/>
  </r>
  <r>
    <s v="213 01 IDPC"/>
    <x v="252"/>
    <s v="Gesti e intervenci del patrimoniocultural material del Distrito Capital"/>
    <n v="4271833000"/>
    <n v="-82772318"/>
    <n v="4189060682"/>
    <n v="0"/>
    <n v="4189060682"/>
    <n v="2989633158"/>
    <n v="4127427439"/>
    <n v="98.53"/>
    <n v="372212125"/>
    <n v="924116776"/>
    <n v="22.06"/>
  </r>
  <r>
    <s v="213 01 IDPC"/>
    <x v="253"/>
    <s v="144 - Gesti e intervenci del patrimonio cultural material del Distrito Capital"/>
    <n v="4271833000"/>
    <n v="-82772318"/>
    <n v="4189060682"/>
    <n v="0"/>
    <n v="4189060682"/>
    <n v="2989633158"/>
    <n v="4127427439"/>
    <n v="98.53"/>
    <n v="372212125"/>
    <n v="924116776"/>
    <n v="22.06"/>
  </r>
  <r>
    <s v="213 01 IDPC"/>
    <x v="254"/>
    <s v="Circulaci y divulgaci de los valoresdel patrimonio cultural"/>
    <n v="1807500000"/>
    <n v="760000000"/>
    <n v="2567500000"/>
    <n v="0"/>
    <n v="2567500000"/>
    <n v="872125008"/>
    <n v="2517001109"/>
    <n v="98.03"/>
    <n v="389451937"/>
    <n v="1762438737"/>
    <n v="68.64"/>
  </r>
  <r>
    <s v="213 01 IDPC"/>
    <x v="255"/>
    <s v="144 - Circulaci y divulgaci de losvalores del patrimonio cultural"/>
    <n v="1807500000"/>
    <n v="760000000"/>
    <n v="2567500000"/>
    <n v="0"/>
    <n v="2567500000"/>
    <n v="872125008"/>
    <n v="2517001109"/>
    <n v="98.03"/>
    <n v="389451937"/>
    <n v="1762438737"/>
    <n v="68.64"/>
  </r>
  <r>
    <s v="213 01 IDPC"/>
    <x v="256"/>
    <s v="Revitalizaci del centro ampliado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257"/>
    <s v="Revitalizaci del centro tradicionalyde sectores e inmuebles de inter駸 cultural en el Distrito Capital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258"/>
    <s v="177 - Revitalizaci del centro tradicional y de sectores e inmuebles de inter駸 cultural en el Distrito Capital"/>
    <n v="15013000000"/>
    <n v="-51702595"/>
    <n v="14961297405"/>
    <n v="0"/>
    <n v="14961297405"/>
    <n v="5149783449"/>
    <n v="10536846232"/>
    <n v="70.430000000000007"/>
    <n v="1848618839"/>
    <n v="5438121527"/>
    <n v="36.35"/>
  </r>
  <r>
    <s v="213 01 IDPC"/>
    <x v="74"/>
    <s v="Una Bogot・que defiende y fortalece lop炻lico"/>
    <n v="433800000"/>
    <n v="140000000"/>
    <n v="573800000"/>
    <n v="0"/>
    <n v="573800000"/>
    <n v="16111993"/>
    <n v="554122416"/>
    <n v="96.57"/>
    <n v="90068777"/>
    <n v="499073718"/>
    <n v="86.98"/>
  </r>
  <r>
    <s v="213 01 IDPC"/>
    <x v="75"/>
    <s v="Transparencia, probidad, lucha contrala corrupci y control social efectivo e incluyente"/>
    <n v="50000000"/>
    <n v="22000000"/>
    <n v="72000000"/>
    <n v="0"/>
    <n v="72000000"/>
    <n v="0"/>
    <n v="70656000"/>
    <n v="98.13"/>
    <n v="12432000"/>
    <n v="70656000"/>
    <n v="98.13"/>
  </r>
  <r>
    <s v="213 01 IDPC"/>
    <x v="259"/>
    <s v="Transparencia en la gesti institucional"/>
    <n v="50000000"/>
    <n v="22000000"/>
    <n v="72000000"/>
    <n v="0"/>
    <n v="72000000"/>
    <n v="0"/>
    <n v="70656000"/>
    <n v="98.13"/>
    <n v="12432000"/>
    <n v="70656000"/>
    <n v="98.13"/>
  </r>
  <r>
    <s v="213 01 IDPC"/>
    <x v="260"/>
    <s v="222 - Transparencia en la gesti institucional"/>
    <n v="50000000"/>
    <n v="22000000"/>
    <n v="72000000"/>
    <n v="0"/>
    <n v="72000000"/>
    <n v="0"/>
    <n v="70656000"/>
    <n v="98.13"/>
    <n v="12432000"/>
    <n v="70656000"/>
    <n v="98.13"/>
  </r>
  <r>
    <s v="213 01 IDPC"/>
    <x v="78"/>
    <s v="Fortalecimiento de la funci administrativa y desarrollo institucional"/>
    <n v="383800000"/>
    <n v="118000000"/>
    <n v="501800000"/>
    <n v="0"/>
    <n v="501800000"/>
    <n v="16111993"/>
    <n v="483466416"/>
    <n v="96.35"/>
    <n v="77636777"/>
    <n v="428417718"/>
    <n v="85.38"/>
  </r>
  <r>
    <s v="213 01 IDPC"/>
    <x v="261"/>
    <s v="Fortalecimiento y mejoramiento de lagesti institucional"/>
    <n v="383800000"/>
    <n v="118000000"/>
    <n v="501800000"/>
    <n v="0"/>
    <n v="501800000"/>
    <n v="16111993"/>
    <n v="483466416"/>
    <n v="96.35"/>
    <n v="77636777"/>
    <n v="428417718"/>
    <n v="85.38"/>
  </r>
  <r>
    <s v="213 01 IDPC"/>
    <x v="262"/>
    <s v="235 - Fortalecimiento y mejoramientode la gesti institucional"/>
    <n v="383800000"/>
    <n v="118000000"/>
    <n v="501800000"/>
    <n v="0"/>
    <n v="501800000"/>
    <n v="16111993"/>
    <n v="483466416"/>
    <n v="96.35"/>
    <n v="77636777"/>
    <n v="428417718"/>
    <n v="85.38"/>
  </r>
  <r>
    <s v="214 01 IDIPRON"/>
    <x v="0"/>
    <s v="GASTOS"/>
    <n v="88307703000"/>
    <n v="6137899000"/>
    <n v="94445602000"/>
    <n v="0"/>
    <n v="94445602000"/>
    <n v="15286468531"/>
    <n v="80801437637"/>
    <n v="85.55"/>
    <n v="18565606782"/>
    <n v="65355676966"/>
    <n v="69.2"/>
  </r>
  <r>
    <s v="214 01 IDIPRON"/>
    <x v="1"/>
    <s v="GASTOS DE FUNCIONAMIENTO"/>
    <n v="11207303000"/>
    <n v="0"/>
    <n v="11207303000"/>
    <n v="0"/>
    <n v="11207303000"/>
    <n v="1615237767"/>
    <n v="10186427767"/>
    <n v="90.89"/>
    <n v="1769248865"/>
    <n v="9976422164"/>
    <n v="89.02"/>
  </r>
  <r>
    <s v="214 01 IDIPRON"/>
    <x v="2"/>
    <s v="SERVICIOS PERSONALES"/>
    <n v="9951473000"/>
    <n v="0"/>
    <n v="9951473000"/>
    <n v="0"/>
    <n v="9951473000"/>
    <n v="1552531146"/>
    <n v="9099949645"/>
    <n v="91.44"/>
    <n v="1642815746"/>
    <n v="9063978611"/>
    <n v="91.08"/>
  </r>
  <r>
    <s v="214 01 IDIPRON"/>
    <x v="3"/>
    <s v="SERVICIOS PERSONALES ASOCIADOS ALA NOMINA"/>
    <n v="7052189000"/>
    <n v="-93777000"/>
    <n v="6958412000"/>
    <n v="0"/>
    <n v="6958412000"/>
    <n v="1030101782"/>
    <n v="6428581127"/>
    <n v="92.39"/>
    <n v="1030101782"/>
    <n v="6428581127"/>
    <n v="92.39"/>
  </r>
  <r>
    <s v="214 01 IDIPRON"/>
    <x v="4"/>
    <s v="Sueldos Personal de Nina"/>
    <n v="4313335000"/>
    <n v="-39409773"/>
    <n v="4273925227"/>
    <n v="0"/>
    <n v="4273925227"/>
    <n v="393292680"/>
    <n v="4003788541"/>
    <n v="93.68"/>
    <n v="393292680"/>
    <n v="4003788541"/>
    <n v="93.68"/>
  </r>
  <r>
    <s v="214 01 IDIPRON"/>
    <x v="5"/>
    <s v="Gastos de Representaci"/>
    <n v="158607000"/>
    <n v="-5800000"/>
    <n v="152807000"/>
    <n v="0"/>
    <n v="152807000"/>
    <n v="11949376"/>
    <n v="136752998"/>
    <n v="89.49"/>
    <n v="11949376"/>
    <n v="136752998"/>
    <n v="89.49"/>
  </r>
  <r>
    <s v="214 01 IDIPRON"/>
    <x v="184"/>
    <s v="Auxilio de Transporte"/>
    <n v="14958000"/>
    <n v="27641000"/>
    <n v="42599000"/>
    <n v="0"/>
    <n v="42599000"/>
    <n v="3038400"/>
    <n v="38946400"/>
    <n v="91.43"/>
    <n v="3038400"/>
    <n v="38946400"/>
    <n v="91.43"/>
  </r>
  <r>
    <s v="214 01 IDIPRON"/>
    <x v="185"/>
    <s v="Subsidio de Alimentaci"/>
    <n v="9798000"/>
    <n v="17282000"/>
    <n v="27080000"/>
    <n v="0"/>
    <n v="27080000"/>
    <n v="1049291"/>
    <n v="13454875"/>
    <n v="49.69"/>
    <n v="1049291"/>
    <n v="13454875"/>
    <n v="49.69"/>
  </r>
  <r>
    <s v="214 01 IDIPRON"/>
    <x v="7"/>
    <s v="Bonificaci por Servicios Prestados"/>
    <n v="143610000"/>
    <n v="0"/>
    <n v="143610000"/>
    <n v="0"/>
    <n v="143610000"/>
    <n v="21017807"/>
    <n v="142070138"/>
    <n v="98.93"/>
    <n v="21017807"/>
    <n v="142070138"/>
    <n v="98.93"/>
  </r>
  <r>
    <s v="214 01 IDIPRON"/>
    <x v="8"/>
    <s v="Prima Semestral"/>
    <n v="582919000"/>
    <n v="-40600000"/>
    <n v="542319000"/>
    <n v="0"/>
    <n v="542319000"/>
    <n v="6745634"/>
    <n v="540908328"/>
    <n v="99.74"/>
    <n v="6745634"/>
    <n v="540908328"/>
    <n v="99.74"/>
  </r>
  <r>
    <s v="214 01 IDIPRON"/>
    <x v="9"/>
    <s v="Prima de Navidad"/>
    <n v="533174000"/>
    <n v="-37000000"/>
    <n v="496174000"/>
    <n v="0"/>
    <n v="496174000"/>
    <n v="461688529"/>
    <n v="477100647"/>
    <n v="96.16"/>
    <n v="461688529"/>
    <n v="477100647"/>
    <n v="96.16"/>
  </r>
  <r>
    <s v="214 01 IDIPRON"/>
    <x v="10"/>
    <s v="Prima de Vacaciones"/>
    <n v="255926000"/>
    <n v="-3600000"/>
    <n v="252326000"/>
    <n v="0"/>
    <n v="252326000"/>
    <n v="69327800"/>
    <n v="226156425"/>
    <n v="89.63"/>
    <n v="69327800"/>
    <n v="226156425"/>
    <n v="89.63"/>
  </r>
  <r>
    <s v="214 01 IDIPRON"/>
    <x v="11"/>
    <s v="Prima T馗nica"/>
    <n v="619001000"/>
    <n v="-31880386"/>
    <n v="587120614"/>
    <n v="0"/>
    <n v="587120614"/>
    <n v="37531948"/>
    <n v="469778429"/>
    <n v="80.010000000000005"/>
    <n v="37531948"/>
    <n v="469778429"/>
    <n v="80.010000000000005"/>
  </r>
  <r>
    <s v="214 01 IDIPRON"/>
    <x v="12"/>
    <s v="Prima de Antiguedad"/>
    <n v="293508000"/>
    <n v="-16500000"/>
    <n v="277008000"/>
    <n v="0"/>
    <n v="277008000"/>
    <n v="19411816"/>
    <n v="225558289"/>
    <n v="81.430000000000007"/>
    <n v="19411816"/>
    <n v="225558289"/>
    <n v="81.430000000000007"/>
  </r>
  <r>
    <s v="214 01 IDIPRON"/>
    <x v="13"/>
    <s v="Prima Secretarial"/>
    <n v="6460000"/>
    <n v="0"/>
    <n v="6460000"/>
    <n v="0"/>
    <n v="6460000"/>
    <n v="508202"/>
    <n v="6187090"/>
    <n v="95.78"/>
    <n v="508202"/>
    <n v="6187090"/>
    <n v="95.78"/>
  </r>
  <r>
    <s v="214 01 IDIPRON"/>
    <x v="14"/>
    <s v="Vacaciones en Dinero"/>
    <n v="0"/>
    <n v="21401735"/>
    <n v="21401735"/>
    <n v="0"/>
    <n v="21401735"/>
    <n v="957033"/>
    <n v="21401735"/>
    <n v="100"/>
    <n v="957033"/>
    <n v="21401735"/>
    <n v="100"/>
  </r>
  <r>
    <s v="214 01 IDIPRON"/>
    <x v="15"/>
    <s v="Bonificaci Especial de Recreaci"/>
    <n v="23960000"/>
    <n v="0"/>
    <n v="23960000"/>
    <n v="0"/>
    <n v="23960000"/>
    <n v="0"/>
    <n v="14856618"/>
    <n v="62.01"/>
    <n v="0"/>
    <n v="14856618"/>
    <n v="62.01"/>
  </r>
  <r>
    <s v="214 01 IDIPRON"/>
    <x v="16"/>
    <s v="Reconocimiento por Permanencia enel Servicio P炻lico"/>
    <n v="96933000"/>
    <n v="14688424"/>
    <n v="111621424"/>
    <n v="0"/>
    <n v="111621424"/>
    <n v="3583266"/>
    <n v="111620614"/>
    <n v="100"/>
    <n v="3583266"/>
    <n v="111620614"/>
    <n v="100"/>
  </r>
  <r>
    <s v="214 01 IDIPRON"/>
    <x v="17"/>
    <s v="SERVICIOS PERSONALES INDIRECTOS"/>
    <n v="376000000"/>
    <n v="0"/>
    <n v="376000000"/>
    <n v="0"/>
    <n v="376000000"/>
    <n v="24840000"/>
    <n v="375788667"/>
    <n v="99.94"/>
    <n v="115124600"/>
    <n v="339817633"/>
    <n v="90.38"/>
  </r>
  <r>
    <s v="214 01 IDIPRON"/>
    <x v="18"/>
    <s v="Honorarios"/>
    <n v="336000000"/>
    <n v="0"/>
    <n v="336000000"/>
    <n v="0"/>
    <n v="336000000"/>
    <n v="24840000"/>
    <n v="335986000"/>
    <n v="100"/>
    <n v="100995300"/>
    <n v="306593100"/>
    <n v="91.25"/>
  </r>
  <r>
    <s v="214 01 IDIPRON"/>
    <x v="19"/>
    <s v="Honorarios Entidad"/>
    <n v="336000000"/>
    <n v="0"/>
    <n v="336000000"/>
    <n v="0"/>
    <n v="336000000"/>
    <n v="24840000"/>
    <n v="335986000"/>
    <n v="100"/>
    <n v="100995300"/>
    <n v="306593100"/>
    <n v="91.25"/>
  </r>
  <r>
    <s v="214 01 IDIPRON"/>
    <x v="186"/>
    <s v="Remuneraci Servicios T馗nicos"/>
    <n v="40000000"/>
    <n v="0"/>
    <n v="40000000"/>
    <n v="0"/>
    <n v="40000000"/>
    <n v="0"/>
    <n v="39802667"/>
    <n v="99.51"/>
    <n v="14129300"/>
    <n v="33224533"/>
    <n v="83.06"/>
  </r>
  <r>
    <s v="214 01 IDIPRON"/>
    <x v="20"/>
    <s v="APORTES PATRONALES AL SECTOR PRIVADO Y PﾚBLICO"/>
    <n v="2523284000"/>
    <n v="93777000"/>
    <n v="2617061000"/>
    <n v="0"/>
    <n v="2617061000"/>
    <n v="497589364"/>
    <n v="2295579851"/>
    <n v="87.72"/>
    <n v="497589364"/>
    <n v="2295579851"/>
    <n v="87.72"/>
  </r>
  <r>
    <s v="214 01 IDIPRON"/>
    <x v="21"/>
    <s v="Aportes Patronales Sector Privado"/>
    <n v="1336849000"/>
    <n v="-55750421"/>
    <n v="1281098579"/>
    <n v="0"/>
    <n v="1281098579"/>
    <n v="252487964"/>
    <n v="1080255698"/>
    <n v="84.32"/>
    <n v="252487964"/>
    <n v="1080255698"/>
    <n v="84.32"/>
  </r>
  <r>
    <s v="214 01 IDIPRON"/>
    <x v="22"/>
    <s v="Cesant僘s Fondos Privados"/>
    <n v="275592000"/>
    <n v="-78883000"/>
    <n v="196709000"/>
    <n v="0"/>
    <n v="196709000"/>
    <n v="195188145"/>
    <n v="196010109"/>
    <n v="99.64"/>
    <n v="195188145"/>
    <n v="196010109"/>
    <n v="99.64"/>
  </r>
  <r>
    <s v="214 01 IDIPRON"/>
    <x v="23"/>
    <s v="Pensiones Fondos Privados"/>
    <n v="240332000"/>
    <n v="35114000"/>
    <n v="275446000"/>
    <n v="0"/>
    <n v="275446000"/>
    <n v="14642700"/>
    <n v="181726681"/>
    <n v="65.98"/>
    <n v="14642700"/>
    <n v="181726681"/>
    <n v="65.98"/>
  </r>
  <r>
    <s v="214 01 IDIPRON"/>
    <x v="24"/>
    <s v="Salud EPS Privadas"/>
    <n v="466652000"/>
    <n v="54747000"/>
    <n v="521399000"/>
    <n v="0"/>
    <n v="521399000"/>
    <n v="21050199"/>
    <n v="425476825"/>
    <n v="81.599999999999994"/>
    <n v="21050199"/>
    <n v="425476825"/>
    <n v="81.599999999999994"/>
  </r>
  <r>
    <s v="214 01 IDIPRON"/>
    <x v="25"/>
    <s v="Riesgos Profesionales Sector Privado"/>
    <n v="98945000"/>
    <n v="-44228421"/>
    <n v="54716579"/>
    <n v="0"/>
    <n v="54716579"/>
    <n v="-825380"/>
    <n v="48927343"/>
    <n v="89.42"/>
    <n v="-825380"/>
    <n v="48927343"/>
    <n v="89.42"/>
  </r>
  <r>
    <s v="214 01 IDIPRON"/>
    <x v="26"/>
    <s v="Caja de Compensaci"/>
    <n v="255328000"/>
    <n v="-22500000"/>
    <n v="232828000"/>
    <n v="0"/>
    <n v="232828000"/>
    <n v="22432300"/>
    <n v="228114740"/>
    <n v="97.98"/>
    <n v="22432300"/>
    <n v="228114740"/>
    <n v="97.98"/>
  </r>
  <r>
    <s v="214 01 IDIPRON"/>
    <x v="27"/>
    <s v="Aportes Patronales Sector P炻lico"/>
    <n v="1186435000"/>
    <n v="149527421"/>
    <n v="1335962421"/>
    <n v="0"/>
    <n v="1335962421"/>
    <n v="245101400"/>
    <n v="1215324153"/>
    <n v="90.97"/>
    <n v="245101400"/>
    <n v="1215324153"/>
    <n v="90.97"/>
  </r>
  <r>
    <s v="214 01 IDIPRON"/>
    <x v="28"/>
    <s v="Cesant僘s Fondos P炻licos"/>
    <n v="434231000"/>
    <n v="65991000"/>
    <n v="500222000"/>
    <n v="0"/>
    <n v="500222000"/>
    <n v="177124990"/>
    <n v="500222000"/>
    <n v="100"/>
    <n v="177124990"/>
    <n v="500222000"/>
    <n v="100"/>
  </r>
  <r>
    <s v="214 01 IDIPRON"/>
    <x v="29"/>
    <s v="Pensiones Fondos P炻licos"/>
    <n v="423812000"/>
    <n v="61102000"/>
    <n v="484914000"/>
    <n v="0"/>
    <n v="484914000"/>
    <n v="32223314"/>
    <n v="404958035"/>
    <n v="83.51"/>
    <n v="32223314"/>
    <n v="404958035"/>
    <n v="83.51"/>
  </r>
  <r>
    <s v="214 01 IDIPRON"/>
    <x v="161"/>
    <s v="Salud EPS P炻licas"/>
    <n v="3782000"/>
    <n v="1074000"/>
    <n v="4856000"/>
    <n v="0"/>
    <n v="4856000"/>
    <n v="218800"/>
    <n v="3978868"/>
    <n v="81.94"/>
    <n v="218800"/>
    <n v="3978868"/>
    <n v="81.94"/>
  </r>
  <r>
    <s v="214 01 IDIPRON"/>
    <x v="187"/>
    <s v="Riesgos Profesionales Sector P炻lico"/>
    <n v="0"/>
    <n v="44228421"/>
    <n v="44228421"/>
    <n v="0"/>
    <n v="44228421"/>
    <n v="4757200"/>
    <n v="14160400"/>
    <n v="32.020000000000003"/>
    <n v="4757200"/>
    <n v="14160400"/>
    <n v="32.020000000000003"/>
  </r>
  <r>
    <s v="214 01 IDIPRON"/>
    <x v="30"/>
    <s v="ICBF"/>
    <n v="191496000"/>
    <n v="-14700000"/>
    <n v="176796000"/>
    <n v="0"/>
    <n v="176796000"/>
    <n v="16823500"/>
    <n v="171057330"/>
    <n v="96.75"/>
    <n v="16823500"/>
    <n v="171057330"/>
    <n v="96.75"/>
  </r>
  <r>
    <s v="214 01 IDIPRON"/>
    <x v="31"/>
    <s v="SENA"/>
    <n v="127663000"/>
    <n v="-9600000"/>
    <n v="118063000"/>
    <n v="0"/>
    <n v="118063000"/>
    <n v="11216900"/>
    <n v="114064520"/>
    <n v="96.61"/>
    <n v="11216900"/>
    <n v="114064520"/>
    <n v="96.61"/>
  </r>
  <r>
    <s v="214 01 IDIPRON"/>
    <x v="32"/>
    <s v="Comisiones"/>
    <n v="5451000"/>
    <n v="1432000"/>
    <n v="6883000"/>
    <n v="0"/>
    <n v="6883000"/>
    <n v="2736696"/>
    <n v="6883000"/>
    <n v="100"/>
    <n v="2736696"/>
    <n v="6883000"/>
    <n v="100"/>
  </r>
  <r>
    <s v="214 01 IDIPRON"/>
    <x v="33"/>
    <s v="GASTOS GENERALES"/>
    <n v="1255830000"/>
    <n v="0"/>
    <n v="1255830000"/>
    <n v="0"/>
    <n v="1255830000"/>
    <n v="62706621"/>
    <n v="1086478122"/>
    <n v="86.51"/>
    <n v="126433119"/>
    <n v="912443553"/>
    <n v="72.66"/>
  </r>
  <r>
    <s v="214 01 IDIPRON"/>
    <x v="34"/>
    <s v="Adquisici de Bienes"/>
    <n v="209354000"/>
    <n v="0"/>
    <n v="209354000"/>
    <n v="0"/>
    <n v="209354000"/>
    <n v="441795"/>
    <n v="189588640"/>
    <n v="90.56"/>
    <n v="35205930"/>
    <n v="148835982"/>
    <n v="71.09"/>
  </r>
  <r>
    <s v="214 01 IDIPRON"/>
    <x v="82"/>
    <s v="Dotaci"/>
    <n v="43254000"/>
    <n v="0"/>
    <n v="43254000"/>
    <n v="0"/>
    <n v="43254000"/>
    <n v="-69652"/>
    <n v="36000313"/>
    <n v="83.23"/>
    <n v="0"/>
    <n v="36000313"/>
    <n v="83.23"/>
  </r>
  <r>
    <s v="214 01 IDIPRON"/>
    <x v="35"/>
    <s v="Gastos de Computador"/>
    <n v="103400000"/>
    <n v="0"/>
    <n v="103400000"/>
    <n v="0"/>
    <n v="103400000"/>
    <n v="0"/>
    <n v="100651240"/>
    <n v="97.34"/>
    <n v="31599880"/>
    <n v="73975417"/>
    <n v="71.540000000000006"/>
  </r>
  <r>
    <s v="214 01 IDIPRON"/>
    <x v="37"/>
    <s v="Materiales y Suministros"/>
    <n v="62700000"/>
    <n v="0"/>
    <n v="62700000"/>
    <n v="0"/>
    <n v="62700000"/>
    <n v="511447"/>
    <n v="52937087"/>
    <n v="84.43"/>
    <n v="3606050"/>
    <n v="38860252"/>
    <n v="61.98"/>
  </r>
  <r>
    <s v="214 01 IDIPRON"/>
    <x v="39"/>
    <s v="Adquisici de Servicios"/>
    <n v="1024773000"/>
    <n v="0"/>
    <n v="1024773000"/>
    <n v="0"/>
    <n v="1024773000"/>
    <n v="62256706"/>
    <n v="878261295"/>
    <n v="85.7"/>
    <n v="91219069"/>
    <n v="744979384"/>
    <n v="72.7"/>
  </r>
  <r>
    <s v="214 01 IDIPRON"/>
    <x v="83"/>
    <s v="Vi疸icos y Gastos de Viaje"/>
    <n v="20000000"/>
    <n v="0"/>
    <n v="20000000"/>
    <n v="0"/>
    <n v="20000000"/>
    <n v="0"/>
    <n v="7080336"/>
    <n v="35.4"/>
    <n v="0"/>
    <n v="7080336"/>
    <n v="35.4"/>
  </r>
  <r>
    <s v="214 01 IDIPRON"/>
    <x v="41"/>
    <s v="Gastos de Transporte y Comunicaci"/>
    <n v="44660000"/>
    <n v="0"/>
    <n v="44660000"/>
    <n v="0"/>
    <n v="44660000"/>
    <n v="1874011"/>
    <n v="36006526"/>
    <n v="80.62"/>
    <n v="5874011"/>
    <n v="34030171"/>
    <n v="76.2"/>
  </r>
  <r>
    <s v="214 01 IDIPRON"/>
    <x v="42"/>
    <s v="Impresos y  Publicaciones"/>
    <n v="37604000"/>
    <n v="0"/>
    <n v="37604000"/>
    <n v="0"/>
    <n v="37604000"/>
    <n v="38000"/>
    <n v="35122650"/>
    <n v="93.4"/>
    <n v="2284421"/>
    <n v="16374159"/>
    <n v="43.54"/>
  </r>
  <r>
    <s v="214 01 IDIPRON"/>
    <x v="43"/>
    <s v="Mantenimiento y Reparaciones"/>
    <n v="211490000"/>
    <n v="0"/>
    <n v="211490000"/>
    <n v="0"/>
    <n v="211490000"/>
    <n v="33400000"/>
    <n v="186707560"/>
    <n v="88.28"/>
    <n v="33308724"/>
    <n v="100222434"/>
    <n v="47.39"/>
  </r>
  <r>
    <s v="214 01 IDIPRON"/>
    <x v="44"/>
    <s v="Mantenimiento Entidad"/>
    <n v="211490000"/>
    <n v="0"/>
    <n v="211490000"/>
    <n v="0"/>
    <n v="211490000"/>
    <n v="33400000"/>
    <n v="186707560"/>
    <n v="88.28"/>
    <n v="33308724"/>
    <n v="100222434"/>
    <n v="47.39"/>
  </r>
  <r>
    <s v="214 01 IDIPRON"/>
    <x v="45"/>
    <s v="Seguros"/>
    <n v="460298000"/>
    <n v="0"/>
    <n v="460298000"/>
    <n v="0"/>
    <n v="460298000"/>
    <n v="0"/>
    <n v="384683987"/>
    <n v="83.57"/>
    <n v="0"/>
    <n v="384666031"/>
    <n v="83.57"/>
  </r>
  <r>
    <s v="214 01 IDIPRON"/>
    <x v="46"/>
    <s v="Seguros Entidad"/>
    <n v="460298000"/>
    <n v="0"/>
    <n v="460298000"/>
    <n v="0"/>
    <n v="460298000"/>
    <n v="0"/>
    <n v="384683987"/>
    <n v="83.57"/>
    <n v="0"/>
    <n v="384666031"/>
    <n v="83.57"/>
  </r>
  <r>
    <s v="214 01 IDIPRON"/>
    <x v="47"/>
    <s v="Servicios P炻licos"/>
    <n v="102900000"/>
    <n v="0"/>
    <n v="102900000"/>
    <n v="0"/>
    <n v="102900000"/>
    <n v="9593019"/>
    <n v="99314098"/>
    <n v="96.52"/>
    <n v="9593019"/>
    <n v="99314098"/>
    <n v="96.52"/>
  </r>
  <r>
    <s v="214 01 IDIPRON"/>
    <x v="48"/>
    <s v="Energ僘"/>
    <n v="66000000"/>
    <n v="4200000"/>
    <n v="70200000"/>
    <n v="0"/>
    <n v="70200000"/>
    <n v="6630420"/>
    <n v="69448769"/>
    <n v="98.93"/>
    <n v="6630420"/>
    <n v="69448769"/>
    <n v="98.93"/>
  </r>
  <r>
    <s v="214 01 IDIPRON"/>
    <x v="49"/>
    <s v="Acueducto y Alcantarillado"/>
    <n v="8700000"/>
    <n v="360000"/>
    <n v="9060000"/>
    <n v="0"/>
    <n v="9060000"/>
    <n v="1443850"/>
    <n v="8881940"/>
    <n v="98.03"/>
    <n v="1443850"/>
    <n v="8881940"/>
    <n v="98.03"/>
  </r>
  <r>
    <s v="214 01 IDIPRON"/>
    <x v="50"/>
    <s v="Aseo"/>
    <n v="4500000"/>
    <n v="-1912000"/>
    <n v="2588000"/>
    <n v="0"/>
    <n v="2588000"/>
    <n v="0"/>
    <n v="2182170"/>
    <n v="84.32"/>
    <n v="0"/>
    <n v="2182170"/>
    <n v="84.32"/>
  </r>
  <r>
    <s v="214 01 IDIPRON"/>
    <x v="51"/>
    <s v="Tel馭ono"/>
    <n v="23100000"/>
    <n v="-2770000"/>
    <n v="20330000"/>
    <n v="0"/>
    <n v="20330000"/>
    <n v="1478079"/>
    <n v="18178629"/>
    <n v="89.42"/>
    <n v="1478079"/>
    <n v="18178629"/>
    <n v="89.42"/>
  </r>
  <r>
    <s v="214 01 IDIPRON"/>
    <x v="84"/>
    <s v="Gas"/>
    <n v="600000"/>
    <n v="122000"/>
    <n v="722000"/>
    <n v="0"/>
    <n v="722000"/>
    <n v="40670"/>
    <n v="622590"/>
    <n v="86.23"/>
    <n v="40670"/>
    <n v="622590"/>
    <n v="86.23"/>
  </r>
  <r>
    <s v="214 01 IDIPRON"/>
    <x v="52"/>
    <s v="Capacitaci"/>
    <n v="33000000"/>
    <n v="0"/>
    <n v="33000000"/>
    <n v="0"/>
    <n v="33000000"/>
    <n v="8236000"/>
    <n v="30392000"/>
    <n v="92.1"/>
    <n v="8236000"/>
    <n v="22156000"/>
    <n v="67.14"/>
  </r>
  <r>
    <s v="214 01 IDIPRON"/>
    <x v="53"/>
    <s v="Capacitaci Interna"/>
    <n v="33000000"/>
    <n v="0"/>
    <n v="33000000"/>
    <n v="0"/>
    <n v="33000000"/>
    <n v="8236000"/>
    <n v="30392000"/>
    <n v="92.1"/>
    <n v="8236000"/>
    <n v="22156000"/>
    <n v="67.14"/>
  </r>
  <r>
    <s v="214 01 IDIPRON"/>
    <x v="54"/>
    <s v="Bienestar e Incentivos"/>
    <n v="43356000"/>
    <n v="0"/>
    <n v="43356000"/>
    <n v="0"/>
    <n v="43356000"/>
    <n v="3115676"/>
    <n v="42925305"/>
    <n v="99.01"/>
    <n v="16381000"/>
    <n v="42925305"/>
    <n v="99.01"/>
  </r>
  <r>
    <s v="214 01 IDIPRON"/>
    <x v="55"/>
    <s v="Salud Ocupacional"/>
    <n v="71465000"/>
    <n v="0"/>
    <n v="71465000"/>
    <n v="0"/>
    <n v="71465000"/>
    <n v="6000000"/>
    <n v="56028833"/>
    <n v="78.400000000000006"/>
    <n v="15541894"/>
    <n v="38210850"/>
    <n v="53.47"/>
  </r>
  <r>
    <s v="214 01 IDIPRON"/>
    <x v="56"/>
    <s v="Otros Gastos Generales"/>
    <n v="21703000"/>
    <n v="0"/>
    <n v="21703000"/>
    <n v="0"/>
    <n v="21703000"/>
    <n v="8120"/>
    <n v="18628187"/>
    <n v="85.83"/>
    <n v="8120"/>
    <n v="18628187"/>
    <n v="85.83"/>
  </r>
  <r>
    <s v="214 01 IDIPRON"/>
    <x v="57"/>
    <s v="Impuestos, Tasas, Contribuciones,Derechos y Multas"/>
    <n v="20703000"/>
    <n v="0"/>
    <n v="20703000"/>
    <n v="0"/>
    <n v="20703000"/>
    <n v="8120"/>
    <n v="18628187"/>
    <n v="89.98"/>
    <n v="8120"/>
    <n v="18628187"/>
    <n v="89.98"/>
  </r>
  <r>
    <s v="214 01 IDIPRON"/>
    <x v="58"/>
    <s v="Intereses y Comisiones"/>
    <n v="1000000"/>
    <n v="0"/>
    <n v="1000000"/>
    <n v="0"/>
    <n v="1000000"/>
    <n v="0"/>
    <n v="0"/>
    <n v="0"/>
    <n v="0"/>
    <n v="0"/>
    <n v="0"/>
  </r>
  <r>
    <s v="214 01 IDIPRON"/>
    <x v="59"/>
    <s v="INVERSIﾓN"/>
    <n v="77100400000"/>
    <n v="6137899000"/>
    <n v="83238299000"/>
    <n v="0"/>
    <n v="83238299000"/>
    <n v="13671230764"/>
    <n v="70615009870"/>
    <n v="84.83"/>
    <n v="16796357917"/>
    <n v="55379254802"/>
    <n v="66.53"/>
  </r>
  <r>
    <s v="214 01 IDIPRON"/>
    <x v="60"/>
    <s v="DIRECTA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61"/>
    <s v="Bogot・Humana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62"/>
    <s v="Una ciudad que supera la segregaci y la discriminaci: el ser humano en el centro de las preocupaciones del desarrollo"/>
    <n v="77071000000"/>
    <n v="6104900820"/>
    <n v="83175900820"/>
    <n v="0"/>
    <n v="83175900820"/>
    <n v="13681960656"/>
    <n v="70585391268"/>
    <n v="84.86"/>
    <n v="16796117653"/>
    <n v="55349636200"/>
    <n v="66.55"/>
  </r>
  <r>
    <s v="214 01 IDIPRON"/>
    <x v="224"/>
    <s v="Lucha contra distintos tipos de discriminaci y violencias por condici, situaci, identidad, diferencia, diversidad o etapa del ciclo vital"/>
    <n v="65000000000"/>
    <n v="3271001820"/>
    <n v="68271001820"/>
    <n v="0"/>
    <n v="68271001820"/>
    <n v="11081554182"/>
    <n v="58438823092"/>
    <n v="85.6"/>
    <n v="13269634629"/>
    <n v="49231509642"/>
    <n v="72.11"/>
  </r>
  <r>
    <s v="214 01 IDIPRON"/>
    <x v="263"/>
    <s v="Modernizaci y fortalecimiento delas tecnolog僘s de informaci y comunicaciones TIC"/>
    <n v="1000000000"/>
    <n v="-100000000"/>
    <n v="900000000"/>
    <n v="0"/>
    <n v="900000000"/>
    <n v="134861776"/>
    <n v="860235445"/>
    <n v="95.58"/>
    <n v="239803896"/>
    <n v="730350727"/>
    <n v="81.150000000000006"/>
  </r>
  <r>
    <s v="214 01 IDIPRON"/>
    <x v="264"/>
    <s v="125 - Modernizaci y fortalecimiento de las tecnolog僘s de informaci y comunicaciones TIC"/>
    <n v="1000000000"/>
    <n v="-100000000"/>
    <n v="900000000"/>
    <n v="0"/>
    <n v="900000000"/>
    <n v="134861776"/>
    <n v="860235445"/>
    <n v="95.58"/>
    <n v="239803896"/>
    <n v="730350727"/>
    <n v="81.150000000000006"/>
  </r>
  <r>
    <s v="214 01 IDIPRON"/>
    <x v="265"/>
    <s v="Protecci, prevenci y atenci integral a nis, nis, adolescentes y jenes en situaci de vida de y en calle y pandilleros en condici de fragilidad social"/>
    <n v="18975000000"/>
    <n v="1495208408"/>
    <n v="20470208408"/>
    <n v="0"/>
    <n v="20470208408"/>
    <n v="2175919120"/>
    <s v="19,801,319,624.00       9"/>
    <n v="6.73"/>
    <n v="2510713909"/>
    <s v="18,261,560,069.00       8"/>
    <n v="9.2100000000000009"/>
  </r>
  <r>
    <s v="214 01 IDIPRON"/>
    <x v="266"/>
    <s v="125 - Protecci, prevenci y atenci integral a nis, nis, adolescentes y jenes en situaci de vida de y en calle y pandilleros en condici de fragilidad social"/>
    <n v="18975000000"/>
    <n v="1495208408"/>
    <n v="20470208408"/>
    <n v="0"/>
    <n v="20470208408"/>
    <n v="2175919120"/>
    <s v="19,801,319,624.00       9"/>
    <n v="6.73"/>
    <n v="2510713909"/>
    <s v="18,261,560,069.00       8"/>
    <n v="9.2100000000000009"/>
  </r>
  <r>
    <s v="214 01 IDIPRON"/>
    <x v="267"/>
    <s v="Generaci de ingresos y oportunidades como herramienta de recuperaci para beneficiarios en fragilidad social"/>
    <n v="23165148000"/>
    <n v="4902962236"/>
    <n v="28068110236"/>
    <n v="0"/>
    <n v="28068110236"/>
    <n v="6270399173"/>
    <n v="20934117751"/>
    <n v="74.58"/>
    <n v="7497711967"/>
    <n v="18318107795"/>
    <n v="65.260000000000005"/>
  </r>
  <r>
    <s v="214 01 IDIPRON"/>
    <x v="268"/>
    <s v="125 - Generaci de ingresos y oportunidades como herramienta de recuperaci para beneficiarios en fragilidad social"/>
    <n v="23165148000"/>
    <n v="4902962236"/>
    <n v="28068110236"/>
    <n v="0"/>
    <n v="28068110236"/>
    <n v="6270399173"/>
    <n v="20934117751"/>
    <n v="74.58"/>
    <n v="7497711967"/>
    <n v="18318107795"/>
    <n v="65.260000000000005"/>
  </r>
  <r>
    <s v="214 01 IDIPRON"/>
    <x v="269"/>
    <s v="Fortalecimiento institucional y de la infraestructura de unidades de protecci integral y dependencias"/>
    <n v="14859852000"/>
    <n v="-427168824"/>
    <n v="14432683176"/>
    <n v="0"/>
    <n v="14432683176"/>
    <n v="1498275204"/>
    <n v="13124114886"/>
    <n v="90.93"/>
    <n v="1949287588"/>
    <n v="9609822956"/>
    <n v="66.58"/>
  </r>
  <r>
    <s v="214 01 IDIPRON"/>
    <x v="270"/>
    <s v="125 - Fortalecimiento institucional y de la infraestructura de unidades de protecci integral y dependencias"/>
    <n v="14859852000"/>
    <n v="-427168824"/>
    <n v="14432683176"/>
    <n v="0"/>
    <n v="14432683176"/>
    <n v="1498275204"/>
    <n v="13124114886"/>
    <n v="90.93"/>
    <n v="1949287588"/>
    <n v="9609822956"/>
    <n v="66.58"/>
  </r>
  <r>
    <s v="214 01 IDIPRON"/>
    <x v="271"/>
    <s v="Protecci Integral a Niz y Juventud en Situaci de Vulneraci de Derechos"/>
    <n v="7000000000"/>
    <n v="-2600000000"/>
    <n v="4400000000"/>
    <n v="0"/>
    <n v="4400000000"/>
    <n v="1002098909"/>
    <n v="3719035386"/>
    <n v="84.52"/>
    <n v="1072117269"/>
    <n v="2311668095"/>
    <n v="52.54"/>
  </r>
  <r>
    <s v="214 01 IDIPRON"/>
    <x v="272"/>
    <s v="125 - Protecci Integral a Niz yJuventud en Situaci de Vulneraci de Derechos"/>
    <n v="7000000000"/>
    <n v="-2600000000"/>
    <n v="4400000000"/>
    <n v="0"/>
    <n v="4400000000"/>
    <n v="1002098909"/>
    <n v="3719035386"/>
    <n v="84.52"/>
    <n v="1072117269"/>
    <n v="2311668095"/>
    <n v="52.54"/>
  </r>
  <r>
    <s v="214 01 IDIPRON"/>
    <x v="273"/>
    <s v="Bogot・ un territorio que defiende, protege y promueve los derechos humanos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274"/>
    <s v="Atenci Integral y preventiva a adolescentes en conflicto con la ley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275"/>
    <s v="137 - Atenci Integral y preventiva a adolescentes en conflicto con la ley"/>
    <n v="4971000000"/>
    <n v="-1000000000"/>
    <n v="3971000000"/>
    <n v="0"/>
    <n v="3971000000"/>
    <n v="144860989"/>
    <n v="3009154439"/>
    <n v="75.78"/>
    <n v="587068052"/>
    <n v="2205638440"/>
    <n v="55.54"/>
  </r>
  <r>
    <s v="214 01 IDIPRON"/>
    <x v="69"/>
    <s v="Trabajo decente y digno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276"/>
    <s v="Generaci de Ingresos y Oportunidades Misi Bogot・Humana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277"/>
    <s v="167 - Generaci de Ingresos y Oportunidades Misi Bogot・Humana"/>
    <n v="7100000000"/>
    <n v="3833899000"/>
    <n v="10933899000"/>
    <n v="0"/>
    <n v="10933899000"/>
    <n v="2455545485"/>
    <n v="9137413737"/>
    <n v="83.57"/>
    <n v="2939414972"/>
    <n v="3912488118"/>
    <n v="35.78"/>
  </r>
  <r>
    <s v="214 01 IDIPRON"/>
    <x v="81"/>
    <s v="PASIVOS EXIGIBLES"/>
    <n v="29400000"/>
    <n v="32998180"/>
    <n v="62398180"/>
    <n v="0"/>
    <n v="62398180"/>
    <n v="-10729892"/>
    <n v="29618602"/>
    <n v="47.47"/>
    <n v="240264"/>
    <n v="29618602"/>
    <n v="47.47"/>
  </r>
  <r>
    <s v="215 01 FGA"/>
    <x v="0"/>
    <s v="GASTOS"/>
    <n v="6839601000"/>
    <n v="0"/>
    <n v="6839601000"/>
    <n v="0"/>
    <n v="6839601000"/>
    <n v="711609226"/>
    <n v="6345012807"/>
    <n v="92.77"/>
    <n v="1106416675"/>
    <n v="5591171239"/>
    <n v="81.75"/>
  </r>
  <r>
    <s v="215 01 FGA"/>
    <x v="1"/>
    <s v="GASTOS DE FUNCIONAMIENTO"/>
    <n v="3519601000"/>
    <n v="0"/>
    <n v="3519601000"/>
    <n v="0"/>
    <n v="3519601000"/>
    <n v="498726108"/>
    <n v="3166259676"/>
    <n v="89.96"/>
    <n v="533037381"/>
    <n v="2999180570"/>
    <n v="85.21"/>
  </r>
  <r>
    <s v="215 01 FGA"/>
    <x v="2"/>
    <s v="SERVICIOS PERSONALES"/>
    <n v="2802833000"/>
    <n v="48100000"/>
    <n v="2850933000"/>
    <n v="0"/>
    <n v="2850933000"/>
    <n v="457836040"/>
    <n v="2588101099"/>
    <n v="90.78"/>
    <n v="459051533"/>
    <n v="2522207715"/>
    <n v="88.47"/>
  </r>
  <r>
    <s v="215 01 FGA"/>
    <x v="3"/>
    <s v="SERVICIOS PERSONALES ASOCIADOS A LANOMINA"/>
    <n v="1926581000"/>
    <n v="-107151014"/>
    <n v="1819429986"/>
    <n v="0"/>
    <n v="1819429986"/>
    <n v="273662605"/>
    <n v="1719670693"/>
    <n v="94.52"/>
    <n v="274697964"/>
    <n v="1719670693"/>
    <n v="94.52"/>
  </r>
  <r>
    <s v="215 01 FGA"/>
    <x v="4"/>
    <s v="Sueldos Personal de Nina"/>
    <n v="948343000"/>
    <n v="-50338341"/>
    <n v="898004659"/>
    <n v="0"/>
    <n v="898004659"/>
    <n v="76483206"/>
    <n v="865186503"/>
    <n v="96.35"/>
    <n v="76483206"/>
    <n v="865186503"/>
    <n v="96.35"/>
  </r>
  <r>
    <s v="215 01 FGA"/>
    <x v="5"/>
    <s v="Gastos de Representaci"/>
    <n v="119853000"/>
    <n v="-4739016"/>
    <n v="115113984"/>
    <n v="0"/>
    <n v="115113984"/>
    <n v="9490065"/>
    <n v="107800885"/>
    <n v="93.65"/>
    <n v="9490065"/>
    <n v="107800885"/>
    <n v="93.65"/>
  </r>
  <r>
    <s v="215 01 FGA"/>
    <x v="6"/>
    <s v="Horas Extras, Dominicales, Festivos,Recargo Nocturno y Trabajo Suplementario"/>
    <n v="15858000"/>
    <n v="-8751213"/>
    <n v="7106787"/>
    <n v="0"/>
    <n v="7106787"/>
    <n v="241159"/>
    <n v="4900024"/>
    <n v="68.95"/>
    <n v="241159"/>
    <n v="4900024"/>
    <n v="68.95"/>
  </r>
  <r>
    <s v="215 01 FGA"/>
    <x v="184"/>
    <s v="Auxilio de Transporte"/>
    <n v="1760000"/>
    <n v="-123520"/>
    <n v="1636480"/>
    <n v="0"/>
    <n v="1636480"/>
    <n v="144000"/>
    <n v="1605600"/>
    <n v="98.11"/>
    <n v="144000"/>
    <n v="1605600"/>
    <n v="98.11"/>
  </r>
  <r>
    <s v="215 01 FGA"/>
    <x v="185"/>
    <s v="Subsidio de Alimentaci"/>
    <n v="1728000"/>
    <n v="-104230"/>
    <n v="1623770"/>
    <n v="0"/>
    <n v="1623770"/>
    <n v="142653"/>
    <n v="1597713"/>
    <n v="98.4"/>
    <n v="142653"/>
    <n v="1597713"/>
    <n v="98.4"/>
  </r>
  <r>
    <s v="215 01 FGA"/>
    <x v="7"/>
    <s v="Bonificaci por Servicios Prestados"/>
    <n v="32687000"/>
    <n v="1156205"/>
    <n v="33843205"/>
    <n v="0"/>
    <n v="33843205"/>
    <n v="2442887"/>
    <n v="27927706"/>
    <n v="82.52"/>
    <n v="3478242"/>
    <n v="27927706"/>
    <n v="82.52"/>
  </r>
  <r>
    <s v="215 01 FGA"/>
    <x v="159"/>
    <s v="Prima de Servicios"/>
    <n v="160791000"/>
    <n v="-23984347"/>
    <n v="136806653"/>
    <n v="0"/>
    <n v="136806653"/>
    <n v="0"/>
    <n v="136378816"/>
    <n v="99.69"/>
    <n v="0"/>
    <n v="136378816"/>
    <n v="99.69"/>
  </r>
  <r>
    <s v="215 01 FGA"/>
    <x v="9"/>
    <s v="Prima de Navidad"/>
    <n v="144909000"/>
    <n v="0"/>
    <n v="144909000"/>
    <n v="0"/>
    <n v="144909000"/>
    <n v="116479799"/>
    <n v="124976747"/>
    <n v="86.24"/>
    <n v="116479799"/>
    <n v="124976747"/>
    <n v="86.24"/>
  </r>
  <r>
    <s v="215 01 FGA"/>
    <x v="10"/>
    <s v="Prima de Vacaciones"/>
    <n v="69557000"/>
    <n v="4598583"/>
    <n v="74155583"/>
    <n v="0"/>
    <n v="74155583"/>
    <n v="17631971"/>
    <n v="74155583"/>
    <n v="100"/>
    <n v="17631971"/>
    <n v="74155583"/>
    <n v="100"/>
  </r>
  <r>
    <s v="215 01 FGA"/>
    <x v="11"/>
    <s v="Prima T馗nica"/>
    <n v="376193000"/>
    <n v="-77000722"/>
    <n v="299192278"/>
    <n v="0"/>
    <n v="299192278"/>
    <n v="23603183"/>
    <n v="275245470"/>
    <n v="92"/>
    <n v="23603187"/>
    <n v="275245470"/>
    <n v="92"/>
  </r>
  <r>
    <s v="215 01 FGA"/>
    <x v="12"/>
    <s v="Prima de Antiguedad"/>
    <n v="28001000"/>
    <n v="-8349122"/>
    <n v="19651878"/>
    <n v="0"/>
    <n v="19651878"/>
    <n v="1386862"/>
    <n v="17067846"/>
    <n v="86.85"/>
    <n v="1386862"/>
    <n v="17067846"/>
    <n v="86.85"/>
  </r>
  <r>
    <s v="215 01 FGA"/>
    <x v="14"/>
    <s v="Vacaciones en Dinero"/>
    <n v="0"/>
    <n v="52368445"/>
    <n v="52368445"/>
    <n v="0"/>
    <n v="52368445"/>
    <n v="24288742"/>
    <n v="52332429"/>
    <n v="99.93"/>
    <n v="24288742"/>
    <n v="52332429"/>
    <n v="99.93"/>
  </r>
  <r>
    <s v="215 01 FGA"/>
    <x v="15"/>
    <s v="Bonificaci Especial de Recreaci"/>
    <n v="5268000"/>
    <n v="1116264"/>
    <n v="6384264"/>
    <n v="0"/>
    <n v="6384264"/>
    <n v="1328078"/>
    <n v="5753446"/>
    <n v="90.12"/>
    <n v="1328078"/>
    <n v="5753446"/>
    <n v="90.12"/>
  </r>
  <r>
    <s v="215 01 FGA"/>
    <x v="16"/>
    <s v="Reconocimiento por Permanencia en elServicio P炻lico"/>
    <n v="21633000"/>
    <n v="7000000"/>
    <n v="28633000"/>
    <n v="0"/>
    <n v="28633000"/>
    <n v="0"/>
    <n v="24741925"/>
    <n v="86.41"/>
    <n v="0"/>
    <n v="24741925"/>
    <n v="86.41"/>
  </r>
  <r>
    <s v="215 01 FGA"/>
    <x v="17"/>
    <s v="SERVICIOS PERSONALES INDIRECTOS"/>
    <n v="220300000"/>
    <n v="167825009"/>
    <n v="388125009"/>
    <n v="0"/>
    <n v="388125009"/>
    <n v="37347054"/>
    <n v="300883721"/>
    <n v="77.52"/>
    <n v="36750417"/>
    <n v="234990337"/>
    <n v="60.55"/>
  </r>
  <r>
    <s v="215 01 FGA"/>
    <x v="18"/>
    <s v="Honorarios"/>
    <n v="143500000"/>
    <n v="173249009"/>
    <n v="316749009"/>
    <n v="0"/>
    <n v="316749009"/>
    <n v="49947054"/>
    <n v="243963721"/>
    <n v="77.02"/>
    <n v="33250417"/>
    <n v="183170417"/>
    <n v="57.83"/>
  </r>
  <r>
    <s v="215 01 FGA"/>
    <x v="19"/>
    <s v="Honorarios Entidad"/>
    <n v="143500000"/>
    <n v="173249009"/>
    <n v="316749009"/>
    <n v="0"/>
    <n v="316749009"/>
    <n v="49947054"/>
    <n v="243963721"/>
    <n v="77.02"/>
    <n v="33250417"/>
    <n v="183170417"/>
    <n v="57.83"/>
  </r>
  <r>
    <s v="215 01 FGA"/>
    <x v="186"/>
    <s v="Remuneraci Servicios T馗nicos"/>
    <n v="76800000"/>
    <n v="-5424000"/>
    <n v="71376000"/>
    <n v="0"/>
    <n v="71376000"/>
    <n v="-12600000"/>
    <n v="56920000"/>
    <n v="79.75"/>
    <n v="3500000"/>
    <n v="51819920"/>
    <n v="72.599999999999994"/>
  </r>
  <r>
    <s v="215 01 FGA"/>
    <x v="20"/>
    <s v="APORTES PATRONALES AL SECTOR PRIVADOYPﾚBLICO"/>
    <n v="655952000"/>
    <n v="-12573995"/>
    <n v="643378005"/>
    <n v="0"/>
    <n v="643378005"/>
    <n v="146826381"/>
    <n v="567546685"/>
    <n v="88.21"/>
    <n v="147603152"/>
    <n v="567546685"/>
    <n v="88.21"/>
  </r>
  <r>
    <s v="215 01 FGA"/>
    <x v="21"/>
    <s v="Aportes Patronales Sector Privado"/>
    <n v="364566000"/>
    <n v="-18660125"/>
    <n v="345905875"/>
    <n v="0"/>
    <n v="345905875"/>
    <n v="83340731"/>
    <n v="286336994"/>
    <n v="82.78"/>
    <n v="83843945"/>
    <n v="286336994"/>
    <n v="82.78"/>
  </r>
  <r>
    <s v="215 01 FGA"/>
    <x v="22"/>
    <s v="Cesant僘s Fondos Privados"/>
    <n v="71748000"/>
    <n v="13000000"/>
    <n v="84748000"/>
    <n v="0"/>
    <n v="84748000"/>
    <n v="44117037"/>
    <n v="55072401"/>
    <n v="64.98"/>
    <n v="44117037"/>
    <n v="55072401"/>
    <n v="64.98"/>
  </r>
  <r>
    <s v="215 01 FGA"/>
    <x v="23"/>
    <s v="Pensiones Fondos Privados"/>
    <n v="112112000"/>
    <n v="-20000000"/>
    <n v="92112000"/>
    <n v="0"/>
    <n v="92112000"/>
    <n v="13461184"/>
    <n v="74307788"/>
    <n v="80.67"/>
    <n v="13847436"/>
    <n v="74307788"/>
    <n v="80.67"/>
  </r>
  <r>
    <s v="215 01 FGA"/>
    <x v="24"/>
    <s v="Salud EPS Privadas"/>
    <n v="110585000"/>
    <n v="-5990818"/>
    <n v="104594182"/>
    <n v="0"/>
    <n v="104594182"/>
    <n v="15980210"/>
    <n v="97343305"/>
    <n v="93.07"/>
    <n v="16050572"/>
    <n v="97343305"/>
    <n v="93.07"/>
  </r>
  <r>
    <s v="215 01 FGA"/>
    <x v="26"/>
    <s v="Caja de Compensaci"/>
    <n v="70121000"/>
    <n v="-5669307"/>
    <n v="64451693"/>
    <n v="0"/>
    <n v="64451693"/>
    <n v="9782300"/>
    <n v="59613500"/>
    <n v="92.49"/>
    <n v="9828900"/>
    <n v="59613500"/>
    <n v="92.49"/>
  </r>
  <r>
    <s v="215 01 FGA"/>
    <x v="27"/>
    <s v="Aportes Patronales Sector P炻lico"/>
    <n v="291386000"/>
    <n v="6086130"/>
    <n v="297472130"/>
    <n v="0"/>
    <n v="297472130"/>
    <n v="63485650"/>
    <n v="281209691"/>
    <n v="94.53"/>
    <n v="63759207"/>
    <n v="281209691"/>
    <n v="94.53"/>
  </r>
  <r>
    <s v="215 01 FGA"/>
    <x v="28"/>
    <s v="Cesant僘s Fondos P炻licos"/>
    <n v="105201000"/>
    <n v="0"/>
    <n v="105201000"/>
    <n v="0"/>
    <n v="105201000"/>
    <n v="35499780"/>
    <n v="105201000"/>
    <n v="100"/>
    <n v="35500582"/>
    <n v="105201000"/>
    <n v="100"/>
  </r>
  <r>
    <s v="215 01 FGA"/>
    <x v="29"/>
    <s v="Pensiones Fondos P炻licos"/>
    <n v="70402000"/>
    <n v="18000000"/>
    <n v="88402000"/>
    <n v="0"/>
    <n v="88402000"/>
    <n v="12224979"/>
    <n v="80359869"/>
    <n v="90.9"/>
    <n v="12272979"/>
    <n v="80359869"/>
    <n v="90.9"/>
  </r>
  <r>
    <s v="215 01 FGA"/>
    <x v="161"/>
    <s v="Salud EPS P炻licas"/>
    <n v="18695000"/>
    <n v="-3714101"/>
    <n v="14980899"/>
    <n v="0"/>
    <n v="14980899"/>
    <n v="2170139"/>
    <n v="13851039"/>
    <n v="92.46"/>
    <n v="2330394"/>
    <n v="13851039"/>
    <n v="92.46"/>
  </r>
  <r>
    <s v="215 01 FGA"/>
    <x v="187"/>
    <s v="Riesgos Profesionales Sector P炻lico"/>
    <n v="9249000"/>
    <n v="-1021073"/>
    <n v="8227927"/>
    <n v="0"/>
    <n v="8227927"/>
    <n v="1265988"/>
    <n v="7239559"/>
    <n v="87.99"/>
    <n v="1272088"/>
    <n v="7239559"/>
    <n v="87.99"/>
  </r>
  <r>
    <s v="215 01 FGA"/>
    <x v="30"/>
    <s v="ICBF"/>
    <n v="52589000"/>
    <n v="-4471411"/>
    <n v="48117589"/>
    <n v="0"/>
    <n v="48117589"/>
    <n v="7336110"/>
    <n v="44433220"/>
    <n v="92.34"/>
    <n v="7371110"/>
    <n v="44433220"/>
    <n v="92.34"/>
  </r>
  <r>
    <s v="215 01 FGA"/>
    <x v="31"/>
    <s v="SENA"/>
    <n v="35059000"/>
    <n v="-2980285"/>
    <n v="32078715"/>
    <n v="0"/>
    <n v="32078715"/>
    <n v="4953150"/>
    <n v="29685010"/>
    <n v="92.54"/>
    <n v="4976550"/>
    <n v="29685010"/>
    <n v="92.54"/>
  </r>
  <r>
    <s v="215 01 FGA"/>
    <x v="32"/>
    <s v="Comisiones"/>
    <n v="191000"/>
    <n v="273000"/>
    <n v="464000"/>
    <n v="0"/>
    <n v="464000"/>
    <n v="35504"/>
    <n v="439994"/>
    <n v="94.83"/>
    <n v="35504"/>
    <n v="439994"/>
    <n v="94.83"/>
  </r>
  <r>
    <s v="215 01 FGA"/>
    <x v="33"/>
    <s v="GASTOS GENERALES"/>
    <n v="716768000"/>
    <n v="-51400000"/>
    <n v="665368000"/>
    <n v="0"/>
    <n v="665368000"/>
    <n v="40890068"/>
    <n v="574858577"/>
    <n v="86.4"/>
    <n v="73985848"/>
    <n v="473672855"/>
    <n v="71.19"/>
  </r>
  <r>
    <s v="215 01 FGA"/>
    <x v="34"/>
    <s v="Adquisici de Bienes"/>
    <n v="109234000"/>
    <n v="-32938371"/>
    <n v="76295629"/>
    <n v="0"/>
    <n v="76295629"/>
    <n v="5903987"/>
    <n v="70797351"/>
    <n v="92.79"/>
    <n v="5248041"/>
    <n v="53678006"/>
    <n v="70.36"/>
  </r>
  <r>
    <s v="215 01 FGA"/>
    <x v="82"/>
    <s v="Dotaci"/>
    <n v="9750000"/>
    <n v="-4207816"/>
    <n v="5542184"/>
    <n v="0"/>
    <n v="5542184"/>
    <n v="0"/>
    <n v="5542184"/>
    <n v="100"/>
    <n v="0"/>
    <n v="5542184"/>
    <n v="100"/>
  </r>
  <r>
    <s v="215 01 FGA"/>
    <x v="35"/>
    <s v="Gastos de Computador"/>
    <n v="20330000"/>
    <n v="-10130555"/>
    <n v="10199445"/>
    <n v="0"/>
    <n v="10199445"/>
    <n v="419999"/>
    <n v="10194924"/>
    <n v="99.96"/>
    <n v="420000"/>
    <n v="10194924"/>
    <n v="99.96"/>
  </r>
  <r>
    <s v="215 01 FGA"/>
    <x v="36"/>
    <s v="Combustibles, Lubricantes y Llantas"/>
    <n v="17360000"/>
    <n v="-180000"/>
    <n v="17180000"/>
    <n v="0"/>
    <n v="17180000"/>
    <n v="0"/>
    <n v="17180000"/>
    <n v="100"/>
    <n v="745652"/>
    <n v="8937939"/>
    <n v="52.03"/>
  </r>
  <r>
    <s v="215 01 FGA"/>
    <x v="37"/>
    <s v="Materiales y Suministros"/>
    <n v="50794000"/>
    <n v="-7420000"/>
    <n v="43374000"/>
    <n v="0"/>
    <n v="43374000"/>
    <n v="5483988"/>
    <n v="37880243"/>
    <n v="87.33"/>
    <n v="4082389"/>
    <n v="29002959"/>
    <n v="66.87"/>
  </r>
  <r>
    <s v="215 01 FGA"/>
    <x v="38"/>
    <s v="Compra de Equipo"/>
    <n v="11000000"/>
    <n v="-11000000"/>
    <n v="0"/>
    <n v="0"/>
    <n v="0"/>
    <n v="0"/>
    <n v="0"/>
    <n v="0"/>
    <n v="0"/>
    <n v="0"/>
    <n v="0"/>
  </r>
  <r>
    <s v="215 01 FGA"/>
    <x v="39"/>
    <s v="Adquisici de Servicios"/>
    <n v="602534000"/>
    <n v="-21707485"/>
    <n v="580826515"/>
    <n v="0"/>
    <n v="580826515"/>
    <n v="34877581"/>
    <n v="497638714"/>
    <n v="85.68"/>
    <n v="68629307"/>
    <n v="413572337"/>
    <n v="71.2"/>
  </r>
  <r>
    <s v="215 01 FGA"/>
    <x v="40"/>
    <s v="Arrendamientos"/>
    <n v="3000000"/>
    <n v="1000000"/>
    <n v="4000000"/>
    <n v="0"/>
    <n v="4000000"/>
    <n v="0"/>
    <n v="360000"/>
    <n v="9"/>
    <n v="0"/>
    <n v="360000"/>
    <n v="9"/>
  </r>
  <r>
    <s v="215 01 FGA"/>
    <x v="83"/>
    <s v="Vi疸icos y Gastos de Viaje"/>
    <n v="0"/>
    <n v="1000000"/>
    <n v="1000000"/>
    <n v="0"/>
    <n v="1000000"/>
    <n v="0"/>
    <n v="370000"/>
    <n v="37"/>
    <n v="0"/>
    <n v="362561"/>
    <n v="36.26"/>
  </r>
  <r>
    <s v="215 01 FGA"/>
    <x v="41"/>
    <s v="Gastos de Transporte y Comunicaci"/>
    <n v="46600000"/>
    <n v="-7211773"/>
    <n v="39388227"/>
    <n v="0"/>
    <n v="39388227"/>
    <n v="2352259"/>
    <n v="38144553"/>
    <n v="96.84"/>
    <n v="3947599"/>
    <n v="38144553"/>
    <n v="96.84"/>
  </r>
  <r>
    <s v="215 01 FGA"/>
    <x v="42"/>
    <s v="Impresos y  Publicaciones"/>
    <n v="4004000"/>
    <n v="-589000"/>
    <n v="3415000"/>
    <n v="0"/>
    <n v="3415000"/>
    <n v="3500"/>
    <n v="1546412"/>
    <n v="45.28"/>
    <n v="3500"/>
    <n v="1546412"/>
    <n v="45.28"/>
  </r>
  <r>
    <s v="215 01 FGA"/>
    <x v="43"/>
    <s v="Mantenimiento y Reparaciones"/>
    <n v="268000000"/>
    <n v="-26526712"/>
    <n v="241473288"/>
    <n v="0"/>
    <n v="241473288"/>
    <n v="998291"/>
    <n v="211765582"/>
    <n v="87.7"/>
    <n v="40114724"/>
    <n v="152027070"/>
    <n v="62.96"/>
  </r>
  <r>
    <s v="215 01 FGA"/>
    <x v="44"/>
    <s v="Mantenimiento Entidad"/>
    <n v="268000000"/>
    <n v="-26526712"/>
    <n v="241473288"/>
    <n v="0"/>
    <n v="241473288"/>
    <n v="998291"/>
    <n v="211765582"/>
    <n v="87.7"/>
    <n v="40114724"/>
    <n v="152027070"/>
    <n v="62.96"/>
  </r>
  <r>
    <s v="215 01 FGA"/>
    <x v="45"/>
    <s v="Seguros"/>
    <n v="70600000"/>
    <n v="33200000"/>
    <n v="103800000"/>
    <n v="0"/>
    <n v="103800000"/>
    <n v="-2948392"/>
    <n v="97629678"/>
    <n v="94.06"/>
    <n v="-2948392"/>
    <n v="93864656"/>
    <n v="90.43"/>
  </r>
  <r>
    <s v="215 01 FGA"/>
    <x v="46"/>
    <s v="Seguros Entidad"/>
    <n v="70600000"/>
    <n v="33200000"/>
    <n v="103800000"/>
    <n v="0"/>
    <n v="103800000"/>
    <n v="-2948392"/>
    <n v="97629678"/>
    <n v="94.06"/>
    <n v="-2948392"/>
    <n v="93864656"/>
    <n v="90.43"/>
  </r>
  <r>
    <s v="215 01 FGA"/>
    <x v="47"/>
    <s v="Servicios P炻licos"/>
    <n v="122000000"/>
    <n v="0"/>
    <n v="122000000"/>
    <n v="0"/>
    <n v="122000000"/>
    <n v="9916523"/>
    <n v="103838909"/>
    <n v="85.11"/>
    <n v="12354796"/>
    <n v="103838905"/>
    <n v="85.11"/>
  </r>
  <r>
    <s v="215 01 FGA"/>
    <x v="48"/>
    <s v="Energ僘"/>
    <n v="74000000"/>
    <n v="0"/>
    <n v="74000000"/>
    <n v="0"/>
    <n v="74000000"/>
    <n v="7229080"/>
    <n v="70886150"/>
    <n v="95.79"/>
    <n v="7229680"/>
    <n v="70886150"/>
    <n v="95.79"/>
  </r>
  <r>
    <s v="215 01 FGA"/>
    <x v="49"/>
    <s v="Acueducto y Alcantarillado"/>
    <n v="18000000"/>
    <n v="0"/>
    <n v="18000000"/>
    <n v="0"/>
    <n v="18000000"/>
    <n v="1814100"/>
    <n v="15821980"/>
    <n v="87.9"/>
    <n v="3864100"/>
    <n v="15821980"/>
    <n v="87.9"/>
  </r>
  <r>
    <s v="215 01 FGA"/>
    <x v="51"/>
    <s v="Tel馭ono"/>
    <n v="30000000"/>
    <n v="0"/>
    <n v="30000000"/>
    <n v="0"/>
    <n v="30000000"/>
    <n v="873343"/>
    <n v="17130779"/>
    <n v="57.1"/>
    <n v="1261016"/>
    <n v="17130775"/>
    <n v="57.1"/>
  </r>
  <r>
    <s v="215 01 FGA"/>
    <x v="52"/>
    <s v="Capacitaci"/>
    <n v="20600000"/>
    <n v="-13700000"/>
    <n v="6900000"/>
    <n v="0"/>
    <n v="6900000"/>
    <n v="0"/>
    <n v="3020000"/>
    <n v="43.77"/>
    <n v="0"/>
    <n v="3020000"/>
    <n v="43.77"/>
  </r>
  <r>
    <s v="215 01 FGA"/>
    <x v="53"/>
    <s v="Capacitaci Interna"/>
    <n v="20600000"/>
    <n v="-13700000"/>
    <n v="6900000"/>
    <n v="0"/>
    <n v="6900000"/>
    <n v="0"/>
    <n v="3020000"/>
    <n v="43.77"/>
    <n v="0"/>
    <n v="3020000"/>
    <n v="43.77"/>
  </r>
  <r>
    <s v="215 01 FGA"/>
    <x v="54"/>
    <s v="Bienestar e Incentivos"/>
    <n v="22850000"/>
    <n v="0"/>
    <n v="22850000"/>
    <n v="0"/>
    <n v="22850000"/>
    <n v="3240000"/>
    <n v="11769780"/>
    <n v="51.51"/>
    <n v="5336080"/>
    <n v="8529780"/>
    <n v="37.33"/>
  </r>
  <r>
    <s v="215 01 FGA"/>
    <x v="85"/>
    <s v="Promoci Institucional"/>
    <n v="10000000"/>
    <n v="-4000000"/>
    <n v="6000000"/>
    <n v="0"/>
    <n v="6000000"/>
    <n v="0"/>
    <n v="3057400"/>
    <n v="50.96"/>
    <n v="1000000"/>
    <n v="3057400"/>
    <n v="50.96"/>
  </r>
  <r>
    <s v="215 01 FGA"/>
    <x v="55"/>
    <s v="Salud Ocupacional"/>
    <n v="34880000"/>
    <n v="-4880000"/>
    <n v="30000000"/>
    <n v="0"/>
    <n v="30000000"/>
    <n v="21315400"/>
    <n v="26136400"/>
    <n v="87.12"/>
    <n v="8821000"/>
    <n v="8821000"/>
    <n v="29.4"/>
  </r>
  <r>
    <s v="215 01 FGA"/>
    <x v="56"/>
    <s v="Otros Gastos Generales"/>
    <n v="5000000"/>
    <n v="3245856"/>
    <n v="8245856"/>
    <n v="0"/>
    <n v="8245856"/>
    <n v="108500"/>
    <n v="6422512"/>
    <n v="77.89"/>
    <n v="108500"/>
    <n v="6422512"/>
    <n v="77.89"/>
  </r>
  <r>
    <s v="215 01 FGA"/>
    <x v="57"/>
    <s v="Impuestos, Tasas, Contribuciones, Derechos y Multas"/>
    <n v="3000000"/>
    <n v="3245856"/>
    <n v="6245856"/>
    <n v="0"/>
    <n v="6245856"/>
    <n v="43845"/>
    <n v="5863376"/>
    <n v="93.88"/>
    <n v="43845"/>
    <n v="5863376"/>
    <n v="93.88"/>
  </r>
  <r>
    <s v="215 01 FGA"/>
    <x v="58"/>
    <s v="Intereses y Comisiones"/>
    <n v="2000000"/>
    <n v="0"/>
    <n v="2000000"/>
    <n v="0"/>
    <n v="2000000"/>
    <n v="64655"/>
    <n v="559136"/>
    <n v="27.96"/>
    <n v="64655"/>
    <n v="559136"/>
    <n v="27.96"/>
  </r>
  <r>
    <s v="215 01 FGA"/>
    <x v="91"/>
    <s v="PASIVOS EXIGIBLES"/>
    <n v="0"/>
    <n v="3300000"/>
    <n v="3300000"/>
    <n v="0"/>
    <n v="3300000"/>
    <n v="0"/>
    <n v="3300000"/>
    <n v="100"/>
    <n v="0"/>
    <n v="3300000"/>
    <n v="100"/>
  </r>
  <r>
    <s v="215 01 FGA"/>
    <x v="59"/>
    <s v="INVERSIﾓN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0"/>
    <s v="DIRECTA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1"/>
    <s v="Bogot・Humana"/>
    <n v="3320000000"/>
    <n v="0"/>
    <n v="3320000000"/>
    <n v="0"/>
    <n v="3320000000"/>
    <n v="212883118"/>
    <n v="3178753131"/>
    <n v="95.75"/>
    <n v="573379294"/>
    <n v="2591990669"/>
    <n v="78.069999999999993"/>
  </r>
  <r>
    <s v="215 01 FGA"/>
    <x v="62"/>
    <s v="Una ciudad que supera la segregaciyla discriminaci: el ser humano en el centro de las preocupaciones del desarrollo"/>
    <n v="2628000000"/>
    <n v="-15000000"/>
    <n v="2613000000"/>
    <n v="0"/>
    <n v="2613000000"/>
    <n v="200490666"/>
    <n v="2579403938"/>
    <n v="98.71"/>
    <n v="520606208"/>
    <n v="2413148497"/>
    <n v="92.35"/>
  </r>
  <r>
    <s v="215 01 FGA"/>
    <x v="224"/>
    <s v="Lucha contra distintos tipos de discriminaci y violencias por condici, situaci, identidad, diferencia, diversidad o etapa del ciclo vital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78"/>
    <s v="Culturas en la diversidad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79"/>
    <s v="128 - Culturas en la diversidad"/>
    <n v="171000000"/>
    <n v="-16836540"/>
    <n v="154163460"/>
    <n v="0"/>
    <n v="154163460"/>
    <n v="45666090"/>
    <n v="150084974"/>
    <n v="97.35"/>
    <n v="22903873"/>
    <n v="107484974"/>
    <n v="69.72"/>
  </r>
  <r>
    <s v="215 01 FGA"/>
    <x v="227"/>
    <s v="Ejercicio de las libertades culturalesy deportivas"/>
    <n v="2457000000"/>
    <n v="1836540"/>
    <n v="2458836540"/>
    <n v="0"/>
    <n v="2458836540"/>
    <n v="154824576"/>
    <n v="2429318964"/>
    <n v="98.8"/>
    <n v="497702335"/>
    <n v="2305663523"/>
    <n v="93.77"/>
  </r>
  <r>
    <s v="215 01 FGA"/>
    <x v="280"/>
    <s v="Formaci para la democracia"/>
    <n v="225000000"/>
    <n v="-50000000"/>
    <n v="175000000"/>
    <n v="0"/>
    <n v="175000000"/>
    <n v="5335157"/>
    <n v="166586157"/>
    <n v="95.19"/>
    <n v="20021733"/>
    <n v="166586157"/>
    <n v="95.19"/>
  </r>
  <r>
    <s v="215 01 FGA"/>
    <x v="281"/>
    <s v="144 - Formaci para la democracia"/>
    <n v="225000000"/>
    <n v="-50000000"/>
    <n v="175000000"/>
    <n v="0"/>
    <n v="175000000"/>
    <n v="5335157"/>
    <n v="166586157"/>
    <n v="95.19"/>
    <n v="20021733"/>
    <n v="166586157"/>
    <n v="95.19"/>
  </r>
  <r>
    <s v="215 01 FGA"/>
    <x v="282"/>
    <s v="Realizaci de actividades art﨎ticasyculturales"/>
    <n v="2232000000"/>
    <n v="51836540"/>
    <n v="2283836540"/>
    <n v="0"/>
    <n v="2283836540"/>
    <n v="149489419"/>
    <n v="2262732807"/>
    <n v="99.08"/>
    <n v="477680602"/>
    <n v="2139077366"/>
    <n v="93.66"/>
  </r>
  <r>
    <s v="215 01 FGA"/>
    <x v="283"/>
    <s v="143 - Realizaci de actividades art﨎ticas y culturales"/>
    <n v="100000000"/>
    <n v="-250000"/>
    <n v="99750000"/>
    <n v="0"/>
    <n v="99750000"/>
    <n v="0"/>
    <n v="99750000"/>
    <n v="100"/>
    <n v="70000000"/>
    <n v="99750000"/>
    <n v="100"/>
  </r>
  <r>
    <s v="215 01 FGA"/>
    <x v="284"/>
    <s v="144 - Realizaci de actividades art﨎ticas y culturales"/>
    <n v="2032000000"/>
    <n v="57086540"/>
    <n v="2089086540"/>
    <n v="0"/>
    <n v="2089086540"/>
    <n v="149489419"/>
    <n v="2067982807"/>
    <n v="98.99"/>
    <n v="407680602"/>
    <n v="1944327366"/>
    <n v="93.07"/>
  </r>
  <r>
    <s v="215 01 FGA"/>
    <x v="285"/>
    <s v="146 - Realizaci de actividades art﨎ticas y culturales"/>
    <n v="100000000"/>
    <n v="-5000000"/>
    <n v="95000000"/>
    <n v="0"/>
    <n v="95000000"/>
    <n v="0"/>
    <n v="95000000"/>
    <n v="100"/>
    <n v="0"/>
    <n v="95000000"/>
    <n v="100"/>
  </r>
  <r>
    <s v="215 01 FGA"/>
    <x v="74"/>
    <s v="Una Bogot・que defiende y fortalece lop炻lico"/>
    <n v="692000000"/>
    <n v="15000000"/>
    <n v="707000000"/>
    <n v="0"/>
    <n v="707000000"/>
    <n v="12392452"/>
    <n v="599349193"/>
    <n v="84.77"/>
    <n v="52773086"/>
    <n v="178842172"/>
    <n v="25.3"/>
  </r>
  <r>
    <s v="215 01 FGA"/>
    <x v="75"/>
    <s v="Transparencia, probidad, lucha contrala corrupci y control social efectivo e incluyente"/>
    <n v="22000000"/>
    <n v="0"/>
    <n v="22000000"/>
    <n v="0"/>
    <n v="22000000"/>
    <n v="-722450"/>
    <n v="17720550"/>
    <n v="80.55"/>
    <n v="3692129"/>
    <n v="17720550"/>
    <n v="80.55"/>
  </r>
  <r>
    <s v="215 01 FGA"/>
    <x v="286"/>
    <s v="Capital humano y probidad"/>
    <n v="22000000"/>
    <n v="0"/>
    <n v="22000000"/>
    <n v="0"/>
    <n v="22000000"/>
    <n v="-722450"/>
    <n v="17720550"/>
    <n v="80.55"/>
    <n v="3692129"/>
    <n v="17720550"/>
    <n v="80.55"/>
  </r>
  <r>
    <s v="215 01 FGA"/>
    <x v="287"/>
    <s v="222 - Capital humano y probidad"/>
    <n v="18443000"/>
    <n v="0"/>
    <n v="18443000"/>
    <n v="0"/>
    <n v="18443000"/>
    <n v="-722450"/>
    <n v="17720550"/>
    <n v="96.08"/>
    <n v="3692129"/>
    <n v="17720550"/>
    <n v="96.08"/>
  </r>
  <r>
    <s v="215 01 FGA"/>
    <x v="288"/>
    <s v="224 - Capital humano y probidad"/>
    <n v="3557000"/>
    <n v="0"/>
    <n v="3557000"/>
    <n v="0"/>
    <n v="3557000"/>
    <n v="0"/>
    <n v="0"/>
    <n v="0"/>
    <n v="0"/>
    <n v="0"/>
    <n v="0"/>
  </r>
  <r>
    <s v="215 01 FGA"/>
    <x v="78"/>
    <s v="Fortalecimiento de la funci administrativa y desarrollo institucional"/>
    <n v="670000000"/>
    <n v="15000000"/>
    <n v="685000000"/>
    <n v="0"/>
    <n v="685000000"/>
    <n v="13114902"/>
    <n v="581628643"/>
    <n v="84.91"/>
    <n v="49080957"/>
    <n v="161121622"/>
    <n v="23.52"/>
  </r>
  <r>
    <s v="215 01 FGA"/>
    <x v="289"/>
    <s v="Fortalecimiento institucional"/>
    <n v="49000000"/>
    <n v="0"/>
    <n v="49000000"/>
    <n v="0"/>
    <n v="49000000"/>
    <n v="2755091"/>
    <n v="47155091"/>
    <n v="96.23"/>
    <n v="13315427"/>
    <n v="47155091"/>
    <n v="96.23"/>
  </r>
  <r>
    <s v="215 01 FGA"/>
    <x v="290"/>
    <s v="235 - Fortalecimiento institucional"/>
    <n v="49000000"/>
    <n v="0"/>
    <n v="49000000"/>
    <n v="0"/>
    <n v="49000000"/>
    <n v="2755091"/>
    <n v="47155091"/>
    <n v="96.23"/>
    <n v="13315427"/>
    <n v="47155091"/>
    <n v="96.23"/>
  </r>
  <r>
    <s v="215 01 FGA"/>
    <x v="291"/>
    <s v="Dotaci, adecuaci y mantenimiento dela infraestructura f﨎ica, t馗nica e inform疸ica"/>
    <n v="621000000"/>
    <n v="15000000"/>
    <n v="636000000"/>
    <n v="0"/>
    <n v="636000000"/>
    <n v="10359811"/>
    <n v="534473552"/>
    <n v="84.04"/>
    <n v="35765530"/>
    <n v="113966531"/>
    <n v="17.920000000000002"/>
  </r>
  <r>
    <s v="215 01 FGA"/>
    <x v="292"/>
    <s v="235 - Dotaci, adecuaci y mantenimiento de la infraestructura f﨎ica, t馗nica e inform疸ica"/>
    <n v="621000000"/>
    <n v="15000000"/>
    <n v="636000000"/>
    <n v="0"/>
    <n v="636000000"/>
    <n v="10359811"/>
    <n v="534473552"/>
    <n v="84.04"/>
    <n v="35765530"/>
    <n v="113966531"/>
    <n v="17.920000000000002"/>
  </r>
  <r>
    <s v="216 01 ORQUESTA"/>
    <x v="0"/>
    <s v="GASTOS"/>
    <n v="34340432000"/>
    <n v="850179002"/>
    <n v="35190611002"/>
    <n v="0"/>
    <n v="35190611002"/>
    <n v="4846060581"/>
    <n v="34472607054"/>
    <n v="97.96"/>
    <n v="8061784903"/>
    <n v="33181612767"/>
    <n v="94.29"/>
  </r>
  <r>
    <s v="216 01 ORQUESTA"/>
    <x v="1"/>
    <s v="GASTOS DE FUNCIONAMIENTO"/>
    <n v="19423432000"/>
    <n v="550231569"/>
    <n v="19973663569"/>
    <n v="0"/>
    <n v="19973663569"/>
    <n v="3779456667"/>
    <n v="19735020380"/>
    <n v="98.81"/>
    <n v="4165500481"/>
    <n v="19593815678"/>
    <n v="98.1"/>
  </r>
  <r>
    <s v="216 01 ORQUESTA"/>
    <x v="2"/>
    <s v="SERVICIOS PERSONALES"/>
    <n v="18363651000"/>
    <n v="548601569"/>
    <n v="18912252569"/>
    <n v="0"/>
    <n v="18912252569"/>
    <n v="3711210360"/>
    <n v="18754235534"/>
    <n v="99.16"/>
    <n v="3835567823"/>
    <n v="18754235534"/>
    <n v="99.16"/>
  </r>
  <r>
    <s v="216 01 ORQUESTA"/>
    <x v="3"/>
    <s v="SERVICIOS PERSONALES ASOCIADOS A LA NOMINA"/>
    <n v="13372615000"/>
    <n v="541027539"/>
    <n v="13913642539"/>
    <n v="0"/>
    <n v="13913642539"/>
    <n v="2568772645"/>
    <n v="13795153334"/>
    <n v="99.15"/>
    <n v="2568772645"/>
    <n v="13795153334"/>
    <n v="99.15"/>
  </r>
  <r>
    <s v="216 01 ORQUESTA"/>
    <x v="4"/>
    <s v="Sueldos Personal de Nina"/>
    <n v="6794381000"/>
    <n v="413904256"/>
    <n v="7208285256"/>
    <n v="0"/>
    <n v="7208285256"/>
    <n v="665679597"/>
    <n v="7176211444"/>
    <n v="99.56"/>
    <n v="665679597"/>
    <n v="7176211444"/>
    <n v="99.56"/>
  </r>
  <r>
    <s v="216 01 ORQUESTA"/>
    <x v="5"/>
    <s v="Gastos de Representaci"/>
    <n v="201173000"/>
    <n v="-20000000"/>
    <n v="181173000"/>
    <n v="0"/>
    <n v="181173000"/>
    <n v="16621546"/>
    <n v="178990477"/>
    <n v="98.8"/>
    <n v="16621546"/>
    <n v="178990477"/>
    <n v="98.8"/>
  </r>
  <r>
    <s v="216 01 ORQUESTA"/>
    <x v="6"/>
    <s v="Horas Extras, Dominicales, Festivos, Recargo Nocturno y Trabajo Suplementario"/>
    <n v="62937000"/>
    <n v="5160973"/>
    <n v="68097973"/>
    <n v="0"/>
    <n v="68097973"/>
    <n v="8793799"/>
    <n v="68036824"/>
    <n v="99.91"/>
    <n v="8793799"/>
    <n v="68036824"/>
    <n v="99.91"/>
  </r>
  <r>
    <s v="216 01 ORQUESTA"/>
    <x v="184"/>
    <s v="Auxilio de Transporte"/>
    <n v="3520000"/>
    <n v="557600"/>
    <n v="4077600"/>
    <n v="0"/>
    <n v="4077600"/>
    <n v="333600"/>
    <n v="4051200"/>
    <n v="99.35"/>
    <n v="333600"/>
    <n v="4051200"/>
    <n v="99.35"/>
  </r>
  <r>
    <s v="216 01 ORQUESTA"/>
    <x v="185"/>
    <s v="Subsidio de Alimentaci"/>
    <n v="5188000"/>
    <n v="275613"/>
    <n v="5463613"/>
    <n v="0"/>
    <n v="5463613"/>
    <n v="443810"/>
    <n v="5397042"/>
    <n v="98.78"/>
    <n v="443810"/>
    <n v="5397042"/>
    <n v="98.78"/>
  </r>
  <r>
    <s v="216 01 ORQUESTA"/>
    <x v="7"/>
    <s v="Bonificaci por Servicios Prestados"/>
    <n v="220520000"/>
    <n v="0"/>
    <n v="220520000"/>
    <n v="0"/>
    <n v="220520000"/>
    <n v="2838220"/>
    <n v="211224058"/>
    <n v="95.78"/>
    <n v="2838220"/>
    <n v="211224058"/>
    <n v="95.78"/>
  </r>
  <r>
    <s v="216 01 ORQUESTA"/>
    <x v="159"/>
    <s v="Prima de Servicios"/>
    <n v="1137366000"/>
    <n v="4520162"/>
    <n v="1141886162"/>
    <n v="0"/>
    <n v="1141886162"/>
    <n v="0"/>
    <n v="1138136164"/>
    <n v="99.67"/>
    <n v="0"/>
    <n v="1138136164"/>
    <n v="99.67"/>
  </r>
  <r>
    <s v="216 01 ORQUESTA"/>
    <x v="9"/>
    <s v="Prima de Navidad"/>
    <n v="1000195000"/>
    <n v="140565766"/>
    <n v="1140760766"/>
    <n v="0"/>
    <n v="1140760766"/>
    <n v="1099559925"/>
    <n v="1124648894"/>
    <n v="98.59"/>
    <n v="1099559925"/>
    <n v="1124648894"/>
    <n v="98.59"/>
  </r>
  <r>
    <s v="216 01 ORQUESTA"/>
    <x v="10"/>
    <s v="Prima de Vacaciones"/>
    <n v="536905000"/>
    <n v="0"/>
    <n v="536905000"/>
    <n v="0"/>
    <n v="536905000"/>
    <n v="458425805"/>
    <n v="526206532"/>
    <n v="98.01"/>
    <n v="458425805"/>
    <n v="526206532"/>
    <n v="98.01"/>
  </r>
  <r>
    <s v="216 01 ORQUESTA"/>
    <x v="11"/>
    <s v="Prima T馗nica"/>
    <n v="2244394000"/>
    <n v="243022809"/>
    <n v="2487416809"/>
    <n v="0"/>
    <n v="2487416809"/>
    <n v="206499486"/>
    <n v="2463662769"/>
    <n v="99.05"/>
    <n v="206499486"/>
    <n v="2463662769"/>
    <n v="99.05"/>
  </r>
  <r>
    <s v="216 01 ORQUESTA"/>
    <x v="12"/>
    <s v="Prima de Antiguedad"/>
    <n v="553944000"/>
    <n v="-155000000"/>
    <n v="398944000"/>
    <n v="0"/>
    <n v="398944000"/>
    <n v="31810469"/>
    <n v="392824094"/>
    <n v="98.47"/>
    <n v="31810469"/>
    <n v="392824094"/>
    <n v="98.47"/>
  </r>
  <r>
    <s v="216 01 ORQUESTA"/>
    <x v="13"/>
    <s v="Prima Secretarial"/>
    <n v="3621000"/>
    <n v="0"/>
    <n v="3621000"/>
    <n v="0"/>
    <n v="3621000"/>
    <n v="304344"/>
    <n v="3514264"/>
    <n v="97.05"/>
    <n v="304344"/>
    <n v="3514264"/>
    <n v="97.05"/>
  </r>
  <r>
    <s v="216 01 ORQUESTA"/>
    <x v="218"/>
    <s v="Otras Primas y Bonificaciones"/>
    <n v="127738000"/>
    <n v="-9863399"/>
    <n v="117874601"/>
    <n v="0"/>
    <n v="117874601"/>
    <n v="0"/>
    <n v="117874601"/>
    <n v="100"/>
    <n v="0"/>
    <n v="117874601"/>
    <n v="100"/>
  </r>
  <r>
    <s v="216 01 ORQUESTA"/>
    <x v="14"/>
    <s v="Vacaciones en Dinero"/>
    <n v="0"/>
    <n v="45789690"/>
    <n v="45789690"/>
    <n v="0"/>
    <n v="45789690"/>
    <n v="1807461"/>
    <n v="45789690"/>
    <n v="100"/>
    <n v="1807461"/>
    <n v="45789690"/>
    <n v="100"/>
  </r>
  <r>
    <s v="216 01 ORQUESTA"/>
    <x v="197"/>
    <s v="Convenciones Colectivas o Convenios"/>
    <n v="335844000"/>
    <n v="-83000000"/>
    <n v="252844000"/>
    <n v="0"/>
    <n v="252844000"/>
    <n v="29253959"/>
    <n v="248372539"/>
    <n v="98.23"/>
    <n v="29253959"/>
    <n v="248372539"/>
    <n v="98.23"/>
  </r>
  <r>
    <s v="216 01 ORQUESTA"/>
    <x v="198"/>
    <s v="Personal Administrativo"/>
    <n v="335844000"/>
    <n v="-83000000"/>
    <n v="252844000"/>
    <n v="0"/>
    <n v="252844000"/>
    <n v="29253959"/>
    <n v="248372539"/>
    <n v="98.23"/>
    <n v="29253959"/>
    <n v="248372539"/>
    <n v="98.23"/>
  </r>
  <r>
    <s v="216 01 ORQUESTA"/>
    <x v="15"/>
    <s v="Bonificaci Especial de Recreaci"/>
    <n v="37748000"/>
    <n v="1611950"/>
    <n v="39359950"/>
    <n v="0"/>
    <n v="39359950"/>
    <n v="31143946"/>
    <n v="37405364"/>
    <n v="95.03"/>
    <n v="31143946"/>
    <n v="37405364"/>
    <n v="95.03"/>
  </r>
  <r>
    <s v="216 01 ORQUESTA"/>
    <x v="16"/>
    <s v="Reconocimiento por Permanencia en el Servicio P炻lico"/>
    <n v="107141000"/>
    <n v="-46517881"/>
    <n v="60623119"/>
    <n v="0"/>
    <n v="60623119"/>
    <n v="15256678"/>
    <n v="52807378"/>
    <n v="87.11"/>
    <n v="15256678"/>
    <n v="52807378"/>
    <n v="87.11"/>
  </r>
  <r>
    <s v="216 01 ORQUESTA"/>
    <x v="17"/>
    <s v="SERVICIOS PERSONALES INDIRECTOS"/>
    <n v="331200000"/>
    <n v="-1630000"/>
    <n v="329570000"/>
    <n v="0"/>
    <n v="329570000"/>
    <n v="1848000"/>
    <n v="320553775"/>
    <n v="97.26"/>
    <n v="126205463"/>
    <n v="320553775"/>
    <n v="97.26"/>
  </r>
  <r>
    <s v="216 01 ORQUESTA"/>
    <x v="18"/>
    <s v="Honorarios"/>
    <n v="270000000"/>
    <n v="-1630000"/>
    <n v="268370000"/>
    <n v="0"/>
    <n v="268370000"/>
    <n v="1848000"/>
    <n v="259862305"/>
    <n v="96.83"/>
    <n v="119447263"/>
    <n v="259862305"/>
    <n v="96.83"/>
  </r>
  <r>
    <s v="216 01 ORQUESTA"/>
    <x v="19"/>
    <s v="Honorarios Entidad"/>
    <n v="270000000"/>
    <n v="-1630000"/>
    <n v="268370000"/>
    <n v="0"/>
    <n v="268370000"/>
    <n v="1848000"/>
    <n v="259862305"/>
    <n v="96.83"/>
    <n v="119447263"/>
    <n v="259862305"/>
    <n v="96.83"/>
  </r>
  <r>
    <s v="216 01 ORQUESTA"/>
    <x v="186"/>
    <s v="Remuneraci Servicios T馗nicos"/>
    <n v="61200000"/>
    <n v="0"/>
    <n v="61200000"/>
    <n v="0"/>
    <n v="61200000"/>
    <n v="0"/>
    <n v="60691470"/>
    <n v="99.17"/>
    <n v="6758200"/>
    <n v="60691470"/>
    <n v="99.17"/>
  </r>
  <r>
    <s v="216 01 ORQUESTA"/>
    <x v="20"/>
    <s v="APORTES PATRONALES AL SECTOR PRIVADO Y PﾚBLICO"/>
    <n v="4659836000"/>
    <n v="9204030"/>
    <n v="4669040030"/>
    <n v="0"/>
    <n v="4669040030"/>
    <n v="1140589715"/>
    <n v="4638528425"/>
    <n v="99.35"/>
    <n v="1140589715"/>
    <n v="4638528425"/>
    <n v="99.35"/>
  </r>
  <r>
    <s v="216 01 ORQUESTA"/>
    <x v="21"/>
    <s v="Aportes Patronales Sector Privado"/>
    <n v="2407183000"/>
    <n v="-29557532"/>
    <n v="2377625468"/>
    <n v="0"/>
    <n v="2377625468"/>
    <n v="707973814"/>
    <n v="2353014268"/>
    <n v="98.96"/>
    <n v="707973814"/>
    <n v="2353014268"/>
    <n v="98.96"/>
  </r>
  <r>
    <s v="216 01 ORQUESTA"/>
    <x v="22"/>
    <s v="Cesant僘s Fondos Privados"/>
    <n v="453787000"/>
    <n v="-26589632"/>
    <n v="427197368"/>
    <n v="0"/>
    <n v="427197368"/>
    <n v="377342427"/>
    <n v="413861529"/>
    <n v="96.88"/>
    <n v="377342427"/>
    <n v="413861529"/>
    <n v="96.88"/>
  </r>
  <r>
    <s v="216 01 ORQUESTA"/>
    <x v="23"/>
    <s v="Pensiones Fondos Privados"/>
    <n v="597892000"/>
    <n v="-40000000"/>
    <n v="557892000"/>
    <n v="0"/>
    <n v="557892000"/>
    <n v="93079039"/>
    <n v="553805587"/>
    <n v="99.27"/>
    <n v="93079039"/>
    <n v="553805587"/>
    <n v="99.27"/>
  </r>
  <r>
    <s v="216 01 ORQUESTA"/>
    <x v="24"/>
    <s v="Salud EPS Privadas"/>
    <n v="885089000"/>
    <n v="-15000000"/>
    <n v="870089000"/>
    <n v="0"/>
    <n v="870089000"/>
    <n v="146195048"/>
    <n v="866806452"/>
    <n v="99.62"/>
    <n v="146195048"/>
    <n v="866806452"/>
    <n v="99.62"/>
  </r>
  <r>
    <s v="216 01 ORQUESTA"/>
    <x v="26"/>
    <s v="Caja de Compensaci"/>
    <n v="470415000"/>
    <n v="52032100"/>
    <n v="522447100"/>
    <n v="0"/>
    <n v="522447100"/>
    <n v="91357300"/>
    <n v="518540700"/>
    <n v="99.25"/>
    <n v="91357300"/>
    <n v="518540700"/>
    <n v="99.25"/>
  </r>
  <r>
    <s v="216 01 ORQUESTA"/>
    <x v="27"/>
    <s v="Aportes Patronales Sector P炻lico"/>
    <n v="2252653000"/>
    <n v="38761562"/>
    <n v="2291414562"/>
    <n v="0"/>
    <n v="2291414562"/>
    <n v="432615901"/>
    <n v="2285514157"/>
    <n v="99.74"/>
    <n v="432615901"/>
    <n v="2285514157"/>
    <n v="99.74"/>
  </r>
  <r>
    <s v="216 01 ORQUESTA"/>
    <x v="28"/>
    <s v="Cesant僘s Fondos P炻licos"/>
    <n v="812024000"/>
    <n v="-57617621"/>
    <n v="754406379"/>
    <n v="0"/>
    <n v="754406379"/>
    <n v="167825471"/>
    <n v="754336100"/>
    <n v="99.99"/>
    <n v="167825471"/>
    <n v="754336100"/>
    <n v="99.99"/>
  </r>
  <r>
    <s v="216 01 ORQUESTA"/>
    <x v="29"/>
    <s v="Pensiones Fondos P炻licos"/>
    <n v="707978000"/>
    <n v="22628293"/>
    <n v="730606293"/>
    <n v="0"/>
    <n v="730606293"/>
    <n v="124035009"/>
    <n v="730606293"/>
    <n v="100"/>
    <n v="124035009"/>
    <n v="730606293"/>
    <n v="100"/>
  </r>
  <r>
    <s v="216 01 ORQUESTA"/>
    <x v="161"/>
    <s v="Salud EPS P炻licas"/>
    <n v="39906000"/>
    <n v="3699108"/>
    <n v="43605108"/>
    <n v="0"/>
    <n v="43605108"/>
    <n v="7624100"/>
    <n v="43605108"/>
    <n v="100"/>
    <n v="7624100"/>
    <n v="43605108"/>
    <n v="100"/>
  </r>
  <r>
    <s v="216 01 ORQUESTA"/>
    <x v="187"/>
    <s v="Riesgos Profesionales Sector P炻lico"/>
    <n v="92932000"/>
    <n v="4988662"/>
    <n v="97920662"/>
    <n v="0"/>
    <n v="97920662"/>
    <n v="16801232"/>
    <n v="97908870"/>
    <n v="99.99"/>
    <n v="16801232"/>
    <n v="97908870"/>
    <n v="99.99"/>
  </r>
  <r>
    <s v="216 01 ORQUESTA"/>
    <x v="30"/>
    <s v="ICBF"/>
    <n v="352814000"/>
    <n v="39020920"/>
    <n v="391834920"/>
    <n v="0"/>
    <n v="391834920"/>
    <n v="68515500"/>
    <n v="388879820"/>
    <n v="99.25"/>
    <n v="68515500"/>
    <n v="388879820"/>
    <n v="99.25"/>
  </r>
  <r>
    <s v="216 01 ORQUESTA"/>
    <x v="31"/>
    <s v="SENA"/>
    <n v="235210000"/>
    <n v="26042200"/>
    <n v="261252200"/>
    <n v="0"/>
    <n v="261252200"/>
    <n v="45679700"/>
    <n v="259266000"/>
    <n v="99.24"/>
    <n v="45679700"/>
    <n v="259266000"/>
    <n v="99.24"/>
  </r>
  <r>
    <s v="216 01 ORQUESTA"/>
    <x v="32"/>
    <s v="Comisiones"/>
    <n v="11789000"/>
    <n v="0"/>
    <n v="11789000"/>
    <n v="0"/>
    <n v="11789000"/>
    <n v="2134889"/>
    <n v="10911966"/>
    <n v="92.56"/>
    <n v="2134889"/>
    <n v="10911966"/>
    <n v="92.56"/>
  </r>
  <r>
    <s v="216 01 ORQUESTA"/>
    <x v="33"/>
    <s v="GASTOS GENERALES"/>
    <n v="1059781000"/>
    <n v="1630000"/>
    <n v="1061411000"/>
    <n v="0"/>
    <n v="1061411000"/>
    <n v="68246307"/>
    <n v="980784846"/>
    <n v="92.4"/>
    <n v="329932658"/>
    <n v="839580144"/>
    <n v="79.099999999999994"/>
  </r>
  <r>
    <s v="216 01 ORQUESTA"/>
    <x v="34"/>
    <s v="Adquisici de Bienes"/>
    <n v="242383000"/>
    <n v="-8000000"/>
    <n v="234383000"/>
    <n v="0"/>
    <n v="234383000"/>
    <n v="718426"/>
    <n v="227573047"/>
    <n v="97.09"/>
    <n v="123239327"/>
    <n v="199149183"/>
    <n v="84.97"/>
  </r>
  <r>
    <s v="216 01 ORQUESTA"/>
    <x v="82"/>
    <s v="Dotaci"/>
    <n v="45817000"/>
    <n v="0"/>
    <n v="45817000"/>
    <n v="0"/>
    <n v="45817000"/>
    <n v="0"/>
    <n v="45817000"/>
    <n v="100"/>
    <n v="42019430"/>
    <n v="45817000"/>
    <n v="100"/>
  </r>
  <r>
    <s v="216 01 ORQUESTA"/>
    <x v="35"/>
    <s v="Gastos de Computador"/>
    <n v="86021000"/>
    <n v="-8000000"/>
    <n v="78021000"/>
    <n v="0"/>
    <n v="78021000"/>
    <n v="34627"/>
    <n v="76362267"/>
    <n v="97.87"/>
    <n v="40549999"/>
    <n v="72921493"/>
    <n v="93.46"/>
  </r>
  <r>
    <s v="216 01 ORQUESTA"/>
    <x v="36"/>
    <s v="Combustibles, Lubricantes y Llantas"/>
    <n v="19320000"/>
    <n v="0"/>
    <n v="19320000"/>
    <n v="0"/>
    <n v="19320000"/>
    <n v="0"/>
    <n v="19320000"/>
    <n v="100"/>
    <n v="2318311"/>
    <n v="6727911"/>
    <n v="34.82"/>
  </r>
  <r>
    <s v="216 01 ORQUESTA"/>
    <x v="37"/>
    <s v="Materiales y Suministros"/>
    <n v="91225000"/>
    <n v="0"/>
    <n v="91225000"/>
    <n v="0"/>
    <n v="91225000"/>
    <n v="683799"/>
    <n v="86073780"/>
    <n v="94.35"/>
    <n v="38351587"/>
    <n v="73682779"/>
    <n v="80.77"/>
  </r>
  <r>
    <s v="216 01 ORQUESTA"/>
    <x v="39"/>
    <s v="Adquisici de Servicios"/>
    <n v="813338000"/>
    <n v="8000000"/>
    <n v="821338000"/>
    <n v="0"/>
    <n v="821338000"/>
    <n v="66828931"/>
    <n v="750245567"/>
    <n v="91.34"/>
    <n v="205994381"/>
    <n v="637464729"/>
    <n v="77.61"/>
  </r>
  <r>
    <s v="216 01 ORQUESTA"/>
    <x v="40"/>
    <s v="Arrendamientos"/>
    <n v="113266000"/>
    <n v="0"/>
    <n v="113266000"/>
    <n v="0"/>
    <n v="113266000"/>
    <n v="0"/>
    <n v="113266000"/>
    <n v="100"/>
    <n v="19242405"/>
    <n v="109311497"/>
    <n v="96.51"/>
  </r>
  <r>
    <s v="216 01 ORQUESTA"/>
    <x v="83"/>
    <s v="Vi疸icos y Gastos de Viaje"/>
    <n v="0"/>
    <n v="4840000"/>
    <n v="4840000"/>
    <n v="0"/>
    <n v="4840000"/>
    <n v="0"/>
    <n v="4483219"/>
    <n v="92.63"/>
    <n v="0"/>
    <n v="4483219"/>
    <n v="92.63"/>
  </r>
  <r>
    <s v="216 01 ORQUESTA"/>
    <x v="41"/>
    <s v="Gastos de Transporte y Comunicaci"/>
    <n v="67100000"/>
    <n v="0"/>
    <n v="67100000"/>
    <n v="0"/>
    <n v="67100000"/>
    <n v="10364374"/>
    <n v="61704453"/>
    <n v="91.96"/>
    <n v="11571280"/>
    <n v="61238653"/>
    <n v="91.26"/>
  </r>
  <r>
    <s v="216 01 ORQUESTA"/>
    <x v="42"/>
    <s v="Impresos y  Publicaciones"/>
    <n v="12600000"/>
    <n v="-4840000"/>
    <n v="7760000"/>
    <n v="0"/>
    <n v="7760000"/>
    <n v="12803"/>
    <n v="6390400"/>
    <n v="82.35"/>
    <n v="1372416"/>
    <n v="6390400"/>
    <n v="82.35"/>
  </r>
  <r>
    <s v="216 01 ORQUESTA"/>
    <x v="43"/>
    <s v="Mantenimiento y Reparaciones"/>
    <n v="315700000"/>
    <n v="8000000"/>
    <n v="323700000"/>
    <n v="0"/>
    <n v="323700000"/>
    <n v="-146749"/>
    <n v="322245287"/>
    <n v="99.55"/>
    <n v="58250390"/>
    <n v="251350217"/>
    <n v="77.650000000000006"/>
  </r>
  <r>
    <s v="216 01 ORQUESTA"/>
    <x v="44"/>
    <s v="Mantenimiento Entidad"/>
    <n v="315700000"/>
    <n v="8000000"/>
    <n v="323700000"/>
    <n v="0"/>
    <n v="323700000"/>
    <n v="-146749"/>
    <n v="322245287"/>
    <n v="99.55"/>
    <n v="58250390"/>
    <n v="251350217"/>
    <n v="77.650000000000006"/>
  </r>
  <r>
    <s v="216 01 ORQUESTA"/>
    <x v="45"/>
    <s v="Seguros"/>
    <n v="46125000"/>
    <n v="0"/>
    <n v="46125000"/>
    <n v="0"/>
    <n v="46125000"/>
    <n v="0"/>
    <n v="29517760"/>
    <n v="64"/>
    <n v="21710445"/>
    <n v="29517760"/>
    <n v="64"/>
  </r>
  <r>
    <s v="216 01 ORQUESTA"/>
    <x v="46"/>
    <s v="Seguros Entidad"/>
    <n v="46125000"/>
    <n v="0"/>
    <n v="46125000"/>
    <n v="0"/>
    <n v="46125000"/>
    <n v="0"/>
    <n v="29517760"/>
    <n v="64"/>
    <n v="21710445"/>
    <n v="29517760"/>
    <n v="64"/>
  </r>
  <r>
    <s v="216 01 ORQUESTA"/>
    <x v="47"/>
    <s v="Servicios P炻licos"/>
    <n v="119351000"/>
    <n v="0"/>
    <n v="119351000"/>
    <n v="0"/>
    <n v="119351000"/>
    <n v="6577038"/>
    <n v="78902576"/>
    <n v="66.11"/>
    <n v="6577038"/>
    <n v="78902576"/>
    <n v="66.11"/>
  </r>
  <r>
    <s v="216 01 ORQUESTA"/>
    <x v="48"/>
    <s v="Energ僘"/>
    <n v="41040000"/>
    <n v="0"/>
    <n v="41040000"/>
    <n v="0"/>
    <n v="41040000"/>
    <n v="2186490"/>
    <n v="27800640"/>
    <n v="67.739999999999995"/>
    <n v="2186490"/>
    <n v="27800640"/>
    <n v="67.739999999999995"/>
  </r>
  <r>
    <s v="216 01 ORQUESTA"/>
    <x v="49"/>
    <s v="Acueducto y Alcantarillado"/>
    <n v="14715000"/>
    <n v="0"/>
    <n v="14715000"/>
    <n v="0"/>
    <n v="14715000"/>
    <n v="634240"/>
    <n v="5322710"/>
    <n v="36.17"/>
    <n v="634240"/>
    <n v="5322710"/>
    <n v="36.17"/>
  </r>
  <r>
    <s v="216 01 ORQUESTA"/>
    <x v="50"/>
    <s v="Aseo"/>
    <n v="4268000"/>
    <n v="0"/>
    <n v="4268000"/>
    <n v="0"/>
    <n v="4268000"/>
    <n v="217060"/>
    <n v="1422200"/>
    <n v="33.32"/>
    <n v="217060"/>
    <n v="1422200"/>
    <n v="33.32"/>
  </r>
  <r>
    <s v="216 01 ORQUESTA"/>
    <x v="51"/>
    <s v="Tel馭ono"/>
    <n v="59328000"/>
    <n v="0"/>
    <n v="59328000"/>
    <n v="0"/>
    <n v="59328000"/>
    <n v="3539248"/>
    <n v="44357026"/>
    <n v="74.77"/>
    <n v="3539248"/>
    <n v="44357026"/>
    <n v="74.77"/>
  </r>
  <r>
    <s v="216 01 ORQUESTA"/>
    <x v="52"/>
    <s v="Capacitaci"/>
    <n v="8196000"/>
    <n v="0"/>
    <n v="8196000"/>
    <n v="0"/>
    <n v="8196000"/>
    <n v="0"/>
    <n v="5890062"/>
    <n v="71.87"/>
    <n v="5890062"/>
    <n v="5890062"/>
    <n v="71.87"/>
  </r>
  <r>
    <s v="216 01 ORQUESTA"/>
    <x v="53"/>
    <s v="Capacitaci Interna"/>
    <n v="8196000"/>
    <n v="0"/>
    <n v="8196000"/>
    <n v="0"/>
    <n v="8196000"/>
    <n v="0"/>
    <n v="5890062"/>
    <n v="71.87"/>
    <n v="5890062"/>
    <n v="5890062"/>
    <n v="71.87"/>
  </r>
  <r>
    <s v="216 01 ORQUESTA"/>
    <x v="54"/>
    <s v="Bienestar e Incentivos"/>
    <n v="31000000"/>
    <n v="0"/>
    <n v="31000000"/>
    <n v="0"/>
    <n v="31000000"/>
    <n v="22579267"/>
    <n v="30403612"/>
    <n v="98.08"/>
    <n v="20380345"/>
    <n v="20380345"/>
    <n v="65.739999999999995"/>
  </r>
  <r>
    <s v="216 01 ORQUESTA"/>
    <x v="55"/>
    <s v="Salud Ocupacional"/>
    <n v="100000000"/>
    <n v="0"/>
    <n v="100000000"/>
    <n v="0"/>
    <n v="100000000"/>
    <n v="27442198"/>
    <n v="97442198"/>
    <n v="97.44"/>
    <n v="61000000"/>
    <n v="70000000"/>
    <n v="70"/>
  </r>
  <r>
    <s v="216 01 ORQUESTA"/>
    <x v="56"/>
    <s v="Otros Gastos Generales"/>
    <n v="4060000"/>
    <n v="1630000"/>
    <n v="5690000"/>
    <n v="0"/>
    <n v="5690000"/>
    <n v="698950"/>
    <n v="2966232"/>
    <n v="52.13"/>
    <n v="698950"/>
    <n v="2966232"/>
    <n v="52.13"/>
  </r>
  <r>
    <s v="216 01 ORQUESTA"/>
    <x v="86"/>
    <s v="Sentencias Judiciales"/>
    <n v="0"/>
    <n v="1630000"/>
    <n v="1630000"/>
    <n v="0"/>
    <n v="1630000"/>
    <n v="0"/>
    <n v="1618400"/>
    <n v="99.29"/>
    <n v="0"/>
    <n v="1618400"/>
    <n v="99.29"/>
  </r>
  <r>
    <s v="216 01 ORQUESTA"/>
    <x v="87"/>
    <s v="Otras Sentencias"/>
    <n v="0"/>
    <n v="1630000"/>
    <n v="1630000"/>
    <n v="0"/>
    <n v="1630000"/>
    <n v="0"/>
    <n v="1618400"/>
    <n v="99.29"/>
    <n v="0"/>
    <n v="1618400"/>
    <n v="99.29"/>
  </r>
  <r>
    <s v="216 01 ORQUESTA"/>
    <x v="57"/>
    <s v="Impuestos, Tasas, Contribuciones, Derechos y Multas"/>
    <n v="2060000"/>
    <n v="0"/>
    <n v="2060000"/>
    <n v="0"/>
    <n v="2060000"/>
    <n v="219488"/>
    <n v="499080"/>
    <n v="24.23"/>
    <n v="219488"/>
    <n v="499080"/>
    <n v="24.23"/>
  </r>
  <r>
    <s v="216 01 ORQUESTA"/>
    <x v="58"/>
    <s v="Intereses y Comisiones"/>
    <n v="2000000"/>
    <n v="0"/>
    <n v="2000000"/>
    <n v="0"/>
    <n v="2000000"/>
    <n v="479462"/>
    <n v="848752"/>
    <n v="42.44"/>
    <n v="479462"/>
    <n v="848752"/>
    <n v="42.44"/>
  </r>
  <r>
    <s v="216 01 ORQUESTA"/>
    <x v="59"/>
    <s v="INVERSIﾓN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0"/>
    <s v="DIRECTA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1"/>
    <s v="Bogot・Humana"/>
    <n v="14917000000"/>
    <n v="299947433"/>
    <n v="15216947433"/>
    <n v="0"/>
    <n v="15216947433"/>
    <n v="1066603914"/>
    <n v="14737586674"/>
    <n v="96.85"/>
    <n v="3896284422"/>
    <n v="13587797089"/>
    <n v="89.29"/>
  </r>
  <r>
    <s v="216 01 ORQUESTA"/>
    <x v="62"/>
    <s v="Una ciudad que supera la segregaci y la discriminaci: el ser humano en el centro de las preocupaciones del desarrollo"/>
    <n v="14371000000"/>
    <n v="259947433"/>
    <n v="14630947433"/>
    <n v="0"/>
    <n v="14630947433"/>
    <n v="989692278"/>
    <n v="14176531146"/>
    <n v="96.89"/>
    <n v="3750237946"/>
    <n v="13048483067"/>
    <n v="89.18"/>
  </r>
  <r>
    <s v="216 01 ORQUESTA"/>
    <x v="221"/>
    <s v="Construcci de saberes. Educaci incluyente, diversa y de calidad para disfrutar y aprender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93"/>
    <s v="M俍icas de la OFB para la jornada 佖ica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94"/>
    <s v="115 - M俍ica de la OFB para la jornada 佖ica"/>
    <n v="6530000000"/>
    <n v="-191229000"/>
    <n v="6338771000"/>
    <n v="0"/>
    <n v="6338771000"/>
    <n v="297948468"/>
    <n v="6218844988"/>
    <n v="98.11"/>
    <n v="1299193322"/>
    <n v="5736202149"/>
    <n v="90.49"/>
  </r>
  <r>
    <s v="216 01 ORQUESTA"/>
    <x v="224"/>
    <s v="Lucha contra distintos tipos de discriminaci y violencias por condici, situaci, identidad, diferencia, diversidad o etapa del ciclo vital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95"/>
    <s v="M俍ica sinfica para todos y todas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96"/>
    <s v="128 - M俍ica sinfica para todos y todas"/>
    <n v="702000000"/>
    <n v="-40000000"/>
    <n v="662000000"/>
    <n v="0"/>
    <n v="662000000"/>
    <n v="176343710"/>
    <n v="661896158"/>
    <n v="99.98"/>
    <n v="362261442"/>
    <n v="573446158"/>
    <n v="86.62"/>
  </r>
  <r>
    <s v="216 01 ORQUESTA"/>
    <x v="227"/>
    <s v="Ejercicio de las libertades culturales y deportivas"/>
    <n v="7139000000"/>
    <n v="491176433"/>
    <n v="7630176433"/>
    <n v="0"/>
    <n v="7630176433"/>
    <n v="515400100"/>
    <n v="7295790000"/>
    <n v="95.62"/>
    <n v="2088783182"/>
    <n v="6738834760"/>
    <n v="88.32"/>
  </r>
  <r>
    <s v="216 01 ORQUESTA"/>
    <x v="297"/>
    <s v="Mantenimiento y sostenimiento de la infraestructura cultural p炻lica"/>
    <n v="250000000"/>
    <n v="299947433"/>
    <n v="549947433"/>
    <n v="0"/>
    <n v="549947433"/>
    <n v="1684233"/>
    <n v="244446022"/>
    <n v="44.45"/>
    <n v="25510481"/>
    <n v="188770186"/>
    <n v="34.33"/>
  </r>
  <r>
    <s v="216 01 ORQUESTA"/>
    <x v="298"/>
    <s v="144 - Mantenimiento y sostenimiento de la infraestructura cultural p炻lica"/>
    <n v="250000000"/>
    <n v="299947433"/>
    <n v="549947433"/>
    <n v="0"/>
    <n v="549947433"/>
    <n v="1684233"/>
    <n v="244446022"/>
    <n v="44.45"/>
    <n v="25510481"/>
    <n v="188770186"/>
    <n v="34.33"/>
  </r>
  <r>
    <s v="216 01 ORQUESTA"/>
    <x v="299"/>
    <s v="Fomento de la m俍ica sinfica"/>
    <n v="6889000000"/>
    <n v="191229000"/>
    <n v="7080229000"/>
    <n v="0"/>
    <n v="7080229000"/>
    <n v="513715867"/>
    <n v="7051343978"/>
    <n v="99.59"/>
    <n v="2063272701"/>
    <n v="6550064574"/>
    <n v="92.51"/>
  </r>
  <r>
    <s v="216 01 ORQUESTA"/>
    <x v="300"/>
    <s v="143 - Fomento de la m俍ica sinfica"/>
    <n v="240600000"/>
    <n v="0"/>
    <n v="240600000"/>
    <n v="0"/>
    <n v="240600000"/>
    <n v="3352855"/>
    <n v="239851391"/>
    <n v="99.69"/>
    <n v="27688951"/>
    <n v="236468786"/>
    <n v="98.28"/>
  </r>
  <r>
    <s v="216 01 ORQUESTA"/>
    <x v="301"/>
    <s v="144 - Fomento de la m俍ica sinfica"/>
    <n v="6331700000"/>
    <n v="191229000"/>
    <n v="6522929000"/>
    <n v="0"/>
    <n v="6522929000"/>
    <n v="406668186"/>
    <n v="6495243875"/>
    <n v="99.58"/>
    <n v="1866141433"/>
    <n v="6049016855"/>
    <n v="92.73"/>
  </r>
  <r>
    <s v="216 01 ORQUESTA"/>
    <x v="302"/>
    <s v="146 - Fomento de la m俍ica sinfica"/>
    <n v="28000000"/>
    <n v="0"/>
    <n v="28000000"/>
    <n v="0"/>
    <n v="28000000"/>
    <n v="0"/>
    <n v="28000000"/>
    <n v="100"/>
    <n v="0"/>
    <n v="28000000"/>
    <n v="100"/>
  </r>
  <r>
    <s v="216 01 ORQUESTA"/>
    <x v="303"/>
    <s v="147 - Fomento de la m俍ica sinfica"/>
    <n v="288700000"/>
    <n v="0"/>
    <n v="288700000"/>
    <n v="0"/>
    <n v="288700000"/>
    <n v="103694826"/>
    <n v="288248712"/>
    <n v="99.84"/>
    <n v="169442317"/>
    <n v="236578933"/>
    <n v="81.95"/>
  </r>
  <r>
    <s v="216 01 ORQUESTA"/>
    <x v="74"/>
    <s v="Una Bogot・que defiende y fortalece lo p炻lico"/>
    <n v="546000000"/>
    <n v="40000000"/>
    <n v="586000000"/>
    <n v="0"/>
    <n v="586000000"/>
    <n v="76911636"/>
    <n v="561055528"/>
    <n v="95.74"/>
    <n v="146046476"/>
    <n v="539314022"/>
    <n v="92.03"/>
  </r>
  <r>
    <s v="216 01 ORQUESTA"/>
    <x v="75"/>
    <s v="Transparencia, probidad, lucha contra la corrupci y control social efectivo e incluyente"/>
    <n v="10000000"/>
    <n v="0"/>
    <n v="10000000"/>
    <n v="0"/>
    <n v="10000000"/>
    <n v="0"/>
    <n v="10000000"/>
    <n v="100"/>
    <n v="5700000"/>
    <n v="10000000"/>
    <n v="100"/>
  </r>
  <r>
    <s v="216 01 ORQUESTA"/>
    <x v="304"/>
    <s v="Transparencia en la OFB"/>
    <n v="10000000"/>
    <n v="0"/>
    <n v="10000000"/>
    <n v="0"/>
    <n v="10000000"/>
    <n v="0"/>
    <n v="10000000"/>
    <n v="100"/>
    <n v="5700000"/>
    <n v="10000000"/>
    <n v="100"/>
  </r>
  <r>
    <s v="216 01 ORQUESTA"/>
    <x v="305"/>
    <s v="222 - Transparencia en la OFB"/>
    <n v="10000000"/>
    <n v="0"/>
    <n v="10000000"/>
    <n v="0"/>
    <n v="10000000"/>
    <n v="0"/>
    <n v="10000000"/>
    <n v="100"/>
    <n v="5700000"/>
    <n v="10000000"/>
    <n v="100"/>
  </r>
  <r>
    <s v="216 01 ORQUESTA"/>
    <x v="78"/>
    <s v="Fortalecimiento de la funci administrativa y desarrollo institucional"/>
    <n v="536000000"/>
    <n v="40000000"/>
    <n v="576000000"/>
    <n v="0"/>
    <n v="576000000"/>
    <n v="76911636"/>
    <n v="551055528"/>
    <n v="95.67"/>
    <n v="140346476"/>
    <n v="529314022"/>
    <n v="91.89"/>
  </r>
  <r>
    <s v="216 01 ORQUESTA"/>
    <x v="306"/>
    <s v="Fortalecimiento institucional"/>
    <n v="536000000"/>
    <n v="40000000"/>
    <n v="576000000"/>
    <n v="0"/>
    <n v="576000000"/>
    <n v="76911636"/>
    <n v="551055528"/>
    <n v="95.67"/>
    <n v="140346476"/>
    <n v="529314022"/>
    <n v="91.89"/>
  </r>
  <r>
    <s v="216 01 ORQUESTA"/>
    <x v="307"/>
    <s v="235 - Fortalecimiento institucional"/>
    <n v="536000000"/>
    <n v="40000000"/>
    <n v="576000000"/>
    <n v="0"/>
    <n v="576000000"/>
    <n v="76911636"/>
    <n v="551055528"/>
    <n v="95.67"/>
    <n v="140346476"/>
    <n v="529314022"/>
    <n v="91.89"/>
  </r>
  <r>
    <s v="217 01 FVS"/>
    <x v="0"/>
    <s v="GASTOS"/>
    <n v="185260618000"/>
    <n v="-9155613019"/>
    <n v="176105004981"/>
    <n v="0"/>
    <n v="176105004981"/>
    <n v="33182572540"/>
    <n v="158829783122"/>
    <n v="90.19"/>
    <n v="44575631749"/>
    <n v="99915561118"/>
    <n v="56.74"/>
  </r>
  <r>
    <s v="217 01 FVS"/>
    <x v="1"/>
    <s v="GASTOS DE FUNCIONAMIENTO"/>
    <n v="8180697000"/>
    <n v="1500000000"/>
    <n v="9680697000"/>
    <n v="0"/>
    <n v="9680697000"/>
    <n v="611593148"/>
    <n v="8801517964"/>
    <n v="90.92"/>
    <n v="927157288"/>
    <n v="6086015028"/>
    <n v="62.87"/>
  </r>
  <r>
    <s v="217 01 FVS"/>
    <x v="2"/>
    <s v="SERVICIOS PERSONALES"/>
    <n v="6135526000"/>
    <n v="-114050000"/>
    <n v="6021476000"/>
    <n v="0"/>
    <n v="6021476000"/>
    <n v="493395369"/>
    <n v="5292790431"/>
    <n v="87.9"/>
    <n v="732040943"/>
    <n v="4806358693"/>
    <n v="79.819999999999993"/>
  </r>
  <r>
    <s v="217 01 FVS"/>
    <x v="3"/>
    <s v="SERVICIOS PERSONALES ASOCIADOS ALA NOMINA"/>
    <n v="3181736000"/>
    <n v="-248413348"/>
    <n v="2933322652"/>
    <n v="0"/>
    <n v="2933322652"/>
    <n v="326686326"/>
    <n v="2375170435"/>
    <n v="80.97"/>
    <n v="491430375"/>
    <n v="2344096149"/>
    <n v="79.91"/>
  </r>
  <r>
    <s v="217 01 FVS"/>
    <x v="4"/>
    <s v="Sueldos Personal de Nina"/>
    <n v="2032624000"/>
    <n v="-415010480"/>
    <n v="1617613520"/>
    <n v="0"/>
    <n v="1617613520"/>
    <n v="204222107"/>
    <n v="1245222107"/>
    <n v="76.98"/>
    <n v="234268376"/>
    <n v="1215047821"/>
    <n v="75.11"/>
  </r>
  <r>
    <s v="217 01 FVS"/>
    <x v="5"/>
    <s v="Gastos de Representaci"/>
    <n v="169998000"/>
    <n v="34684795"/>
    <n v="204682795"/>
    <n v="0"/>
    <n v="204682795"/>
    <n v="-2370212"/>
    <n v="182129788"/>
    <n v="88.98"/>
    <n v="25147902"/>
    <n v="182129788"/>
    <n v="88.98"/>
  </r>
  <r>
    <s v="217 01 FVS"/>
    <x v="184"/>
    <s v="Auxilio de Transporte"/>
    <n v="0"/>
    <n v="360000"/>
    <n v="360000"/>
    <n v="0"/>
    <n v="360000"/>
    <n v="0"/>
    <n v="0"/>
    <n v="0"/>
    <n v="0"/>
    <n v="0"/>
    <n v="0"/>
  </r>
  <r>
    <s v="217 01 FVS"/>
    <x v="185"/>
    <s v="Subsidio de Alimentaci"/>
    <n v="0"/>
    <n v="237755"/>
    <n v="237755"/>
    <n v="0"/>
    <n v="237755"/>
    <n v="0"/>
    <n v="0"/>
    <n v="0"/>
    <n v="0"/>
    <n v="0"/>
    <n v="0"/>
  </r>
  <r>
    <s v="217 01 FVS"/>
    <x v="7"/>
    <s v="Bonificaci por Servicios Prestados"/>
    <n v="36603000"/>
    <n v="-11329480"/>
    <n v="25273520"/>
    <n v="0"/>
    <n v="25273520"/>
    <n v="-4290991"/>
    <n v="20709009"/>
    <n v="81.94"/>
    <n v="1384625"/>
    <n v="20709009"/>
    <n v="81.94"/>
  </r>
  <r>
    <s v="217 01 FVS"/>
    <x v="8"/>
    <s v="Prima Semestral"/>
    <n v="184088000"/>
    <n v="-27792482"/>
    <n v="156295518"/>
    <n v="0"/>
    <n v="156295518"/>
    <n v="0"/>
    <n v="156295518"/>
    <n v="100"/>
    <n v="0"/>
    <n v="156295518"/>
    <n v="100"/>
  </r>
  <r>
    <s v="217 01 FVS"/>
    <x v="9"/>
    <s v="Prima de Navidad"/>
    <n v="167653000"/>
    <n v="45125794"/>
    <n v="212778794"/>
    <n v="0"/>
    <n v="212778794"/>
    <n v="104229555"/>
    <n v="169229555"/>
    <n v="79.53"/>
    <n v="138669794"/>
    <n v="169229555"/>
    <n v="79.53"/>
  </r>
  <r>
    <s v="217 01 FVS"/>
    <x v="10"/>
    <s v="Prima de Vacaciones"/>
    <n v="80473000"/>
    <n v="0"/>
    <n v="80473000"/>
    <n v="0"/>
    <n v="80473000"/>
    <n v="-6416702"/>
    <n v="73583298"/>
    <n v="91.44"/>
    <n v="17655429"/>
    <n v="73583298"/>
    <n v="91.44"/>
  </r>
  <r>
    <s v="217 01 FVS"/>
    <x v="11"/>
    <s v="Prima T馗nica"/>
    <n v="458207000"/>
    <n v="98950690"/>
    <n v="557157690"/>
    <n v="0"/>
    <n v="557157690"/>
    <n v="30583619"/>
    <n v="450583619"/>
    <n v="80.87"/>
    <n v="70382088"/>
    <n v="450583619"/>
    <n v="80.87"/>
  </r>
  <r>
    <s v="217 01 FVS"/>
    <x v="12"/>
    <s v="Prima de Antiguedad"/>
    <n v="24824000"/>
    <n v="-6000000"/>
    <n v="18824000"/>
    <n v="0"/>
    <n v="18824000"/>
    <n v="203374"/>
    <n v="18103374"/>
    <n v="96.17"/>
    <n v="1605788"/>
    <n v="17203374"/>
    <n v="91.39"/>
  </r>
  <r>
    <s v="217 01 FVS"/>
    <x v="14"/>
    <s v="Vacaciones en Dinero"/>
    <n v="0"/>
    <n v="36035602"/>
    <n v="36035602"/>
    <n v="0"/>
    <n v="36035602"/>
    <n v="837469"/>
    <n v="36035602"/>
    <n v="100"/>
    <n v="837469"/>
    <n v="36035602"/>
    <n v="100"/>
  </r>
  <r>
    <s v="217 01 FVS"/>
    <x v="15"/>
    <s v="Bonificaci Especial de Recreaci"/>
    <n v="5877000"/>
    <n v="0"/>
    <n v="5877000"/>
    <n v="0"/>
    <n v="5877000"/>
    <n v="-311893"/>
    <n v="5565107"/>
    <n v="94.69"/>
    <n v="1478904"/>
    <n v="5565107"/>
    <n v="94.69"/>
  </r>
  <r>
    <s v="217 01 FVS"/>
    <x v="16"/>
    <s v="Reconocimiento por Permanencia enel Servicio P炻lico"/>
    <n v="21389000"/>
    <n v="-3675542"/>
    <n v="17713458"/>
    <n v="0"/>
    <n v="17713458"/>
    <n v="0"/>
    <n v="17713458"/>
    <n v="100"/>
    <n v="0"/>
    <n v="17713458"/>
    <n v="100"/>
  </r>
  <r>
    <s v="217 01 FVS"/>
    <x v="17"/>
    <s v="SERVICIOS PERSONALES INDIRECTOS"/>
    <n v="1677000000"/>
    <n v="472000000"/>
    <n v="2149000000"/>
    <n v="0"/>
    <n v="2149000000"/>
    <n v="48166666"/>
    <n v="2126613370"/>
    <n v="98.96"/>
    <n v="166186333"/>
    <n v="1792279948"/>
    <n v="83.4"/>
  </r>
  <r>
    <s v="217 01 FVS"/>
    <x v="18"/>
    <s v="Honorarios"/>
    <n v="996000000"/>
    <n v="322000000"/>
    <n v="1318000000"/>
    <n v="0"/>
    <n v="1318000000"/>
    <n v="45466666"/>
    <n v="1301241070"/>
    <n v="98.73"/>
    <n v="98536666"/>
    <n v="1061031316"/>
    <n v="80.5"/>
  </r>
  <r>
    <s v="217 01 FVS"/>
    <x v="19"/>
    <s v="Honorarios Entidad"/>
    <n v="996000000"/>
    <n v="322000000"/>
    <n v="1318000000"/>
    <n v="0"/>
    <n v="1318000000"/>
    <n v="45466666"/>
    <n v="1301241070"/>
    <n v="98.73"/>
    <n v="98536666"/>
    <n v="1061031316"/>
    <n v="80.5"/>
  </r>
  <r>
    <s v="217 01 FVS"/>
    <x v="186"/>
    <s v="Remuneraci Servicios T馗nicos"/>
    <n v="681000000"/>
    <n v="150000000"/>
    <n v="831000000"/>
    <n v="0"/>
    <n v="831000000"/>
    <n v="2700000"/>
    <n v="825372300"/>
    <n v="99.32"/>
    <n v="67649667"/>
    <n v="731248632"/>
    <n v="88"/>
  </r>
  <r>
    <s v="217 01 FVS"/>
    <x v="20"/>
    <s v="APORTES PATRONALES AL SECTOR PRIVADO Y PﾚBLICO"/>
    <n v="1276790000"/>
    <n v="-337636652"/>
    <n v="939153348"/>
    <n v="0"/>
    <n v="939153348"/>
    <n v="118542377"/>
    <n v="791006626"/>
    <n v="84.23"/>
    <n v="74424235"/>
    <n v="669982596"/>
    <n v="71.34"/>
  </r>
  <r>
    <s v="217 01 FVS"/>
    <x v="21"/>
    <s v="Aportes Patronales Sector Privado"/>
    <n v="468308000"/>
    <n v="-36312578"/>
    <n v="431995422"/>
    <n v="0"/>
    <n v="431995422"/>
    <n v="32201329"/>
    <n v="379293578"/>
    <n v="87.8"/>
    <n v="38297372"/>
    <n v="340192854"/>
    <n v="78.75"/>
  </r>
  <r>
    <s v="217 01 FVS"/>
    <x v="22"/>
    <s v="Cesant僘s Fondos Privados"/>
    <n v="98729000"/>
    <n v="-61408422"/>
    <n v="37320578"/>
    <n v="0"/>
    <n v="37320578"/>
    <n v="1201329"/>
    <n v="37320578"/>
    <n v="100"/>
    <n v="1201329"/>
    <n v="37320578"/>
    <n v="100"/>
  </r>
  <r>
    <s v="217 01 FVS"/>
    <x v="23"/>
    <s v="Pensiones Fondos Privados"/>
    <n v="140588000"/>
    <n v="-45950511"/>
    <n v="94637489"/>
    <n v="0"/>
    <n v="94637489"/>
    <n v="0"/>
    <n v="94000000"/>
    <n v="99.33"/>
    <n v="12245408"/>
    <n v="83575294"/>
    <n v="88.31"/>
  </r>
  <r>
    <s v="217 01 FVS"/>
    <x v="24"/>
    <s v="Salud EPS Privadas"/>
    <n v="148518000"/>
    <n v="37111727"/>
    <n v="185629727"/>
    <n v="0"/>
    <n v="185629727"/>
    <n v="19000000"/>
    <n v="155500000"/>
    <n v="83.77"/>
    <n v="16337275"/>
    <n v="139647982"/>
    <n v="75.23"/>
  </r>
  <r>
    <s v="217 01 FVS"/>
    <x v="26"/>
    <s v="Caja de Compensaci"/>
    <n v="80473000"/>
    <n v="33934628"/>
    <n v="114407628"/>
    <n v="0"/>
    <n v="114407628"/>
    <n v="12000000"/>
    <n v="92473000"/>
    <n v="80.83"/>
    <n v="8513360"/>
    <n v="79649000"/>
    <n v="69.62"/>
  </r>
  <r>
    <s v="217 01 FVS"/>
    <x v="27"/>
    <s v="Aportes Patronales Sector P炻lico"/>
    <n v="808482000"/>
    <n v="-301324074"/>
    <n v="507157926"/>
    <n v="0"/>
    <n v="507157926"/>
    <n v="86341048"/>
    <n v="411713048"/>
    <n v="81.180000000000007"/>
    <n v="36126863"/>
    <n v="329789742"/>
    <n v="65.03"/>
  </r>
  <r>
    <s v="217 01 FVS"/>
    <x v="28"/>
    <s v="Cesant僘s Fondos P炻licos"/>
    <n v="629689000"/>
    <n v="-430103257"/>
    <n v="199585743"/>
    <n v="0"/>
    <n v="199585743"/>
    <n v="59841048"/>
    <n v="176841048"/>
    <n v="88.6"/>
    <n v="13477043"/>
    <n v="128597526"/>
    <n v="64.430000000000007"/>
  </r>
  <r>
    <s v="217 01 FVS"/>
    <x v="29"/>
    <s v="Pensiones Fondos P炻licos"/>
    <n v="69081000"/>
    <n v="80031168"/>
    <n v="149112168"/>
    <n v="0"/>
    <n v="149112168"/>
    <n v="10000000"/>
    <n v="109081000"/>
    <n v="73.150000000000006"/>
    <n v="10751620"/>
    <n v="92994278"/>
    <n v="62.37"/>
  </r>
  <r>
    <s v="217 01 FVS"/>
    <x v="187"/>
    <s v="Riesgos Profesionales Sector P炻lico"/>
    <n v="9121000"/>
    <n v="6329480"/>
    <n v="15450480"/>
    <n v="0"/>
    <n v="15450480"/>
    <n v="1500000"/>
    <n v="10200000"/>
    <n v="66.02"/>
    <n v="1256500"/>
    <n v="8636688"/>
    <n v="55.9"/>
  </r>
  <r>
    <s v="217 01 FVS"/>
    <x v="30"/>
    <s v="ICBF"/>
    <n v="60355000"/>
    <n v="26450821"/>
    <n v="86805821"/>
    <n v="0"/>
    <n v="86805821"/>
    <n v="9000000"/>
    <n v="69355000"/>
    <n v="79.900000000000006"/>
    <n v="6385020"/>
    <n v="59736850"/>
    <n v="68.819999999999993"/>
  </r>
  <r>
    <s v="217 01 FVS"/>
    <x v="31"/>
    <s v="SENA"/>
    <n v="40236000"/>
    <n v="15967714"/>
    <n v="56203714"/>
    <n v="0"/>
    <n v="56203714"/>
    <n v="6000000"/>
    <n v="46236000"/>
    <n v="82.27"/>
    <n v="4256680"/>
    <n v="39824400"/>
    <n v="70.86"/>
  </r>
  <r>
    <s v="217 01 FVS"/>
    <x v="33"/>
    <s v="GASTOS GENERALES"/>
    <n v="2045171000"/>
    <n v="1614050000"/>
    <n v="3659221000"/>
    <n v="0"/>
    <n v="3659221000"/>
    <n v="118197779"/>
    <n v="3508727533"/>
    <n v="95.89"/>
    <n v="195116345"/>
    <n v="1279656335"/>
    <n v="34.97"/>
  </r>
  <r>
    <s v="217 01 FVS"/>
    <x v="34"/>
    <s v="Adquisici de Bienes"/>
    <n v="199000000"/>
    <n v="-11070000"/>
    <n v="187930000"/>
    <n v="0"/>
    <n v="187930000"/>
    <n v="0"/>
    <n v="143165945"/>
    <n v="76.180000000000007"/>
    <n v="7483391"/>
    <n v="94146013"/>
    <n v="50.1"/>
  </r>
  <r>
    <s v="217 01 FVS"/>
    <x v="35"/>
    <s v="Gastos de Computador"/>
    <n v="34000000"/>
    <n v="0"/>
    <n v="34000000"/>
    <n v="0"/>
    <n v="34000000"/>
    <n v="0"/>
    <n v="20327355"/>
    <n v="59.79"/>
    <n v="0"/>
    <n v="9656327"/>
    <n v="28.4"/>
  </r>
  <r>
    <s v="217 01 FVS"/>
    <x v="36"/>
    <s v="Combustibles, Lubricantes y Llantas"/>
    <n v="74000000"/>
    <n v="-6320000"/>
    <n v="67680000"/>
    <n v="0"/>
    <n v="67680000"/>
    <n v="0"/>
    <n v="67680000"/>
    <n v="100"/>
    <n v="7025423"/>
    <n v="49205219"/>
    <n v="72.7"/>
  </r>
  <r>
    <s v="217 01 FVS"/>
    <x v="37"/>
    <s v="Materiales y Suministros"/>
    <n v="88000000"/>
    <n v="-4750000"/>
    <n v="83250000"/>
    <n v="0"/>
    <n v="83250000"/>
    <n v="0"/>
    <n v="52158590"/>
    <n v="62.65"/>
    <n v="457968"/>
    <n v="32284467"/>
    <n v="38.78"/>
  </r>
  <r>
    <s v="217 01 FVS"/>
    <x v="38"/>
    <s v="Compra de Equipo"/>
    <n v="3000000"/>
    <n v="0"/>
    <n v="3000000"/>
    <n v="0"/>
    <n v="3000000"/>
    <n v="0"/>
    <n v="3000000"/>
    <n v="100"/>
    <n v="0"/>
    <n v="3000000"/>
    <n v="100"/>
  </r>
  <r>
    <s v="217 01 FVS"/>
    <x v="39"/>
    <s v="Adquisici de Servicios"/>
    <n v="1835171000"/>
    <n v="1633520000"/>
    <n v="3468691000"/>
    <n v="0"/>
    <n v="3468691000"/>
    <n v="118197779"/>
    <n v="3363501588"/>
    <n v="96.97"/>
    <n v="187632954"/>
    <n v="1183450322"/>
    <n v="34.119999999999997"/>
  </r>
  <r>
    <s v="217 01 FVS"/>
    <x v="40"/>
    <s v="Arrendamientos"/>
    <n v="827400000"/>
    <n v="1587616223"/>
    <n v="2415016223"/>
    <n v="0"/>
    <n v="2415016223"/>
    <n v="109077089"/>
    <n v="2406215770"/>
    <n v="99.64"/>
    <n v="113422835"/>
    <n v="735233430"/>
    <n v="30.44"/>
  </r>
  <r>
    <s v="217 01 FVS"/>
    <x v="41"/>
    <s v="Gastos de Transporte y Comunicaci"/>
    <n v="46000000"/>
    <n v="88000000"/>
    <n v="134000000"/>
    <n v="0"/>
    <n v="134000000"/>
    <n v="0"/>
    <n v="46000000"/>
    <n v="34.33"/>
    <n v="919999"/>
    <n v="16425707"/>
    <n v="12.26"/>
  </r>
  <r>
    <s v="217 01 FVS"/>
    <x v="42"/>
    <s v="Impresos y  Publicaciones"/>
    <n v="15000000"/>
    <n v="-10233423"/>
    <n v="4766577"/>
    <n v="0"/>
    <n v="4766577"/>
    <n v="0"/>
    <n v="3605000"/>
    <n v="75.63"/>
    <n v="0"/>
    <n v="3605000"/>
    <n v="75.63"/>
  </r>
  <r>
    <s v="217 01 FVS"/>
    <x v="43"/>
    <s v="Mantenimiento y Reparaciones"/>
    <n v="360000000"/>
    <n v="-30400000"/>
    <n v="329600000"/>
    <n v="0"/>
    <n v="329600000"/>
    <n v="9120690"/>
    <n v="326100618"/>
    <n v="98.94"/>
    <n v="8800000"/>
    <n v="206905967"/>
    <n v="62.77"/>
  </r>
  <r>
    <s v="217 01 FVS"/>
    <x v="44"/>
    <s v="Mantenimiento Entidad"/>
    <n v="360000000"/>
    <n v="-30400000"/>
    <n v="329600000"/>
    <n v="0"/>
    <n v="329600000"/>
    <n v="9120690"/>
    <n v="326100618"/>
    <n v="98.94"/>
    <n v="8800000"/>
    <n v="206905967"/>
    <n v="62.77"/>
  </r>
  <r>
    <s v="217 01 FVS"/>
    <x v="45"/>
    <s v="Seguros"/>
    <n v="300000000"/>
    <n v="30400000"/>
    <n v="330400000"/>
    <n v="0"/>
    <n v="330400000"/>
    <n v="0"/>
    <n v="330400000"/>
    <n v="100"/>
    <n v="30400000"/>
    <n v="30400000"/>
    <n v="9.1999999999999993"/>
  </r>
  <r>
    <s v="217 01 FVS"/>
    <x v="46"/>
    <s v="Seguros Entidad"/>
    <n v="300000000"/>
    <n v="30400000"/>
    <n v="330400000"/>
    <n v="0"/>
    <n v="330400000"/>
    <n v="0"/>
    <n v="330400000"/>
    <n v="100"/>
    <n v="30400000"/>
    <n v="30400000"/>
    <n v="9.1999999999999993"/>
  </r>
  <r>
    <s v="217 01 FVS"/>
    <x v="47"/>
    <s v="Servicios P炻licos"/>
    <n v="142171000"/>
    <n v="0"/>
    <n v="142171000"/>
    <n v="0"/>
    <n v="142171000"/>
    <n v="0"/>
    <n v="140792000"/>
    <n v="99.03"/>
    <n v="25290120"/>
    <n v="134409507"/>
    <n v="94.54"/>
  </r>
  <r>
    <s v="217 01 FVS"/>
    <x v="48"/>
    <s v="Energ僘"/>
    <n v="68000000"/>
    <n v="0"/>
    <n v="68000000"/>
    <n v="0"/>
    <n v="68000000"/>
    <n v="0"/>
    <n v="68000000"/>
    <n v="100"/>
    <n v="6181730"/>
    <n v="67550850"/>
    <n v="99.34"/>
  </r>
  <r>
    <s v="217 01 FVS"/>
    <x v="49"/>
    <s v="Acueducto y Alcantarillado"/>
    <n v="6895000"/>
    <n v="0"/>
    <n v="6895000"/>
    <n v="0"/>
    <n v="6895000"/>
    <n v="0"/>
    <n v="6895000"/>
    <n v="100"/>
    <n v="1081480"/>
    <n v="6883300"/>
    <n v="99.83"/>
  </r>
  <r>
    <s v="217 01 FVS"/>
    <x v="50"/>
    <s v="Aseo"/>
    <n v="1379000"/>
    <n v="0"/>
    <n v="1379000"/>
    <n v="0"/>
    <n v="1379000"/>
    <n v="0"/>
    <n v="0"/>
    <n v="0"/>
    <n v="0"/>
    <n v="0"/>
    <n v="0"/>
  </r>
  <r>
    <s v="217 01 FVS"/>
    <x v="51"/>
    <s v="Tel馭ono"/>
    <n v="65897000"/>
    <n v="0"/>
    <n v="65897000"/>
    <n v="0"/>
    <n v="65897000"/>
    <n v="0"/>
    <n v="65897000"/>
    <n v="100"/>
    <n v="18026910"/>
    <n v="59975357"/>
    <n v="91.01"/>
  </r>
  <r>
    <s v="217 01 FVS"/>
    <x v="52"/>
    <s v="Capacitaci"/>
    <n v="23600000"/>
    <n v="0"/>
    <n v="23600000"/>
    <n v="0"/>
    <n v="23600000"/>
    <n v="0"/>
    <n v="22075000"/>
    <n v="93.54"/>
    <n v="8800000"/>
    <n v="22075000"/>
    <n v="93.54"/>
  </r>
  <r>
    <s v="217 01 FVS"/>
    <x v="53"/>
    <s v="Capacitaci Interna"/>
    <n v="23600000"/>
    <n v="0"/>
    <n v="23600000"/>
    <n v="0"/>
    <n v="23600000"/>
    <n v="0"/>
    <n v="22075000"/>
    <n v="93.54"/>
    <n v="8800000"/>
    <n v="22075000"/>
    <n v="93.54"/>
  </r>
  <r>
    <s v="217 01 FVS"/>
    <x v="54"/>
    <s v="Bienestar e Incentivos"/>
    <n v="55000000"/>
    <n v="0"/>
    <n v="55000000"/>
    <n v="0"/>
    <n v="55000000"/>
    <n v="0"/>
    <n v="55000000"/>
    <n v="100"/>
    <n v="0"/>
    <n v="28215711"/>
    <n v="51.3"/>
  </r>
  <r>
    <s v="217 01 FVS"/>
    <x v="85"/>
    <s v="Promoci Institucional"/>
    <n v="31000000"/>
    <n v="-23068000"/>
    <n v="7932000"/>
    <n v="0"/>
    <n v="7932000"/>
    <n v="0"/>
    <n v="7108000"/>
    <n v="89.61"/>
    <n v="0"/>
    <n v="6180000"/>
    <n v="77.91"/>
  </r>
  <r>
    <s v="217 01 FVS"/>
    <x v="55"/>
    <s v="Salud Ocupacional"/>
    <n v="35000000"/>
    <n v="-8794800"/>
    <n v="26205200"/>
    <n v="0"/>
    <n v="26205200"/>
    <n v="0"/>
    <n v="26205200"/>
    <n v="100"/>
    <n v="0"/>
    <n v="0"/>
    <n v="0"/>
  </r>
  <r>
    <s v="217 01 FVS"/>
    <x v="56"/>
    <s v="Otros Gastos Generales"/>
    <n v="11000000"/>
    <n v="-8400000"/>
    <n v="2600000"/>
    <n v="0"/>
    <n v="2600000"/>
    <n v="0"/>
    <n v="2060000"/>
    <n v="79.23"/>
    <n v="0"/>
    <n v="2060000"/>
    <n v="79.23"/>
  </r>
  <r>
    <s v="217 01 FVS"/>
    <x v="57"/>
    <s v="Impuestos, Tasas, Contribuciones,Derechos y Multas"/>
    <n v="9000000"/>
    <n v="-6600000"/>
    <n v="2400000"/>
    <n v="0"/>
    <n v="2400000"/>
    <n v="0"/>
    <n v="2060000"/>
    <n v="85.83"/>
    <n v="0"/>
    <n v="2060000"/>
    <n v="85.83"/>
  </r>
  <r>
    <s v="217 01 FVS"/>
    <x v="58"/>
    <s v="Intereses y Comisiones"/>
    <n v="2000000"/>
    <n v="-1800000"/>
    <n v="200000"/>
    <n v="0"/>
    <n v="200000"/>
    <n v="0"/>
    <n v="0"/>
    <n v="0"/>
    <n v="0"/>
    <n v="0"/>
    <n v="0"/>
  </r>
  <r>
    <s v="217 01 FVS"/>
    <x v="59"/>
    <s v="INVERSIﾓN"/>
    <n v="177079921000"/>
    <n v="-10655613019"/>
    <n v="166424307981"/>
    <n v="0"/>
    <n v="166424307981"/>
    <n v="32570979392"/>
    <n v="150028265158"/>
    <n v="90.15"/>
    <n v="43648474461"/>
    <n v="93829546090"/>
    <n v="56.38"/>
  </r>
  <r>
    <s v="217 01 FVS"/>
    <x v="60"/>
    <s v="DIRECTA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61"/>
    <s v="Bogot・Humana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74"/>
    <s v="Una Bogot・que defiende y fortalece lo p炻lico"/>
    <n v="156335501000"/>
    <n v="-10832792062"/>
    <n v="145502708938"/>
    <n v="0"/>
    <n v="145502708938"/>
    <n v="32689071147"/>
    <n v="144081128221"/>
    <n v="99.02"/>
    <n v="41896461092"/>
    <n v="87882409153"/>
    <n v="60.4"/>
  </r>
  <r>
    <s v="217 01 FVS"/>
    <x v="75"/>
    <s v="Transparencia, probidad, lucha contra la corrupci y control social efectivo e incluyente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08"/>
    <s v="Fortalecimiento de la gesti 騁icainstitucional y lucha contra la corrupci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09"/>
    <s v="222 - Fortalecimiento de la gesti 騁ica institucional y lucha contra la corrupci"/>
    <n v="45000000"/>
    <n v="0"/>
    <n v="45000000"/>
    <n v="0"/>
    <n v="45000000"/>
    <n v="6067000"/>
    <n v="44941268"/>
    <n v="99.87"/>
    <n v="6500000"/>
    <n v="31290935"/>
    <n v="69.540000000000006"/>
  </r>
  <r>
    <s v="217 01 FVS"/>
    <x v="310"/>
    <s v="Fortalecimiento de la seguridad ciudadana"/>
    <n v="153549216000"/>
    <n v="-12663597292"/>
    <n v="140885618708"/>
    <n v="0"/>
    <n v="140885618708"/>
    <n v="32330771878"/>
    <n v="139585718175"/>
    <n v="99.08"/>
    <n v="41628434931"/>
    <n v="84702004571"/>
    <n v="60.12"/>
  </r>
  <r>
    <s v="217 01 FVS"/>
    <x v="311"/>
    <s v="N伹ero 佖ico de seguridad y emergencias (NUSE 123)"/>
    <n v="47772244000"/>
    <n v="-5838887073"/>
    <n v="41933356927"/>
    <n v="0"/>
    <n v="41933356927"/>
    <n v="5665929234"/>
    <n v="41779326222"/>
    <n v="99.63"/>
    <n v="18812591121"/>
    <n v="32019390255"/>
    <n v="76.36"/>
  </r>
  <r>
    <s v="217 01 FVS"/>
    <x v="312"/>
    <s v="229 - N伹ero 佖ico de seguridad y emergencias (NUSE 123)"/>
    <n v="47772244000"/>
    <n v="-5838887073"/>
    <n v="41933356927"/>
    <n v="0"/>
    <n v="41933356927"/>
    <n v="5665929234"/>
    <n v="41779326222"/>
    <n v="99.63"/>
    <n v="18812591121"/>
    <n v="32019390255"/>
    <n v="76.36"/>
  </r>
  <r>
    <s v="217 01 FVS"/>
    <x v="313"/>
    <s v="Fortalecimiento integral de equipamientos para la seguridad, la defensa y justicia de la ciudad"/>
    <n v="17014909000"/>
    <n v="-1160548333"/>
    <n v="15854360667"/>
    <n v="0"/>
    <n v="15854360667"/>
    <n v="8148265296"/>
    <n v="15616863213"/>
    <n v="98.5"/>
    <n v="648149285"/>
    <n v="3105067041"/>
    <n v="19.579999999999998"/>
  </r>
  <r>
    <s v="217 01 FVS"/>
    <x v="314"/>
    <s v="228 - Fortalecimiento integral deequipamientos para la seguridad, la defensa y justicia de la ciudad"/>
    <n v="17014909000"/>
    <n v="-1160548333"/>
    <n v="15854360667"/>
    <n v="0"/>
    <n v="15854360667"/>
    <n v="8148265296"/>
    <n v="15616863213"/>
    <n v="98.5"/>
    <n v="648149285"/>
    <n v="3105067041"/>
    <n v="19.579999999999998"/>
  </r>
  <r>
    <s v="217 01 FVS"/>
    <x v="315"/>
    <s v="Adquisici y dotaci de bienes yservicios para el fortalecimiento integral de la seguridad, defensa y justicia en la ciudad"/>
    <n v="80115270000"/>
    <n v="-2567325149"/>
    <n v="77547944851"/>
    <n v="0"/>
    <n v="77547944851"/>
    <n v="17502990890"/>
    <n v="76747169222"/>
    <n v="98.97"/>
    <n v="21431603819"/>
    <n v="46214971177"/>
    <n v="59.6"/>
  </r>
  <r>
    <s v="217 01 FVS"/>
    <x v="316"/>
    <s v="228 - Adquisici y dotaci de bienes y servicios para el fortalecimiento integral de la seguridad, defensa y justicia en la ciudad"/>
    <n v="80115270000"/>
    <n v="-2567325149"/>
    <n v="77547944851"/>
    <n v="0"/>
    <n v="77547944851"/>
    <n v="17502990890"/>
    <n v="76747169222"/>
    <n v="98.97"/>
    <n v="21431603819"/>
    <n v="46214971177"/>
    <n v="59.6"/>
  </r>
  <r>
    <s v="217 01 FVS"/>
    <x v="317"/>
    <s v="Apoyo log﨎tico especializado destinado a la seguridad, defensa y justicia"/>
    <n v="8646793000"/>
    <n v="-3096836737"/>
    <n v="5549956263"/>
    <n v="0"/>
    <n v="5549956263"/>
    <n v="1013586458"/>
    <n v="5442359518"/>
    <n v="98.06"/>
    <n v="736090706"/>
    <n v="3362576098"/>
    <n v="60.59"/>
  </r>
  <r>
    <s v="217 01 FVS"/>
    <x v="318"/>
    <s v="228 - Apoyo log﨎tico especializado destinado a la seguridad, defensa y justicia"/>
    <n v="8646793000"/>
    <n v="-3096836737"/>
    <n v="5549956263"/>
    <n v="0"/>
    <n v="5549956263"/>
    <n v="1013586458"/>
    <n v="5442359518"/>
    <n v="98.06"/>
    <n v="736090706"/>
    <n v="3362576098"/>
    <n v="60.59"/>
  </r>
  <r>
    <s v="217 01 FVS"/>
    <x v="78"/>
    <s v="Fortalecimiento de la funci administrativa y desarrollo institucional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319"/>
    <s v="Desarrollo y fortalecimiento institucional del FVS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320"/>
    <s v="235 - Desarrollo y fortalecimiento institucional del FVS"/>
    <n v="2741285000"/>
    <n v="1830805230"/>
    <n v="4572090230"/>
    <n v="0"/>
    <n v="4572090230"/>
    <n v="352232269"/>
    <n v="4450468778"/>
    <n v="97.34"/>
    <n v="261526161"/>
    <n v="3149113647"/>
    <n v="68.88"/>
  </r>
  <r>
    <s v="217 01 FVS"/>
    <x v="81"/>
    <s v="PASIVOS EXIGIBLES"/>
    <n v="20744420000"/>
    <n v="177179043"/>
    <n v="20921599043"/>
    <n v="0"/>
    <n v="20921599043"/>
    <n v="-118091755"/>
    <n v="5947136937"/>
    <n v="28.43"/>
    <n v="1752013369"/>
    <n v="5947136937"/>
    <n v="28.43"/>
  </r>
  <r>
    <s v="218 01 JARDIN"/>
    <x v="0"/>
    <s v="GASTOS"/>
    <n v="26184316000"/>
    <n v="4229574673"/>
    <n v="30413890673"/>
    <n v="0"/>
    <n v="30413890673"/>
    <n v="5737483166"/>
    <n v="29809614441"/>
    <n v="98.01"/>
    <n v="5394142114"/>
    <n v="20754067801"/>
    <n v="68.239999999999995"/>
  </r>
  <r>
    <s v="218 01 JARDIN"/>
    <x v="1"/>
    <s v="GASTOS DE FUNCIONAMIENTO"/>
    <n v="5784316000"/>
    <n v="0"/>
    <n v="5784316000"/>
    <n v="0"/>
    <n v="5784316000"/>
    <n v="887769592"/>
    <n v="5285013060"/>
    <n v="91.37"/>
    <n v="878233342"/>
    <n v="4979955513"/>
    <n v="86.09"/>
  </r>
  <r>
    <s v="218 01 JARDIN"/>
    <x v="2"/>
    <s v="SERVICIOS PERSONALES"/>
    <n v="4276482000"/>
    <n v="-31000000"/>
    <n v="4245482000"/>
    <n v="0"/>
    <n v="4245482000"/>
    <n v="586566083"/>
    <n v="3780664992"/>
    <n v="89.05"/>
    <n v="614999917"/>
    <n v="3773508659"/>
    <n v="88.88"/>
  </r>
  <r>
    <s v="218 01 JARDIN"/>
    <x v="3"/>
    <s v="SERVICIOS PERSONALES ASOCIADOS A LANOMINA"/>
    <n v="3104275000"/>
    <n v="0"/>
    <n v="3104275000"/>
    <n v="0"/>
    <n v="3104275000"/>
    <n v="402939982"/>
    <n v="2817578841"/>
    <n v="90.76"/>
    <n v="402939982"/>
    <n v="2817578841"/>
    <n v="90.76"/>
  </r>
  <r>
    <s v="218 01 JARDIN"/>
    <x v="4"/>
    <s v="Sueldos Personal de Nina"/>
    <n v="1581983000"/>
    <n v="0"/>
    <n v="1581983000"/>
    <n v="0"/>
    <n v="1581983000"/>
    <n v="129729522"/>
    <n v="1447617753"/>
    <n v="91.51"/>
    <n v="129729522"/>
    <n v="1447617753"/>
    <n v="91.51"/>
  </r>
  <r>
    <s v="218 01 JARDIN"/>
    <x v="5"/>
    <s v="Gastos de Representaci"/>
    <n v="218587000"/>
    <n v="0"/>
    <n v="218587000"/>
    <n v="0"/>
    <n v="218587000"/>
    <n v="15062437"/>
    <n v="199426977"/>
    <n v="91.23"/>
    <n v="15062437"/>
    <n v="199426977"/>
    <n v="91.23"/>
  </r>
  <r>
    <s v="218 01 JARDIN"/>
    <x v="6"/>
    <s v="Horas Extras, Dominicales, Festivos,Recargo Nocturno y Trabajo Suplementario"/>
    <n v="90622000"/>
    <n v="0"/>
    <n v="90622000"/>
    <n v="0"/>
    <n v="90622000"/>
    <n v="7057142"/>
    <n v="62828881"/>
    <n v="69.33"/>
    <n v="7057142"/>
    <n v="62828881"/>
    <n v="69.33"/>
  </r>
  <r>
    <s v="218 01 JARDIN"/>
    <x v="184"/>
    <s v="Auxilio de Transporte"/>
    <n v="14077000"/>
    <n v="0"/>
    <n v="14077000"/>
    <n v="0"/>
    <n v="14077000"/>
    <n v="1005600"/>
    <n v="11846300"/>
    <n v="84.15"/>
    <n v="1005600"/>
    <n v="11846300"/>
    <n v="84.15"/>
  </r>
  <r>
    <s v="218 01 JARDIN"/>
    <x v="185"/>
    <s v="Subsidio de Alimentaci"/>
    <n v="9800000"/>
    <n v="0"/>
    <n v="9800000"/>
    <n v="0"/>
    <n v="9800000"/>
    <n v="711680"/>
    <n v="8440439"/>
    <n v="86.13"/>
    <n v="711680"/>
    <n v="8440439"/>
    <n v="86.13"/>
  </r>
  <r>
    <s v="218 01 JARDIN"/>
    <x v="7"/>
    <s v="Bonificaci por Servicios Prestados"/>
    <n v="57634000"/>
    <n v="0"/>
    <n v="57634000"/>
    <n v="0"/>
    <n v="57634000"/>
    <n v="3185483"/>
    <n v="49129042"/>
    <n v="85.24"/>
    <n v="3185483"/>
    <n v="49129042"/>
    <n v="85.24"/>
  </r>
  <r>
    <s v="218 01 JARDIN"/>
    <x v="8"/>
    <s v="Prima Semestral"/>
    <n v="260471000"/>
    <n v="0"/>
    <n v="260471000"/>
    <n v="0"/>
    <n v="260471000"/>
    <n v="0"/>
    <n v="230263249"/>
    <n v="88.4"/>
    <n v="0"/>
    <n v="230263249"/>
    <n v="88.4"/>
  </r>
  <r>
    <s v="218 01 JARDIN"/>
    <x v="9"/>
    <s v="Prima de Navidad"/>
    <n v="228641000"/>
    <n v="-16137930"/>
    <n v="212503070"/>
    <n v="0"/>
    <n v="212503070"/>
    <n v="190880868"/>
    <n v="204930459"/>
    <n v="96.44"/>
    <n v="190880868"/>
    <n v="204930459"/>
    <n v="96.44"/>
  </r>
  <r>
    <s v="218 01 JARDIN"/>
    <x v="10"/>
    <s v="Prima de Vacaciones"/>
    <n v="109746000"/>
    <n v="960000"/>
    <n v="110706000"/>
    <n v="0"/>
    <n v="110706000"/>
    <n v="19351481"/>
    <n v="104643367"/>
    <n v="94.52"/>
    <n v="19351481"/>
    <n v="104643367"/>
    <n v="94.52"/>
  </r>
  <r>
    <s v="218 01 JARDIN"/>
    <x v="11"/>
    <s v="Prima T馗nica"/>
    <n v="428756000"/>
    <n v="-17270000"/>
    <n v="411486000"/>
    <n v="0"/>
    <n v="411486000"/>
    <n v="29889853"/>
    <n v="368426282"/>
    <n v="89.54"/>
    <n v="29889853"/>
    <n v="368426282"/>
    <n v="89.54"/>
  </r>
  <r>
    <s v="218 01 JARDIN"/>
    <x v="12"/>
    <s v="Prima de Antiguedad"/>
    <n v="60044000"/>
    <n v="0"/>
    <n v="60044000"/>
    <n v="0"/>
    <n v="60044000"/>
    <n v="4201375"/>
    <n v="54431480"/>
    <n v="90.65"/>
    <n v="4201375"/>
    <n v="54431480"/>
    <n v="90.65"/>
  </r>
  <r>
    <s v="218 01 JARDIN"/>
    <x v="13"/>
    <s v="Prima Secretarial"/>
    <n v="2574000"/>
    <n v="0"/>
    <n v="2574000"/>
    <n v="0"/>
    <n v="2574000"/>
    <n v="184752"/>
    <n v="2341218"/>
    <n v="90.96"/>
    <n v="184752"/>
    <n v="2341218"/>
    <n v="90.96"/>
  </r>
  <r>
    <s v="218 01 JARDIN"/>
    <x v="14"/>
    <s v="Vacaciones en Dinero"/>
    <n v="0"/>
    <n v="23863860"/>
    <n v="23863860"/>
    <n v="0"/>
    <n v="23863860"/>
    <n v="0"/>
    <n v="23828918"/>
    <n v="99.85"/>
    <n v="0"/>
    <n v="23828918"/>
    <n v="99.85"/>
  </r>
  <r>
    <s v="218 01 JARDIN"/>
    <x v="15"/>
    <s v="Bonificaci Especial de Recreaci"/>
    <n v="8789000"/>
    <n v="270000"/>
    <n v="9059000"/>
    <n v="0"/>
    <n v="9059000"/>
    <n v="1679789"/>
    <n v="8562227"/>
    <n v="94.52"/>
    <n v="1679789"/>
    <n v="8562227"/>
    <n v="94.52"/>
  </r>
  <r>
    <s v="218 01 JARDIN"/>
    <x v="16"/>
    <s v="Reconocimiento por Permanencia en elServicio P炻lico"/>
    <n v="32551000"/>
    <n v="8314070"/>
    <n v="40865070"/>
    <n v="0"/>
    <n v="40865070"/>
    <n v="0"/>
    <n v="40862249"/>
    <n v="99.99"/>
    <n v="0"/>
    <n v="40862249"/>
    <n v="99.99"/>
  </r>
  <r>
    <s v="218 01 JARDIN"/>
    <x v="17"/>
    <s v="SERVICIOS PERSONALES INDIRECTOS"/>
    <n v="113300000"/>
    <n v="-31000000"/>
    <n v="82300000"/>
    <n v="0"/>
    <n v="82300000"/>
    <n v="-2030001"/>
    <n v="79210666"/>
    <n v="96.25"/>
    <n v="17095333"/>
    <n v="72054333"/>
    <n v="87.55"/>
  </r>
  <r>
    <s v="218 01 JARDIN"/>
    <x v="186"/>
    <s v="Remuneraci Servicios T馗nicos"/>
    <n v="113300000"/>
    <n v="-31000000"/>
    <n v="82300000"/>
    <n v="0"/>
    <n v="82300000"/>
    <n v="-2030001"/>
    <n v="79210666"/>
    <n v="96.25"/>
    <n v="17095333"/>
    <n v="72054333"/>
    <n v="87.55"/>
  </r>
  <r>
    <s v="218 01 JARDIN"/>
    <x v="20"/>
    <s v="APORTES PATRONALES AL SECTOR PRIVADOYPﾚBLICO"/>
    <n v="1058907000"/>
    <n v="0"/>
    <n v="1058907000"/>
    <n v="0"/>
    <n v="1058907000"/>
    <n v="185656102"/>
    <n v="883875485"/>
    <n v="83.47"/>
    <n v="194964602"/>
    <n v="883875485"/>
    <n v="83.47"/>
  </r>
  <r>
    <s v="218 01 JARDIN"/>
    <x v="21"/>
    <s v="Aportes Patronales Sector Privado"/>
    <n v="466645000"/>
    <n v="15061200"/>
    <n v="481706200"/>
    <n v="0"/>
    <n v="481706200"/>
    <n v="93558429"/>
    <n v="404656188"/>
    <n v="84"/>
    <n v="93558429"/>
    <n v="404656188"/>
    <n v="84"/>
  </r>
  <r>
    <s v="218 01 JARDIN"/>
    <x v="22"/>
    <s v="Cesant僘s Fondos Privados"/>
    <n v="43268000"/>
    <n v="0"/>
    <n v="43268000"/>
    <n v="0"/>
    <n v="43268000"/>
    <n v="32390109"/>
    <n v="32390109"/>
    <n v="74.86"/>
    <n v="32390109"/>
    <n v="32390109"/>
    <n v="74.86"/>
  </r>
  <r>
    <s v="218 01 JARDIN"/>
    <x v="23"/>
    <s v="Pensiones Fondos Privados"/>
    <n v="103153000"/>
    <n v="0"/>
    <n v="103153000"/>
    <n v="0"/>
    <n v="103153000"/>
    <n v="14094400"/>
    <n v="87813810"/>
    <n v="85.13"/>
    <n v="14094400"/>
    <n v="87813810"/>
    <n v="85.13"/>
  </r>
  <r>
    <s v="218 01 JARDIN"/>
    <x v="24"/>
    <s v="Salud EPS Privadas"/>
    <n v="207417000"/>
    <n v="0"/>
    <n v="207417000"/>
    <n v="0"/>
    <n v="207417000"/>
    <n v="30189900"/>
    <n v="185440221"/>
    <n v="89.4"/>
    <n v="30189900"/>
    <n v="185440221"/>
    <n v="89.4"/>
  </r>
  <r>
    <s v="218 01 JARDIN"/>
    <x v="25"/>
    <s v="Riesgos Profesionales Sector Privado"/>
    <n v="0"/>
    <n v="15061200"/>
    <n v="15061200"/>
    <n v="0"/>
    <n v="15061200"/>
    <n v="2711500"/>
    <n v="12117148"/>
    <n v="80.45"/>
    <n v="2711500"/>
    <n v="12117148"/>
    <n v="80.45"/>
  </r>
  <r>
    <s v="218 01 JARDIN"/>
    <x v="26"/>
    <s v="Caja de Compensaci"/>
    <n v="112807000"/>
    <n v="0"/>
    <n v="112807000"/>
    <n v="0"/>
    <n v="112807000"/>
    <n v="14172520"/>
    <n v="86894900"/>
    <n v="77.03"/>
    <n v="14172520"/>
    <n v="86894900"/>
    <n v="77.03"/>
  </r>
  <r>
    <s v="218 01 JARDIN"/>
    <x v="27"/>
    <s v="Aportes Patronales Sector P炻lico"/>
    <n v="592262000"/>
    <n v="-15061200"/>
    <n v="577200800"/>
    <n v="0"/>
    <n v="577200800"/>
    <n v="92097673"/>
    <n v="479219297"/>
    <n v="83.02"/>
    <n v="101406173"/>
    <n v="479219297"/>
    <n v="83.02"/>
  </r>
  <r>
    <s v="218 01 JARDIN"/>
    <x v="28"/>
    <s v="Cesant僘s Fondos P炻licos"/>
    <n v="242605000"/>
    <n v="0"/>
    <n v="242605000"/>
    <n v="0"/>
    <n v="242605000"/>
    <n v="45855023"/>
    <n v="192898965"/>
    <n v="79.510000000000005"/>
    <n v="45855023"/>
    <n v="192898965"/>
    <n v="79.510000000000005"/>
  </r>
  <r>
    <s v="218 01 JARDIN"/>
    <x v="29"/>
    <s v="Pensiones Fondos P炻licos"/>
    <n v="189670000"/>
    <n v="0"/>
    <n v="189670000"/>
    <n v="0"/>
    <n v="189670000"/>
    <n v="28527000"/>
    <n v="172706500"/>
    <n v="91.06"/>
    <n v="28527000"/>
    <n v="172706500"/>
    <n v="91.06"/>
  </r>
  <r>
    <s v="218 01 JARDIN"/>
    <x v="187"/>
    <s v="Riesgos Profesionales Sector P炻lico"/>
    <n v="18974000"/>
    <n v="-15061200"/>
    <n v="3912800"/>
    <n v="0"/>
    <n v="3912800"/>
    <n v="0"/>
    <n v="3912800"/>
    <n v="100"/>
    <n v="0"/>
    <n v="3912800"/>
    <n v="100"/>
  </r>
  <r>
    <s v="218 01 JARDIN"/>
    <x v="30"/>
    <s v="ICBF"/>
    <n v="84608000"/>
    <n v="0"/>
    <n v="84608000"/>
    <n v="0"/>
    <n v="84608000"/>
    <n v="10629390"/>
    <n v="65820071"/>
    <n v="77.790000000000006"/>
    <n v="16214190"/>
    <n v="65820071"/>
    <n v="77.790000000000006"/>
  </r>
  <r>
    <s v="218 01 JARDIN"/>
    <x v="31"/>
    <s v="SENA"/>
    <n v="56405000"/>
    <n v="0"/>
    <n v="56405000"/>
    <n v="0"/>
    <n v="56405000"/>
    <n v="7086260"/>
    <n v="43880961"/>
    <n v="77.8"/>
    <n v="10809960"/>
    <n v="43880961"/>
    <n v="77.8"/>
  </r>
  <r>
    <s v="218 01 JARDIN"/>
    <x v="33"/>
    <s v="GASTOS GENERALES"/>
    <n v="1507834000"/>
    <n v="31000000"/>
    <n v="1538834000"/>
    <n v="0"/>
    <n v="1538834000"/>
    <n v="301203509"/>
    <n v="1504348068"/>
    <n v="97.76"/>
    <n v="263233425"/>
    <n v="1206446854"/>
    <n v="78.400000000000006"/>
  </r>
  <r>
    <s v="218 01 JARDIN"/>
    <x v="34"/>
    <s v="Adquisici de Bienes"/>
    <n v="114505000"/>
    <n v="-34000000"/>
    <n v="80505000"/>
    <n v="0"/>
    <n v="80505000"/>
    <n v="28070526"/>
    <n v="67249120"/>
    <n v="83.53"/>
    <n v="15948098"/>
    <n v="39664968"/>
    <n v="49.27"/>
  </r>
  <r>
    <s v="218 01 JARDIN"/>
    <x v="82"/>
    <s v="Dotaci"/>
    <n v="7476000"/>
    <n v="0"/>
    <n v="7476000"/>
    <n v="0"/>
    <n v="7476000"/>
    <n v="0"/>
    <n v="7476000"/>
    <n v="100"/>
    <n v="0"/>
    <n v="7476000"/>
    <n v="100"/>
  </r>
  <r>
    <s v="218 01 JARDIN"/>
    <x v="35"/>
    <s v="Gastos de Computador"/>
    <n v="36528000"/>
    <n v="-10000000"/>
    <n v="26528000"/>
    <n v="0"/>
    <n v="26528000"/>
    <n v="17248000"/>
    <n v="17625000"/>
    <n v="66.44"/>
    <n v="0"/>
    <n v="377000"/>
    <n v="1.42"/>
  </r>
  <r>
    <s v="218 01 JARDIN"/>
    <x v="36"/>
    <s v="Combustibles, Lubricantes y Llantas"/>
    <n v="26068000"/>
    <n v="-24000000"/>
    <n v="2068000"/>
    <n v="0"/>
    <n v="2068000"/>
    <n v="0"/>
    <n v="706864"/>
    <n v="34.18"/>
    <n v="0"/>
    <n v="706864"/>
    <n v="34.18"/>
  </r>
  <r>
    <s v="218 01 JARDIN"/>
    <x v="37"/>
    <s v="Materiales y Suministros"/>
    <n v="32691000"/>
    <n v="0"/>
    <n v="32691000"/>
    <n v="0"/>
    <n v="32691000"/>
    <n v="8807494"/>
    <n v="29972115"/>
    <n v="91.68"/>
    <n v="14000342"/>
    <n v="21650996"/>
    <n v="66.23"/>
  </r>
  <r>
    <s v="218 01 JARDIN"/>
    <x v="38"/>
    <s v="Compra de Equipo"/>
    <n v="11742000"/>
    <n v="0"/>
    <n v="11742000"/>
    <n v="0"/>
    <n v="11742000"/>
    <n v="2015032"/>
    <n v="11469141"/>
    <n v="97.68"/>
    <n v="1947756"/>
    <n v="9454108"/>
    <n v="80.52"/>
  </r>
  <r>
    <s v="218 01 JARDIN"/>
    <x v="39"/>
    <s v="Adquisici de Servicios"/>
    <n v="1392329000"/>
    <n v="65000000"/>
    <n v="1457329000"/>
    <n v="0"/>
    <n v="1457329000"/>
    <n v="273132983"/>
    <n v="1437098948"/>
    <n v="98.61"/>
    <n v="247285327"/>
    <n v="1166781886"/>
    <n v="80.06"/>
  </r>
  <r>
    <s v="218 01 JARDIN"/>
    <x v="83"/>
    <s v="Vi疸icos y Gastos de Viaje"/>
    <n v="0"/>
    <n v="10000000"/>
    <n v="10000000"/>
    <n v="0"/>
    <n v="10000000"/>
    <n v="974000"/>
    <n v="5539467"/>
    <n v="55.39"/>
    <n v="974000"/>
    <n v="5539467"/>
    <n v="55.39"/>
  </r>
  <r>
    <s v="218 01 JARDIN"/>
    <x v="41"/>
    <s v="Gastos de Transporte y Comunicaci"/>
    <n v="37728000"/>
    <n v="0"/>
    <n v="37728000"/>
    <n v="0"/>
    <n v="37728000"/>
    <n v="5269748"/>
    <n v="34606287"/>
    <n v="91.73"/>
    <n v="6786718"/>
    <n v="31206287"/>
    <n v="82.71"/>
  </r>
  <r>
    <s v="218 01 JARDIN"/>
    <x v="42"/>
    <s v="Impresos y  Publicaciones"/>
    <n v="12000000"/>
    <n v="-5000000"/>
    <n v="7000000"/>
    <n v="0"/>
    <n v="7000000"/>
    <n v="4022500"/>
    <n v="5764377"/>
    <n v="82.35"/>
    <n v="22500"/>
    <n v="1764377"/>
    <n v="25.21"/>
  </r>
  <r>
    <s v="218 01 JARDIN"/>
    <x v="43"/>
    <s v="Mantenimiento y Reparaciones"/>
    <n v="877400000"/>
    <n v="-65000000"/>
    <n v="812400000"/>
    <n v="0"/>
    <n v="812400000"/>
    <n v="132546229"/>
    <n v="804413885"/>
    <n v="99.02"/>
    <n v="126013144"/>
    <n v="592769712"/>
    <n v="72.97"/>
  </r>
  <r>
    <s v="218 01 JARDIN"/>
    <x v="44"/>
    <s v="Mantenimiento Entidad"/>
    <n v="877400000"/>
    <n v="-65000000"/>
    <n v="812400000"/>
    <n v="0"/>
    <n v="812400000"/>
    <n v="132546229"/>
    <n v="804413885"/>
    <n v="99.02"/>
    <n v="126013144"/>
    <n v="592769712"/>
    <n v="72.97"/>
  </r>
  <r>
    <s v="218 01 JARDIN"/>
    <x v="45"/>
    <s v="Seguros"/>
    <n v="111717000"/>
    <n v="0"/>
    <n v="111717000"/>
    <n v="0"/>
    <n v="111717000"/>
    <n v="0"/>
    <n v="108293932"/>
    <n v="96.94"/>
    <n v="575100"/>
    <n v="107491833"/>
    <n v="96.22"/>
  </r>
  <r>
    <s v="218 01 JARDIN"/>
    <x v="46"/>
    <s v="Seguros Entidad"/>
    <n v="111717000"/>
    <n v="0"/>
    <n v="111717000"/>
    <n v="0"/>
    <n v="111717000"/>
    <n v="0"/>
    <n v="108293932"/>
    <n v="96.94"/>
    <n v="575100"/>
    <n v="107491833"/>
    <n v="96.22"/>
  </r>
  <r>
    <s v="218 01 JARDIN"/>
    <x v="47"/>
    <s v="Servicios P炻licos"/>
    <n v="253560000"/>
    <n v="125000000"/>
    <n v="378560000"/>
    <n v="0"/>
    <n v="378560000"/>
    <n v="84134077"/>
    <n v="378560000"/>
    <n v="100"/>
    <n v="84134077"/>
    <n v="378560000"/>
    <n v="100"/>
  </r>
  <r>
    <s v="218 01 JARDIN"/>
    <x v="48"/>
    <s v="Energ僘"/>
    <n v="118800000"/>
    <n v="0"/>
    <n v="118800000"/>
    <n v="0"/>
    <n v="118800000"/>
    <n v="14378850"/>
    <n v="118800000"/>
    <n v="100"/>
    <n v="14378850"/>
    <n v="118800000"/>
    <n v="100"/>
  </r>
  <r>
    <s v="218 01 JARDIN"/>
    <x v="49"/>
    <s v="Acueducto y Alcantarillado"/>
    <n v="51000000"/>
    <n v="125000000"/>
    <n v="176000000"/>
    <n v="0"/>
    <n v="176000000"/>
    <n v="51556337"/>
    <n v="176000000"/>
    <n v="100"/>
    <n v="51556337"/>
    <n v="176000000"/>
    <n v="100"/>
  </r>
  <r>
    <s v="218 01 JARDIN"/>
    <x v="50"/>
    <s v="Aseo"/>
    <n v="27000000"/>
    <n v="0"/>
    <n v="27000000"/>
    <n v="0"/>
    <n v="27000000"/>
    <n v="6904220"/>
    <n v="27000000"/>
    <n v="100"/>
    <n v="6904220"/>
    <n v="27000000"/>
    <n v="100"/>
  </r>
  <r>
    <s v="218 01 JARDIN"/>
    <x v="51"/>
    <s v="Tel馭ono"/>
    <n v="56760000"/>
    <n v="0"/>
    <n v="56760000"/>
    <n v="0"/>
    <n v="56760000"/>
    <n v="11294670"/>
    <n v="56760000"/>
    <n v="100"/>
    <n v="11294670"/>
    <n v="56760000"/>
    <n v="100"/>
  </r>
  <r>
    <s v="218 01 JARDIN"/>
    <x v="52"/>
    <s v="Capacitaci"/>
    <n v="8000000"/>
    <n v="0"/>
    <n v="8000000"/>
    <n v="0"/>
    <n v="8000000"/>
    <n v="0"/>
    <n v="8000000"/>
    <n v="100"/>
    <n v="0"/>
    <n v="8000000"/>
    <n v="100"/>
  </r>
  <r>
    <s v="218 01 JARDIN"/>
    <x v="53"/>
    <s v="Capacitaci Interna"/>
    <n v="8000000"/>
    <n v="0"/>
    <n v="8000000"/>
    <n v="0"/>
    <n v="8000000"/>
    <n v="0"/>
    <n v="8000000"/>
    <n v="100"/>
    <n v="0"/>
    <n v="8000000"/>
    <n v="100"/>
  </r>
  <r>
    <s v="218 01 JARDIN"/>
    <x v="54"/>
    <s v="Bienestar e Incentivos"/>
    <n v="53000000"/>
    <n v="0"/>
    <n v="53000000"/>
    <n v="0"/>
    <n v="53000000"/>
    <n v="17152841"/>
    <n v="52997000"/>
    <n v="99.99"/>
    <n v="28779788"/>
    <n v="35214798"/>
    <n v="66.44"/>
  </r>
  <r>
    <s v="218 01 JARDIN"/>
    <x v="85"/>
    <s v="Promoci Institucional"/>
    <n v="3183000"/>
    <n v="0"/>
    <n v="3183000"/>
    <n v="0"/>
    <n v="3183000"/>
    <n v="3183000"/>
    <n v="3183000"/>
    <n v="100"/>
    <n v="0"/>
    <n v="0"/>
    <n v="0"/>
  </r>
  <r>
    <s v="218 01 JARDIN"/>
    <x v="55"/>
    <s v="Salud Ocupacional"/>
    <n v="35741000"/>
    <n v="0"/>
    <n v="35741000"/>
    <n v="0"/>
    <n v="35741000"/>
    <n v="25850588"/>
    <n v="35741000"/>
    <n v="100"/>
    <n v="0"/>
    <n v="6235412"/>
    <n v="17.45"/>
  </r>
  <r>
    <s v="218 01 JARDIN"/>
    <x v="56"/>
    <s v="Otros Gastos Generales"/>
    <n v="1000000"/>
    <n v="0"/>
    <n v="1000000"/>
    <n v="0"/>
    <n v="1000000"/>
    <n v="0"/>
    <n v="0"/>
    <n v="0"/>
    <n v="0"/>
    <n v="0"/>
    <n v="0"/>
  </r>
  <r>
    <s v="218 01 JARDIN"/>
    <x v="57"/>
    <s v="Impuestos, Tasas, Contribuciones, Derechos y Multas"/>
    <n v="1000000"/>
    <n v="0"/>
    <n v="1000000"/>
    <n v="0"/>
    <n v="1000000"/>
    <n v="0"/>
    <n v="0"/>
    <n v="0"/>
    <n v="0"/>
    <n v="0"/>
    <n v="0"/>
  </r>
  <r>
    <s v="218 01 JARDIN"/>
    <x v="59"/>
    <s v="INVERSIﾓN"/>
    <n v="20400000000"/>
    <n v="4229574673"/>
    <n v="24629574673"/>
    <n v="0"/>
    <n v="24629574673"/>
    <n v="4849713574"/>
    <n v="24524601381"/>
    <n v="99.57"/>
    <n v="4515908772"/>
    <n v="15774112288"/>
    <n v="64.05"/>
  </r>
  <r>
    <s v="218 01 JARDIN"/>
    <x v="60"/>
    <s v="DIRECTA"/>
    <n v="20400000000"/>
    <n v="4060276037"/>
    <n v="24460276037"/>
    <n v="0"/>
    <n v="24460276037"/>
    <n v="4840592218"/>
    <n v="24439016923"/>
    <n v="99.91"/>
    <n v="4506787416"/>
    <n v="15688527830"/>
    <n v="64.14"/>
  </r>
  <r>
    <s v="218 01 JARDIN"/>
    <x v="61"/>
    <s v="Bogot・Humana"/>
    <n v="20400000000"/>
    <n v="4060276037"/>
    <n v="24460276037"/>
    <n v="0"/>
    <n v="24460276037"/>
    <n v="4840592218"/>
    <n v="24439016923"/>
    <n v="99.91"/>
    <n v="4506787416"/>
    <n v="15688527830"/>
    <n v="64.14"/>
  </r>
  <r>
    <s v="218 01 JARDIN"/>
    <x v="121"/>
    <s v="Un territorio que enfrenta el cambioclim疸ico y se ordena alrededor del agua"/>
    <n v="17002544000"/>
    <n v="4060276037"/>
    <n v="21062820037"/>
    <n v="0"/>
    <n v="21062820037"/>
    <n v="3879344914"/>
    <n v="21044173306"/>
    <n v="99.91"/>
    <n v="3908010542"/>
    <n v="13572209753"/>
    <n v="64.44"/>
  </r>
  <r>
    <s v="218 01 JARDIN"/>
    <x v="321"/>
    <s v="Recuperaci rehabilitaci y restauraci de la estructura ecolica principal y de los espacios del agua"/>
    <n v="17002544000"/>
    <n v="4060276037"/>
    <n v="21062820037"/>
    <n v="0"/>
    <n v="21062820037"/>
    <n v="3879344914"/>
    <n v="21044173306"/>
    <n v="99.91"/>
    <n v="3908010542"/>
    <n v="13572209753"/>
    <n v="64.44"/>
  </r>
  <r>
    <s v="218 01 JARDIN"/>
    <x v="322"/>
    <s v="Intervenci territorial para el mejoramiento de la cobertura vegetal del Distrito Capital"/>
    <n v="7102544000"/>
    <n v="2124288142"/>
    <n v="9226832142"/>
    <n v="0"/>
    <n v="9226832142"/>
    <n v="1320542335"/>
    <n v="9215905313"/>
    <n v="99.88"/>
    <n v="1659726038"/>
    <n v="5746412701"/>
    <n v="62.28"/>
  </r>
  <r>
    <s v="218 01 JARDIN"/>
    <x v="323"/>
    <s v="183 - Intervenci territorial para elmejoramiento de la cobertura vegetal del Distrito Capital"/>
    <n v="7102544000"/>
    <n v="2124288142"/>
    <n v="9226832142"/>
    <n v="0"/>
    <n v="9226832142"/>
    <n v="1320542335"/>
    <n v="9215905313"/>
    <n v="99.88"/>
    <n v="1659726038"/>
    <n v="5746412701"/>
    <n v="62.28"/>
  </r>
  <r>
    <s v="218 01 JARDIN"/>
    <x v="324"/>
    <s v="Investigaci y conservaci de la floray ecosistemas de la regi capital como estrategia de adaptaci al cambio clim疸ico"/>
    <n v="6000000000"/>
    <n v="539059308"/>
    <n v="6539059308"/>
    <n v="0"/>
    <n v="6539059308"/>
    <n v="1887962386"/>
    <n v="6539020873"/>
    <n v="100"/>
    <n v="1177350459"/>
    <n v="3851044836"/>
    <n v="58.89"/>
  </r>
  <r>
    <s v="218 01 JARDIN"/>
    <x v="325"/>
    <s v="183 - Investigaci y conservaci delaflora y ecosistemas de la regi capital como estrategia de adaptaci al cambio clim疸ico"/>
    <n v="6000000000"/>
    <n v="539059308"/>
    <n v="6539059308"/>
    <n v="0"/>
    <n v="6539059308"/>
    <n v="1887962386"/>
    <n v="6539020873"/>
    <n v="100"/>
    <n v="1177350459"/>
    <n v="3851044836"/>
    <n v="58.89"/>
  </r>
  <r>
    <s v="218 01 JARDIN"/>
    <x v="326"/>
    <s v="Armonizaci de las relaciones ecosistema-cultura para disminuir la vulnerabilidad de la regi capital frente a los efectos del cambio clim疸ico"/>
    <n v="3900000000"/>
    <n v="1396928587"/>
    <n v="5296928587"/>
    <n v="0"/>
    <n v="5296928587"/>
    <n v="670840193"/>
    <n v="5289247120"/>
    <n v="99.85"/>
    <n v="1070934045"/>
    <n v="3974752216"/>
    <n v="75.040000000000006"/>
  </r>
  <r>
    <s v="218 01 JARDIN"/>
    <x v="327"/>
    <s v="183 - Armonizaci de las relacionesecosistema-cultura para disminuir la vulnerabilidad de la regi capital frente a los efectos del cambio clim疸ico"/>
    <n v="3900000000"/>
    <n v="1396928587"/>
    <n v="5296928587"/>
    <n v="0"/>
    <n v="5296928587"/>
    <n v="670840193"/>
    <n v="5289247120"/>
    <n v="99.85"/>
    <n v="1070934045"/>
    <n v="3974752216"/>
    <n v="75.040000000000006"/>
  </r>
  <r>
    <s v="218 01 JARDIN"/>
    <x v="74"/>
    <s v="Una Bogot・que defiende y fortalece lop炻lico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78"/>
    <s v="Fortalecimiento de la funci administrativa y desarrollo 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328"/>
    <s v="Modernizaci y fortalecimiento 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329"/>
    <s v="235 - Modernizaci y fortalecimientoinstitucional"/>
    <n v="3397456000"/>
    <n v="0"/>
    <n v="3397456000"/>
    <n v="0"/>
    <n v="3397456000"/>
    <n v="961247304"/>
    <n v="3394843617"/>
    <n v="99.92"/>
    <n v="598776874"/>
    <n v="2116318077"/>
    <n v="62.29"/>
  </r>
  <r>
    <s v="218 01 JARDIN"/>
    <x v="81"/>
    <s v="PASIVOS EXIGIBLES"/>
    <n v="0"/>
    <n v="169298636"/>
    <n v="169298636"/>
    <n v="0"/>
    <n v="169298636"/>
    <n v="9121356"/>
    <n v="85584458"/>
    <n v="50.55"/>
    <n v="9121356"/>
    <n v="85584458"/>
    <n v="50.55"/>
  </r>
  <r>
    <s v="219 01 IDEP"/>
    <x v="0"/>
    <s v="GASTOS"/>
    <n v="10420904000"/>
    <n v="0"/>
    <n v="10420904000"/>
    <n v="0"/>
    <n v="10420904000"/>
    <n v="925422547"/>
    <n v="9492901735"/>
    <n v="91.09"/>
    <n v="2211019590"/>
    <n v="8908174316"/>
    <n v="85.48"/>
  </r>
  <r>
    <s v="219 01 IDEP"/>
    <x v="1"/>
    <s v="GASTOS DE FUNCIONAMIENTO"/>
    <n v="4394904000"/>
    <n v="0"/>
    <n v="4394904000"/>
    <n v="0"/>
    <n v="4394904000"/>
    <n v="600004769"/>
    <n v="4199682273"/>
    <n v="95.56"/>
    <n v="665328834"/>
    <n v="4147088612"/>
    <n v="94.36"/>
  </r>
  <r>
    <s v="219 01 IDEP"/>
    <x v="2"/>
    <s v="SERVICIOS PERSONALES"/>
    <n v="3725381000"/>
    <n v="0"/>
    <n v="3725381000"/>
    <n v="0"/>
    <n v="3725381000"/>
    <n v="583253678"/>
    <n v="3622646622"/>
    <n v="97.24"/>
    <n v="583253678"/>
    <n v="3622646622"/>
    <n v="97.24"/>
  </r>
  <r>
    <s v="219 01 IDEP"/>
    <x v="3"/>
    <s v="SERVICIOS PERSONALES ASOCIADOS A LANOMINA"/>
    <n v="2767794000"/>
    <n v="-21500000"/>
    <n v="2746294000"/>
    <n v="0"/>
    <n v="2746294000"/>
    <n v="390688367"/>
    <n v="2701793783"/>
    <n v="98.38"/>
    <n v="390688367"/>
    <n v="2701793783"/>
    <n v="98.38"/>
  </r>
  <r>
    <s v="219 01 IDEP"/>
    <x v="4"/>
    <s v="Sueldos Personal de Nina"/>
    <n v="1387142000"/>
    <n v="35000000"/>
    <n v="1422142000"/>
    <n v="0"/>
    <n v="1422142000"/>
    <n v="118742858"/>
    <n v="1404797597"/>
    <n v="98.78"/>
    <n v="118742858"/>
    <n v="1404797597"/>
    <n v="98.78"/>
  </r>
  <r>
    <s v="219 01 IDEP"/>
    <x v="5"/>
    <s v="Gastos de Representaci"/>
    <n v="254139000"/>
    <n v="-20000000"/>
    <n v="234139000"/>
    <n v="0"/>
    <n v="234139000"/>
    <n v="16943591"/>
    <n v="230601293"/>
    <n v="98.49"/>
    <n v="16943591"/>
    <n v="230601293"/>
    <n v="98.49"/>
  </r>
  <r>
    <s v="219 01 IDEP"/>
    <x v="6"/>
    <s v="Horas Extras, Dominicales, Festivos,Recargo Nocturno y Trabajo Suplementario"/>
    <n v="31243000"/>
    <n v="-21000000"/>
    <n v="10243000"/>
    <n v="0"/>
    <n v="10243000"/>
    <n v="702849"/>
    <n v="9238980"/>
    <n v="90.2"/>
    <n v="702849"/>
    <n v="9238980"/>
    <n v="90.2"/>
  </r>
  <r>
    <s v="219 01 IDEP"/>
    <x v="184"/>
    <s v="Auxilio de Transporte"/>
    <n v="2640000"/>
    <n v="0"/>
    <n v="2640000"/>
    <n v="0"/>
    <n v="2640000"/>
    <n v="194400"/>
    <n v="2187584"/>
    <n v="82.86"/>
    <n v="194400"/>
    <n v="2187584"/>
    <n v="82.86"/>
  </r>
  <r>
    <s v="219 01 IDEP"/>
    <x v="185"/>
    <s v="Subsidio de Alimentaci"/>
    <n v="1729000"/>
    <n v="0"/>
    <n v="1729000"/>
    <n v="0"/>
    <n v="1729000"/>
    <n v="128388"/>
    <n v="1529819"/>
    <n v="88.48"/>
    <n v="128388"/>
    <n v="1529819"/>
    <n v="88.48"/>
  </r>
  <r>
    <s v="219 01 IDEP"/>
    <x v="7"/>
    <s v="Bonificaci por Servicios Prestados"/>
    <n v="49439000"/>
    <n v="0"/>
    <n v="49439000"/>
    <n v="0"/>
    <n v="49439000"/>
    <n v="0"/>
    <n v="47240602"/>
    <n v="95.55"/>
    <n v="0"/>
    <n v="47240602"/>
    <n v="95.55"/>
  </r>
  <r>
    <s v="219 01 IDEP"/>
    <x v="8"/>
    <s v="Prima Semestral"/>
    <n v="232054000"/>
    <n v="-10500000"/>
    <n v="221554000"/>
    <n v="0"/>
    <n v="221554000"/>
    <n v="0"/>
    <n v="221062237"/>
    <n v="99.78"/>
    <n v="0"/>
    <n v="221062237"/>
    <n v="99.78"/>
  </r>
  <r>
    <s v="219 01 IDEP"/>
    <x v="9"/>
    <s v="Prima de Navidad"/>
    <n v="208483000"/>
    <n v="0"/>
    <n v="208483000"/>
    <n v="0"/>
    <n v="208483000"/>
    <n v="206014965"/>
    <n v="206014965"/>
    <n v="98.82"/>
    <n v="206014965"/>
    <n v="206014965"/>
    <n v="98.82"/>
  </r>
  <r>
    <s v="219 01 IDEP"/>
    <x v="10"/>
    <s v="Prima de Vacaciones"/>
    <n v="100074000"/>
    <n v="-22000000"/>
    <n v="78074000"/>
    <n v="0"/>
    <n v="78074000"/>
    <n v="10700658"/>
    <n v="73484279"/>
    <n v="94.12"/>
    <n v="10700658"/>
    <n v="73484279"/>
    <n v="94.12"/>
  </r>
  <r>
    <s v="219 01 IDEP"/>
    <x v="11"/>
    <s v="Prima T馗nica"/>
    <n v="436380000"/>
    <n v="17000000"/>
    <n v="453380000"/>
    <n v="0"/>
    <n v="453380000"/>
    <n v="33349731"/>
    <n v="446306628"/>
    <n v="98.44"/>
    <n v="33349731"/>
    <n v="446306628"/>
    <n v="98.44"/>
  </r>
  <r>
    <s v="219 01 IDEP"/>
    <x v="12"/>
    <s v="Prima de Antiguedad"/>
    <n v="35601000"/>
    <n v="0"/>
    <n v="35601000"/>
    <n v="0"/>
    <n v="35601000"/>
    <n v="2611615"/>
    <n v="32944533"/>
    <n v="92.54"/>
    <n v="2611615"/>
    <n v="32944533"/>
    <n v="92.54"/>
  </r>
  <r>
    <s v="219 01 IDEP"/>
    <x v="13"/>
    <s v="Prima Secretarial"/>
    <n v="2623000"/>
    <n v="0"/>
    <n v="2623000"/>
    <n v="0"/>
    <n v="2623000"/>
    <n v="282489"/>
    <n v="2620591"/>
    <n v="99.91"/>
    <n v="282489"/>
    <n v="2620591"/>
    <n v="99.91"/>
  </r>
  <r>
    <s v="219 01 IDEP"/>
    <x v="14"/>
    <s v="Vacaciones en Dinero"/>
    <n v="0"/>
    <n v="2000000"/>
    <n v="2000000"/>
    <n v="0"/>
    <n v="2000000"/>
    <n v="0"/>
    <n v="1740091"/>
    <n v="87"/>
    <n v="0"/>
    <n v="1740091"/>
    <n v="87"/>
  </r>
  <r>
    <s v="219 01 IDEP"/>
    <x v="15"/>
    <s v="Bonificaci Especial de Recreaci"/>
    <n v="7706000"/>
    <n v="0"/>
    <n v="7706000"/>
    <n v="0"/>
    <n v="7706000"/>
    <n v="1016823"/>
    <n v="5698340"/>
    <n v="73.95"/>
    <n v="1016823"/>
    <n v="5698340"/>
    <n v="73.95"/>
  </r>
  <r>
    <s v="219 01 IDEP"/>
    <x v="16"/>
    <s v="Reconocimiento por Permanencia en elServicio P炻lico"/>
    <n v="18541000"/>
    <n v="-2000000"/>
    <n v="16541000"/>
    <n v="0"/>
    <n v="16541000"/>
    <n v="0"/>
    <n v="16326244"/>
    <n v="98.7"/>
    <n v="0"/>
    <n v="16326244"/>
    <n v="98.7"/>
  </r>
  <r>
    <s v="219 01 IDEP"/>
    <x v="17"/>
    <s v="SERVICIOS PERSONALES INDIRECTOS"/>
    <n v="12400000"/>
    <n v="0"/>
    <n v="12400000"/>
    <n v="0"/>
    <n v="12400000"/>
    <n v="2156000"/>
    <n v="2156000"/>
    <n v="17.39"/>
    <n v="2156000"/>
    <n v="2156000"/>
    <n v="17.39"/>
  </r>
  <r>
    <s v="219 01 IDEP"/>
    <x v="18"/>
    <s v="Honorarios"/>
    <n v="12400000"/>
    <n v="0"/>
    <n v="12400000"/>
    <n v="0"/>
    <n v="12400000"/>
    <n v="2156000"/>
    <n v="2156000"/>
    <n v="17.39"/>
    <n v="2156000"/>
    <n v="2156000"/>
    <n v="17.39"/>
  </r>
  <r>
    <s v="219 01 IDEP"/>
    <x v="19"/>
    <s v="Honorarios Entidad"/>
    <n v="12400000"/>
    <n v="0"/>
    <n v="12400000"/>
    <n v="0"/>
    <n v="12400000"/>
    <n v="2156000"/>
    <n v="2156000"/>
    <n v="17.39"/>
    <n v="2156000"/>
    <n v="2156000"/>
    <n v="17.39"/>
  </r>
  <r>
    <s v="219 01 IDEP"/>
    <x v="20"/>
    <s v="APORTES PATRONALES AL SECTOR PRIVADOYPﾚBLICO"/>
    <n v="945187000"/>
    <n v="21500000"/>
    <n v="966687000"/>
    <n v="0"/>
    <n v="966687000"/>
    <n v="190409311"/>
    <n v="918696839"/>
    <n v="95.04"/>
    <n v="190409311"/>
    <n v="918696839"/>
    <n v="95.04"/>
  </r>
  <r>
    <s v="219 01 IDEP"/>
    <x v="21"/>
    <s v="Aportes Patronales Sector Privado"/>
    <n v="531593000"/>
    <n v="22500000"/>
    <n v="554093000"/>
    <n v="0"/>
    <n v="554093000"/>
    <n v="149252530"/>
    <n v="526427979"/>
    <n v="95.01"/>
    <n v="149252530"/>
    <n v="526427979"/>
    <n v="95.01"/>
  </r>
  <r>
    <s v="219 01 IDEP"/>
    <x v="22"/>
    <s v="Cesant僘s Fondos Privados"/>
    <n v="119830000"/>
    <n v="3000000"/>
    <n v="122830000"/>
    <n v="0"/>
    <n v="122830000"/>
    <n v="117252671"/>
    <n v="121572616"/>
    <n v="98.98"/>
    <n v="117252671"/>
    <n v="121572616"/>
    <n v="98.98"/>
  </r>
  <r>
    <s v="219 01 IDEP"/>
    <x v="23"/>
    <s v="Pensiones Fondos Privados"/>
    <n v="120712000"/>
    <n v="0"/>
    <n v="120712000"/>
    <n v="0"/>
    <n v="120712000"/>
    <n v="9102200"/>
    <n v="111041200"/>
    <n v="91.99"/>
    <n v="9102200"/>
    <n v="111041200"/>
    <n v="91.99"/>
  </r>
  <r>
    <s v="219 01 IDEP"/>
    <x v="24"/>
    <s v="Salud EPS Privadas"/>
    <n v="178368000"/>
    <n v="12500000"/>
    <n v="190868000"/>
    <n v="0"/>
    <n v="190868000"/>
    <n v="14939800"/>
    <n v="184891400"/>
    <n v="96.87"/>
    <n v="14939800"/>
    <n v="184891400"/>
    <n v="96.87"/>
  </r>
  <r>
    <s v="219 01 IDEP"/>
    <x v="25"/>
    <s v="Riesgos Profesionales Sector Privado"/>
    <n v="11466000"/>
    <n v="0"/>
    <n v="11466000"/>
    <n v="0"/>
    <n v="11466000"/>
    <n v="796159"/>
    <n v="10794423"/>
    <n v="94.14"/>
    <n v="796159"/>
    <n v="10794423"/>
    <n v="94.14"/>
  </r>
  <r>
    <s v="219 01 IDEP"/>
    <x v="26"/>
    <s v="Caja de Compensaci"/>
    <n v="101217000"/>
    <n v="7000000"/>
    <n v="108217000"/>
    <n v="0"/>
    <n v="108217000"/>
    <n v="7161700"/>
    <n v="98128340"/>
    <n v="90.68"/>
    <n v="7161700"/>
    <n v="98128340"/>
    <n v="90.68"/>
  </r>
  <r>
    <s v="219 01 IDEP"/>
    <x v="27"/>
    <s v="Aportes Patronales Sector P炻lico"/>
    <n v="413594000"/>
    <n v="-1000000"/>
    <n v="412594000"/>
    <n v="0"/>
    <n v="412594000"/>
    <n v="41156781"/>
    <n v="392268860"/>
    <n v="95.07"/>
    <n v="41156781"/>
    <n v="392268860"/>
    <n v="95.07"/>
  </r>
  <r>
    <s v="219 01 IDEP"/>
    <x v="28"/>
    <s v="Cesant僘s Fondos P炻licos"/>
    <n v="135638000"/>
    <n v="-16000000"/>
    <n v="119638000"/>
    <n v="0"/>
    <n v="119638000"/>
    <n v="20214641"/>
    <n v="119638000"/>
    <n v="100"/>
    <n v="20214641"/>
    <n v="119638000"/>
    <n v="100"/>
  </r>
  <r>
    <s v="219 01 IDEP"/>
    <x v="29"/>
    <s v="Pensiones Fondos P炻licos"/>
    <n v="142875000"/>
    <n v="14000000"/>
    <n v="156875000"/>
    <n v="0"/>
    <n v="156875000"/>
    <n v="11990000"/>
    <n v="149969900"/>
    <n v="95.6"/>
    <n v="11990000"/>
    <n v="149969900"/>
    <n v="95.6"/>
  </r>
  <r>
    <s v="219 01 IDEP"/>
    <x v="161"/>
    <s v="Salud EPS P炻licas"/>
    <n v="8338000"/>
    <n v="-8000000"/>
    <n v="338000"/>
    <n v="0"/>
    <n v="338000"/>
    <n v="0"/>
    <n v="0"/>
    <n v="0"/>
    <n v="0"/>
    <n v="0"/>
    <n v="0"/>
  </r>
  <r>
    <s v="219 01 IDEP"/>
    <x v="30"/>
    <s v="ICBF"/>
    <n v="75914000"/>
    <n v="4500000"/>
    <n v="80414000"/>
    <n v="0"/>
    <n v="80414000"/>
    <n v="5371000"/>
    <n v="73593760"/>
    <n v="91.52"/>
    <n v="5371000"/>
    <n v="73593760"/>
    <n v="91.52"/>
  </r>
  <r>
    <s v="219 01 IDEP"/>
    <x v="31"/>
    <s v="SENA"/>
    <n v="50609000"/>
    <n v="4500000"/>
    <n v="55109000"/>
    <n v="0"/>
    <n v="55109000"/>
    <n v="3581140"/>
    <n v="49067200"/>
    <n v="89.04"/>
    <n v="3581140"/>
    <n v="49067200"/>
    <n v="89.04"/>
  </r>
  <r>
    <s v="219 01 IDEP"/>
    <x v="32"/>
    <s v="Comisiones"/>
    <n v="220000"/>
    <n v="0"/>
    <n v="220000"/>
    <n v="0"/>
    <n v="220000"/>
    <n v="0"/>
    <n v="0"/>
    <n v="0"/>
    <n v="0"/>
    <n v="0"/>
    <n v="0"/>
  </r>
  <r>
    <s v="219 01 IDEP"/>
    <x v="33"/>
    <s v="GASTOS GENERALES"/>
    <n v="669523000"/>
    <n v="0"/>
    <n v="669523000"/>
    <n v="0"/>
    <n v="669523000"/>
    <n v="16751091"/>
    <n v="577035651"/>
    <n v="86.19"/>
    <n v="82075156"/>
    <n v="524441990"/>
    <n v="78.33"/>
  </r>
  <r>
    <s v="219 01 IDEP"/>
    <x v="34"/>
    <s v="Adquisici de Bienes"/>
    <n v="121474000"/>
    <n v="-15200000"/>
    <n v="106274000"/>
    <n v="0"/>
    <n v="106274000"/>
    <n v="4535170"/>
    <n v="62436876"/>
    <n v="58.75"/>
    <n v="8466795"/>
    <n v="50647169"/>
    <n v="47.66"/>
  </r>
  <r>
    <s v="219 01 IDEP"/>
    <x v="82"/>
    <s v="Dotaci"/>
    <n v="4135000"/>
    <n v="0"/>
    <n v="4135000"/>
    <n v="0"/>
    <n v="4135000"/>
    <n v="0"/>
    <n v="2080344"/>
    <n v="50.31"/>
    <n v="0"/>
    <n v="2080344"/>
    <n v="50.31"/>
  </r>
  <r>
    <s v="219 01 IDEP"/>
    <x v="35"/>
    <s v="Gastos de Computador"/>
    <n v="93000000"/>
    <n v="-11530000"/>
    <n v="81470000"/>
    <n v="0"/>
    <n v="81470000"/>
    <n v="4415170"/>
    <n v="45380593"/>
    <n v="55.7"/>
    <n v="802400"/>
    <n v="37091983"/>
    <n v="45.53"/>
  </r>
  <r>
    <s v="219 01 IDEP"/>
    <x v="36"/>
    <s v="Combustibles, Lubricantes y Llantas"/>
    <n v="11670000"/>
    <n v="-3670000"/>
    <n v="8000000"/>
    <n v="0"/>
    <n v="8000000"/>
    <n v="0"/>
    <n v="7953336"/>
    <n v="99.42"/>
    <n v="1331000"/>
    <n v="4452239"/>
    <n v="55.65"/>
  </r>
  <r>
    <s v="219 01 IDEP"/>
    <x v="37"/>
    <s v="Materiales y Suministros"/>
    <n v="12669000"/>
    <n v="0"/>
    <n v="12669000"/>
    <n v="0"/>
    <n v="12669000"/>
    <n v="120000"/>
    <n v="7022603"/>
    <n v="55.43"/>
    <n v="6333395"/>
    <n v="7022603"/>
    <n v="55.43"/>
  </r>
  <r>
    <s v="219 01 IDEP"/>
    <x v="39"/>
    <s v="Adquisici de Servicios"/>
    <n v="547637000"/>
    <n v="15200000"/>
    <n v="562837000"/>
    <n v="0"/>
    <n v="562837000"/>
    <n v="12215921"/>
    <n v="514516775"/>
    <n v="91.41"/>
    <n v="73608361"/>
    <n v="473712821"/>
    <n v="84.17"/>
  </r>
  <r>
    <s v="219 01 IDEP"/>
    <x v="40"/>
    <s v="Arrendamientos"/>
    <n v="334836000"/>
    <n v="0"/>
    <n v="334836000"/>
    <n v="0"/>
    <n v="334836000"/>
    <n v="2735525"/>
    <n v="328895570"/>
    <n v="98.23"/>
    <n v="28478337"/>
    <n v="316024164"/>
    <n v="94.38"/>
  </r>
  <r>
    <s v="219 01 IDEP"/>
    <x v="41"/>
    <s v="Gastos de Transporte y Comunicaci"/>
    <n v="44341000"/>
    <n v="0"/>
    <n v="44341000"/>
    <n v="0"/>
    <n v="44341000"/>
    <n v="502020"/>
    <n v="26397307"/>
    <n v="59.53"/>
    <n v="9084350"/>
    <n v="18113749"/>
    <n v="40.85"/>
  </r>
  <r>
    <s v="219 01 IDEP"/>
    <x v="42"/>
    <s v="Impresos y  Publicaciones"/>
    <n v="15375000"/>
    <n v="0"/>
    <n v="15375000"/>
    <n v="0"/>
    <n v="15375000"/>
    <n v="2422396"/>
    <n v="8778820"/>
    <n v="57.1"/>
    <n v="2491877"/>
    <n v="7000655"/>
    <n v="45.53"/>
  </r>
  <r>
    <s v="219 01 IDEP"/>
    <x v="43"/>
    <s v="Mantenimiento y Reparaciones"/>
    <n v="48000000"/>
    <n v="0"/>
    <n v="48000000"/>
    <n v="0"/>
    <n v="48000000"/>
    <n v="50000"/>
    <n v="39638012"/>
    <n v="82.58"/>
    <n v="12002687"/>
    <n v="23002425"/>
    <n v="47.92"/>
  </r>
  <r>
    <s v="219 01 IDEP"/>
    <x v="44"/>
    <s v="Mantenimiento Entidad"/>
    <n v="48000000"/>
    <n v="0"/>
    <n v="48000000"/>
    <n v="0"/>
    <n v="48000000"/>
    <n v="50000"/>
    <n v="39638012"/>
    <n v="82.58"/>
    <n v="12002687"/>
    <n v="23002425"/>
    <n v="47.92"/>
  </r>
  <r>
    <s v="219 01 IDEP"/>
    <x v="45"/>
    <s v="Seguros"/>
    <n v="45112000"/>
    <n v="0"/>
    <n v="45112000"/>
    <n v="0"/>
    <n v="45112000"/>
    <n v="0"/>
    <n v="45022066"/>
    <n v="99.8"/>
    <n v="290930"/>
    <n v="43786828"/>
    <n v="97.06"/>
  </r>
  <r>
    <s v="219 01 IDEP"/>
    <x v="46"/>
    <s v="Seguros Entidad"/>
    <n v="45112000"/>
    <n v="0"/>
    <n v="45112000"/>
    <n v="0"/>
    <n v="45112000"/>
    <n v="0"/>
    <n v="45022066"/>
    <n v="99.8"/>
    <n v="290930"/>
    <n v="43786828"/>
    <n v="97.06"/>
  </r>
  <r>
    <s v="219 01 IDEP"/>
    <x v="47"/>
    <s v="Servicios P炻licos"/>
    <n v="28765000"/>
    <n v="15200000"/>
    <n v="43965000"/>
    <n v="0"/>
    <n v="43965000"/>
    <n v="2948180"/>
    <n v="35057800"/>
    <n v="79.739999999999995"/>
    <n v="2948180"/>
    <n v="35057800"/>
    <n v="79.739999999999995"/>
  </r>
  <r>
    <s v="219 01 IDEP"/>
    <x v="48"/>
    <s v="Energ僘"/>
    <n v="12015000"/>
    <n v="10200000"/>
    <n v="22215000"/>
    <n v="0"/>
    <n v="22215000"/>
    <n v="1534200"/>
    <n v="18106010"/>
    <n v="81.5"/>
    <n v="1534200"/>
    <n v="18106010"/>
    <n v="81.5"/>
  </r>
  <r>
    <s v="219 01 IDEP"/>
    <x v="49"/>
    <s v="Acueducto y Alcantarillado"/>
    <n v="2150000"/>
    <n v="0"/>
    <n v="2150000"/>
    <n v="0"/>
    <n v="2150000"/>
    <n v="133830"/>
    <n v="836040"/>
    <n v="38.89"/>
    <n v="133830"/>
    <n v="836040"/>
    <n v="38.89"/>
  </r>
  <r>
    <s v="219 01 IDEP"/>
    <x v="50"/>
    <s v="Aseo"/>
    <n v="3600000"/>
    <n v="0"/>
    <n v="3600000"/>
    <n v="0"/>
    <n v="3600000"/>
    <n v="318960"/>
    <n v="2021200"/>
    <n v="56.14"/>
    <n v="318960"/>
    <n v="2021200"/>
    <n v="56.14"/>
  </r>
  <r>
    <s v="219 01 IDEP"/>
    <x v="51"/>
    <s v="Tel馭ono"/>
    <n v="11000000"/>
    <n v="5000000"/>
    <n v="16000000"/>
    <n v="0"/>
    <n v="16000000"/>
    <n v="961190"/>
    <n v="14094550"/>
    <n v="88.09"/>
    <n v="961190"/>
    <n v="14094550"/>
    <n v="88.09"/>
  </r>
  <r>
    <s v="219 01 IDEP"/>
    <x v="52"/>
    <s v="Capacitaci"/>
    <n v="11988000"/>
    <n v="0"/>
    <n v="11988000"/>
    <n v="0"/>
    <n v="11988000"/>
    <n v="0"/>
    <n v="11988000"/>
    <n v="100"/>
    <n v="11988000"/>
    <n v="11988000"/>
    <n v="100"/>
  </r>
  <r>
    <s v="219 01 IDEP"/>
    <x v="53"/>
    <s v="Capacitaci Interna"/>
    <n v="11988000"/>
    <n v="0"/>
    <n v="11988000"/>
    <n v="0"/>
    <n v="11988000"/>
    <n v="0"/>
    <n v="11988000"/>
    <n v="100"/>
    <n v="11988000"/>
    <n v="11988000"/>
    <n v="100"/>
  </r>
  <r>
    <s v="219 01 IDEP"/>
    <x v="54"/>
    <s v="Bienestar e Incentivos"/>
    <n v="17220000"/>
    <n v="0"/>
    <n v="17220000"/>
    <n v="0"/>
    <n v="17220000"/>
    <n v="3600000"/>
    <n v="17220000"/>
    <n v="100"/>
    <n v="6324000"/>
    <n v="17220000"/>
    <n v="100"/>
  </r>
  <r>
    <s v="219 01 IDEP"/>
    <x v="55"/>
    <s v="Salud Ocupacional"/>
    <n v="2000000"/>
    <n v="0"/>
    <n v="2000000"/>
    <n v="0"/>
    <n v="2000000"/>
    <n v="-42200"/>
    <n v="1519200"/>
    <n v="75.959999999999994"/>
    <n v="0"/>
    <n v="1519200"/>
    <n v="75.959999999999994"/>
  </r>
  <r>
    <s v="219 01 IDEP"/>
    <x v="56"/>
    <s v="Otros Gastos Generales"/>
    <n v="412000"/>
    <n v="0"/>
    <n v="412000"/>
    <n v="0"/>
    <n v="412000"/>
    <n v="0"/>
    <n v="82000"/>
    <n v="19.899999999999999"/>
    <n v="0"/>
    <n v="82000"/>
    <n v="19.899999999999999"/>
  </r>
  <r>
    <s v="219 01 IDEP"/>
    <x v="57"/>
    <s v="Impuestos, Tasas, Contribuciones, Derechos y Multas"/>
    <n v="412000"/>
    <n v="0"/>
    <n v="412000"/>
    <n v="0"/>
    <n v="412000"/>
    <n v="0"/>
    <n v="82000"/>
    <n v="19.899999999999999"/>
    <n v="0"/>
    <n v="82000"/>
    <n v="19.899999999999999"/>
  </r>
  <r>
    <s v="219 01 IDEP"/>
    <x v="59"/>
    <s v="INVERSIﾓN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0"/>
    <s v="DIRECTA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1"/>
    <s v="Bogot・Humana"/>
    <n v="6026000000"/>
    <n v="0"/>
    <n v="6026000000"/>
    <n v="0"/>
    <n v="6026000000"/>
    <n v="325417778"/>
    <n v="5293219462"/>
    <n v="87.84"/>
    <n v="1545690756"/>
    <n v="4761085704"/>
    <n v="79.010000000000005"/>
  </r>
  <r>
    <s v="219 01 IDEP"/>
    <x v="62"/>
    <s v="Una ciudad que supera la segregaciyla discriminaci: el ser humano en el centro de las preocupaciones del desarroll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221"/>
    <s v="Construcci de saberes. Educaci incluyente, diversa y de calidad para disfrutar y aprender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330"/>
    <s v="Investigaci e innovaci para la construcci de conocimiento educativo y pedagic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331"/>
    <s v="117 - Investigaci e innovaci paralaconstrucci de conocimiento educativo y pedagico"/>
    <n v="4768000000"/>
    <n v="0"/>
    <n v="4768000000"/>
    <n v="0"/>
    <n v="4768000000"/>
    <n v="260570297"/>
    <n v="4700482297"/>
    <n v="98.58"/>
    <n v="1390231062"/>
    <n v="4201570094"/>
    <n v="88.12"/>
  </r>
  <r>
    <s v="219 01 IDEP"/>
    <x v="74"/>
    <s v="Una Bogot・que defiende y fortalece lop炻lico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78"/>
    <s v="Fortalecimiento de la funci administrativa y desarrollo institucional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332"/>
    <s v="Fortalecimiento institucional"/>
    <n v="1258000000"/>
    <n v="0"/>
    <n v="1258000000"/>
    <n v="0"/>
    <n v="1258000000"/>
    <n v="64847481"/>
    <n v="592737165"/>
    <n v="47.12"/>
    <n v="155459694"/>
    <n v="559515610"/>
    <n v="44.48"/>
  </r>
  <r>
    <s v="219 01 IDEP"/>
    <x v="333"/>
    <s v="235 - Fortalecimiento institucional"/>
    <n v="1258000000"/>
    <n v="0"/>
    <n v="1258000000"/>
    <n v="0"/>
    <n v="1258000000"/>
    <n v="64847481"/>
    <n v="592737165"/>
    <n v="47.12"/>
    <n v="155459694"/>
    <n v="559515610"/>
    <n v="44.48"/>
  </r>
  <r>
    <s v="220 01 COMUNAL"/>
    <x v="0"/>
    <s v="GASTOS"/>
    <n v="28935593000"/>
    <n v="0"/>
    <n v="28935593000"/>
    <n v="0"/>
    <n v="28935593000"/>
    <n v="7512571695"/>
    <n v="27799051859"/>
    <n v="96.07"/>
    <n v="4832467594"/>
    <n v="19983943314"/>
    <n v="69.06"/>
  </r>
  <r>
    <s v="220 01 COMUNAL"/>
    <x v="1"/>
    <s v="GASTOS DE FUNCIONAMIENTO"/>
    <n v="10435593000"/>
    <n v="0"/>
    <n v="10435593000"/>
    <n v="0"/>
    <n v="10435593000"/>
    <n v="1669313840"/>
    <n v="9362438848"/>
    <n v="89.72"/>
    <n v="1799934222"/>
    <n v="8902174152"/>
    <n v="85.31"/>
  </r>
  <r>
    <s v="220 01 COMUNAL"/>
    <x v="2"/>
    <s v="SERVICIOS PERSONALES"/>
    <n v="8758493000"/>
    <n v="-4000000"/>
    <n v="8754493000"/>
    <n v="0"/>
    <n v="8754493000"/>
    <n v="1461613429"/>
    <n v="7866843303"/>
    <n v="89.86"/>
    <n v="1489453262"/>
    <n v="7859348635"/>
    <n v="89.78"/>
  </r>
  <r>
    <s v="220 01 COMUNAL"/>
    <x v="3"/>
    <s v="SERVICIOS PERSONALES ASOCIADOS A LANOMINA"/>
    <n v="6363249000"/>
    <n v="-36000000"/>
    <n v="6327249000"/>
    <n v="0"/>
    <n v="6327249000"/>
    <n v="1014639752"/>
    <n v="5670966888"/>
    <n v="89.63"/>
    <n v="1014639752"/>
    <n v="5670966888"/>
    <n v="89.63"/>
  </r>
  <r>
    <s v="220 01 COMUNAL"/>
    <x v="4"/>
    <s v="Sueldos Personal de Nina"/>
    <n v="3175777000"/>
    <n v="-32000000"/>
    <n v="3143777000"/>
    <n v="0"/>
    <n v="3143777000"/>
    <n v="346289794"/>
    <n v="2991850339"/>
    <n v="95.17"/>
    <n v="346289794"/>
    <n v="2991850339"/>
    <n v="95.17"/>
  </r>
  <r>
    <s v="220 01 COMUNAL"/>
    <x v="5"/>
    <s v="Gastos de Representaci"/>
    <n v="333150000"/>
    <n v="0"/>
    <n v="333150000"/>
    <n v="0"/>
    <n v="333150000"/>
    <n v="25817192"/>
    <n v="296978080"/>
    <n v="89.14"/>
    <n v="25817192"/>
    <n v="296978080"/>
    <n v="89.14"/>
  </r>
  <r>
    <s v="220 01 COMUNAL"/>
    <x v="6"/>
    <s v="Horas Extras, Dominicales, Festivos,Recargo Nocturno y Trabajo Suplementario"/>
    <n v="268145000"/>
    <n v="0"/>
    <n v="268145000"/>
    <n v="0"/>
    <n v="268145000"/>
    <n v="41039705"/>
    <n v="146055644"/>
    <n v="54.47"/>
    <n v="41039705"/>
    <n v="146055644"/>
    <n v="54.47"/>
  </r>
  <r>
    <s v="220 01 COMUNAL"/>
    <x v="184"/>
    <s v="Auxilio de Transporte"/>
    <n v="1760000"/>
    <n v="2000000"/>
    <n v="3760000"/>
    <n v="0"/>
    <n v="3760000"/>
    <n v="283200"/>
    <n v="3242400"/>
    <n v="86.23"/>
    <n v="283200"/>
    <n v="3242400"/>
    <n v="86.23"/>
  </r>
  <r>
    <s v="220 01 COMUNAL"/>
    <x v="185"/>
    <s v="Subsidio de Alimentaci"/>
    <n v="8070000"/>
    <n v="0"/>
    <n v="8070000"/>
    <n v="0"/>
    <n v="8070000"/>
    <n v="530987"/>
    <n v="7305422"/>
    <n v="90.53"/>
    <n v="530987"/>
    <n v="7305422"/>
    <n v="90.53"/>
  </r>
  <r>
    <s v="220 01 COMUNAL"/>
    <x v="7"/>
    <s v="Bonificaci por Servicios Prestados"/>
    <n v="109124000"/>
    <n v="0"/>
    <n v="109124000"/>
    <n v="0"/>
    <n v="109124000"/>
    <n v="4062715"/>
    <n v="87536291"/>
    <n v="80.22"/>
    <n v="4062715"/>
    <n v="87536291"/>
    <n v="80.22"/>
  </r>
  <r>
    <s v="220 01 COMUNAL"/>
    <x v="8"/>
    <s v="Prima Semestral"/>
    <n v="536838000"/>
    <n v="-51000000"/>
    <n v="485838000"/>
    <n v="0"/>
    <n v="485838000"/>
    <n v="0"/>
    <n v="460859567"/>
    <n v="94.86"/>
    <n v="0"/>
    <n v="460859567"/>
    <n v="94.86"/>
  </r>
  <r>
    <s v="220 01 COMUNAL"/>
    <x v="9"/>
    <s v="Prima de Navidad"/>
    <n v="462286000"/>
    <n v="-12500000"/>
    <n v="449786000"/>
    <n v="0"/>
    <n v="449786000"/>
    <n v="375024352"/>
    <n v="414833690"/>
    <n v="92.23"/>
    <n v="375024352"/>
    <n v="414833690"/>
    <n v="92.23"/>
  </r>
  <r>
    <s v="220 01 COMUNAL"/>
    <x v="10"/>
    <s v="Prima de Vacaciones"/>
    <n v="221898000"/>
    <n v="0"/>
    <n v="221898000"/>
    <n v="0"/>
    <n v="221898000"/>
    <n v="98320932"/>
    <n v="201406710"/>
    <n v="90.77"/>
    <n v="98320932"/>
    <n v="201406710"/>
    <n v="90.77"/>
  </r>
  <r>
    <s v="220 01 COMUNAL"/>
    <x v="11"/>
    <s v="Prima T馗nica"/>
    <n v="1028732000"/>
    <n v="0"/>
    <n v="1028732000"/>
    <n v="0"/>
    <n v="1028732000"/>
    <n v="71230348"/>
    <n v="841006371"/>
    <n v="81.75"/>
    <n v="71230348"/>
    <n v="841006371"/>
    <n v="81.75"/>
  </r>
  <r>
    <s v="220 01 COMUNAL"/>
    <x v="12"/>
    <s v="Prima de Antiguedad"/>
    <n v="127852000"/>
    <n v="0"/>
    <n v="127852000"/>
    <n v="0"/>
    <n v="127852000"/>
    <n v="9876486"/>
    <n v="115403222"/>
    <n v="90.26"/>
    <n v="9876486"/>
    <n v="115403222"/>
    <n v="90.26"/>
  </r>
  <r>
    <s v="220 01 COMUNAL"/>
    <x v="13"/>
    <s v="Prima Secretarial"/>
    <n v="4246000"/>
    <n v="0"/>
    <n v="4246000"/>
    <n v="0"/>
    <n v="4246000"/>
    <n v="0"/>
    <n v="0"/>
    <n v="0"/>
    <n v="0"/>
    <n v="0"/>
    <n v="0"/>
  </r>
  <r>
    <s v="220 01 COMUNAL"/>
    <x v="14"/>
    <s v="Vacaciones en Dinero"/>
    <n v="0"/>
    <n v="87500000"/>
    <n v="87500000"/>
    <n v="0"/>
    <n v="87500000"/>
    <n v="33907842"/>
    <n v="87500000"/>
    <n v="100"/>
    <n v="33907842"/>
    <n v="87500000"/>
    <n v="100"/>
  </r>
  <r>
    <s v="220 01 COMUNAL"/>
    <x v="15"/>
    <s v="Bonificaci Especial de Recreaci"/>
    <n v="17644000"/>
    <n v="0"/>
    <n v="17644000"/>
    <n v="0"/>
    <n v="17644000"/>
    <n v="8256199"/>
    <n v="16989152"/>
    <n v="96.29"/>
    <n v="8256199"/>
    <n v="16989152"/>
    <n v="96.29"/>
  </r>
  <r>
    <s v="220 01 COMUNAL"/>
    <x v="16"/>
    <s v="Reconocimiento por Permanencia en elServicio P炻lico"/>
    <n v="67727000"/>
    <n v="-30000000"/>
    <n v="37727000"/>
    <n v="0"/>
    <n v="37727000"/>
    <n v="0"/>
    <n v="0"/>
    <n v="0"/>
    <n v="0"/>
    <n v="0"/>
    <n v="0"/>
  </r>
  <r>
    <s v="220 01 COMUNAL"/>
    <x v="17"/>
    <s v="SERVICIOS PERSONALES INDIRECTOS"/>
    <n v="226000000"/>
    <n v="0"/>
    <n v="226000000"/>
    <n v="0"/>
    <n v="226000000"/>
    <n v="2358000"/>
    <n v="224003334"/>
    <n v="99.12"/>
    <n v="30197833"/>
    <n v="216508666"/>
    <n v="95.8"/>
  </r>
  <r>
    <s v="220 01 COMUNAL"/>
    <x v="18"/>
    <s v="Honorarios"/>
    <n v="113000000"/>
    <n v="0"/>
    <n v="113000000"/>
    <n v="0"/>
    <n v="113000000"/>
    <n v="2358000"/>
    <n v="113000000"/>
    <n v="100"/>
    <n v="10761167"/>
    <n v="110642000"/>
    <n v="97.91"/>
  </r>
  <r>
    <s v="220 01 COMUNAL"/>
    <x v="19"/>
    <s v="Honorarios Entidad"/>
    <n v="113000000"/>
    <n v="0"/>
    <n v="113000000"/>
    <n v="0"/>
    <n v="113000000"/>
    <n v="2358000"/>
    <n v="113000000"/>
    <n v="100"/>
    <n v="10761167"/>
    <n v="110642000"/>
    <n v="97.91"/>
  </r>
  <r>
    <s v="220 01 COMUNAL"/>
    <x v="186"/>
    <s v="Remuneraci Servicios T馗nicos"/>
    <n v="113000000"/>
    <n v="0"/>
    <n v="113000000"/>
    <n v="0"/>
    <n v="113000000"/>
    <n v="0"/>
    <n v="111003334"/>
    <n v="98.23"/>
    <n v="19436666"/>
    <n v="105866666"/>
    <n v="93.69"/>
  </r>
  <r>
    <s v="220 01 COMUNAL"/>
    <x v="20"/>
    <s v="APORTES PATRONALES AL SECTOR PRIVADOYPﾚBLICO"/>
    <n v="2169244000"/>
    <n v="32000000"/>
    <n v="2201244000"/>
    <n v="0"/>
    <n v="2201244000"/>
    <n v="444615677"/>
    <n v="1971873081"/>
    <n v="89.58"/>
    <n v="444615677"/>
    <n v="1971873081"/>
    <n v="89.58"/>
  </r>
  <r>
    <s v="220 01 COMUNAL"/>
    <x v="21"/>
    <s v="Aportes Patronales Sector Privado"/>
    <n v="949382000"/>
    <n v="32000000"/>
    <n v="981382000"/>
    <n v="0"/>
    <n v="981382000"/>
    <n v="184883633"/>
    <n v="890288416"/>
    <n v="90.72"/>
    <n v="184883633"/>
    <n v="890288416"/>
    <n v="90.72"/>
  </r>
  <r>
    <s v="220 01 COMUNAL"/>
    <x v="22"/>
    <s v="Cesant僘s Fondos Privados"/>
    <n v="116781000"/>
    <n v="0"/>
    <n v="116781000"/>
    <n v="0"/>
    <n v="116781000"/>
    <n v="113340776"/>
    <n v="116781000"/>
    <n v="100"/>
    <n v="113340776"/>
    <n v="116781000"/>
    <n v="100"/>
  </r>
  <r>
    <s v="220 01 COMUNAL"/>
    <x v="23"/>
    <s v="Pensiones Fondos Privados"/>
    <n v="205953000"/>
    <n v="32000000"/>
    <n v="237953000"/>
    <n v="0"/>
    <n v="237953000"/>
    <n v="19924125"/>
    <n v="225394650"/>
    <n v="94.72"/>
    <n v="19924125"/>
    <n v="225394650"/>
    <n v="94.72"/>
  </r>
  <r>
    <s v="220 01 COMUNAL"/>
    <x v="24"/>
    <s v="Salud EPS Privadas"/>
    <n v="394096000"/>
    <n v="0"/>
    <n v="394096000"/>
    <n v="0"/>
    <n v="394096000"/>
    <n v="29962232"/>
    <n v="342274966"/>
    <n v="86.85"/>
    <n v="29962232"/>
    <n v="342274966"/>
    <n v="86.85"/>
  </r>
  <r>
    <s v="220 01 COMUNAL"/>
    <x v="26"/>
    <s v="Caja de Compensaci"/>
    <n v="232552000"/>
    <n v="0"/>
    <n v="232552000"/>
    <n v="0"/>
    <n v="232552000"/>
    <n v="21656500"/>
    <n v="205837800"/>
    <n v="88.51"/>
    <n v="21656500"/>
    <n v="205837800"/>
    <n v="88.51"/>
  </r>
  <r>
    <s v="220 01 COMUNAL"/>
    <x v="27"/>
    <s v="Aportes Patronales Sector P炻lico"/>
    <n v="1219862000"/>
    <n v="0"/>
    <n v="1219862000"/>
    <n v="0"/>
    <n v="1219862000"/>
    <n v="259732044"/>
    <n v="1081584665"/>
    <n v="88.66"/>
    <n v="259732044"/>
    <n v="1081584665"/>
    <n v="88.66"/>
  </r>
  <r>
    <s v="220 01 COMUNAL"/>
    <x v="28"/>
    <s v="Cesant僘s Fondos P炻licos"/>
    <n v="467147000"/>
    <n v="0"/>
    <n v="467147000"/>
    <n v="0"/>
    <n v="467147000"/>
    <n v="197745025"/>
    <n v="467147000"/>
    <n v="100"/>
    <n v="197745025"/>
    <n v="467147000"/>
    <n v="100"/>
  </r>
  <r>
    <s v="220 01 COMUNAL"/>
    <x v="29"/>
    <s v="Pensiones Fondos P炻licos"/>
    <n v="399692000"/>
    <n v="0"/>
    <n v="399692000"/>
    <n v="0"/>
    <n v="399692000"/>
    <n v="31112563"/>
    <n v="304608238"/>
    <n v="76.209999999999994"/>
    <n v="31112563"/>
    <n v="304608238"/>
    <n v="76.209999999999994"/>
  </r>
  <r>
    <s v="220 01 COMUNAL"/>
    <x v="161"/>
    <s v="Salud EPS P炻licas"/>
    <n v="34899000"/>
    <n v="0"/>
    <n v="34899000"/>
    <n v="0"/>
    <n v="34899000"/>
    <n v="1733864"/>
    <n v="29742180"/>
    <n v="85.22"/>
    <n v="1733864"/>
    <n v="29742180"/>
    <n v="85.22"/>
  </r>
  <r>
    <s v="220 01 COMUNAL"/>
    <x v="187"/>
    <s v="Riesgos Profesionales Sector P炻lico"/>
    <n v="26345000"/>
    <n v="0"/>
    <n v="26345000"/>
    <n v="0"/>
    <n v="26345000"/>
    <n v="1944788"/>
    <n v="22192380"/>
    <n v="84.24"/>
    <n v="1944788"/>
    <n v="22192380"/>
    <n v="84.24"/>
  </r>
  <r>
    <s v="220 01 COMUNAL"/>
    <x v="30"/>
    <s v="ICBF"/>
    <n v="174416000"/>
    <n v="0"/>
    <n v="174416000"/>
    <n v="0"/>
    <n v="174416000"/>
    <n v="16242100"/>
    <n v="154374740"/>
    <n v="88.51"/>
    <n v="16242100"/>
    <n v="154374740"/>
    <n v="88.51"/>
  </r>
  <r>
    <s v="220 01 COMUNAL"/>
    <x v="31"/>
    <s v="SENA"/>
    <n v="116279000"/>
    <n v="0"/>
    <n v="116279000"/>
    <n v="0"/>
    <n v="116279000"/>
    <n v="10828100"/>
    <n v="102918280"/>
    <n v="88.51"/>
    <n v="10828100"/>
    <n v="102918280"/>
    <n v="88.51"/>
  </r>
  <r>
    <s v="220 01 COMUNAL"/>
    <x v="32"/>
    <s v="Comisiones"/>
    <n v="1084000"/>
    <n v="0"/>
    <n v="1084000"/>
    <n v="0"/>
    <n v="1084000"/>
    <n v="125604"/>
    <n v="601847"/>
    <n v="55.52"/>
    <n v="125604"/>
    <n v="601847"/>
    <n v="55.52"/>
  </r>
  <r>
    <s v="220 01 COMUNAL"/>
    <x v="33"/>
    <s v="GASTOS GENERALES"/>
    <n v="1677100000"/>
    <n v="4000000"/>
    <n v="1681100000"/>
    <n v="0"/>
    <n v="1681100000"/>
    <n v="207700411"/>
    <n v="1495595545"/>
    <n v="88.97"/>
    <n v="310480960"/>
    <n v="1042825517"/>
    <n v="62.03"/>
  </r>
  <r>
    <s v="220 01 COMUNAL"/>
    <x v="34"/>
    <s v="Adquisici de Bienes"/>
    <n v="265100000"/>
    <n v="-32500000"/>
    <n v="232600000"/>
    <n v="0"/>
    <n v="232600000"/>
    <n v="98251865"/>
    <n v="208863988"/>
    <n v="89.8"/>
    <n v="28149823"/>
    <n v="76444887"/>
    <n v="32.869999999999997"/>
  </r>
  <r>
    <s v="220 01 COMUNAL"/>
    <x v="82"/>
    <s v="Dotaci"/>
    <n v="3100000"/>
    <n v="2000000"/>
    <n v="5100000"/>
    <n v="0"/>
    <n v="5100000"/>
    <n v="4674336"/>
    <n v="4674336"/>
    <n v="91.65"/>
    <n v="4674336"/>
    <n v="4674336"/>
    <n v="91.65"/>
  </r>
  <r>
    <s v="220 01 COMUNAL"/>
    <x v="35"/>
    <s v="Gastos de Computador"/>
    <n v="180000000"/>
    <n v="0"/>
    <n v="180000000"/>
    <n v="0"/>
    <n v="180000000"/>
    <n v="81083193"/>
    <n v="156689652"/>
    <n v="87.05"/>
    <n v="17224840"/>
    <n v="48619906"/>
    <n v="27.01"/>
  </r>
  <r>
    <s v="220 01 COMUNAL"/>
    <x v="36"/>
    <s v="Combustibles, Lubricantes y Llantas"/>
    <n v="42000000"/>
    <n v="-19500000"/>
    <n v="22500000"/>
    <n v="0"/>
    <n v="22500000"/>
    <n v="0"/>
    <n v="22500000"/>
    <n v="100"/>
    <n v="6250647"/>
    <n v="21250645"/>
    <n v="94.45"/>
  </r>
  <r>
    <s v="220 01 COMUNAL"/>
    <x v="37"/>
    <s v="Materiales y Suministros"/>
    <n v="40000000"/>
    <n v="-15000000"/>
    <n v="25000000"/>
    <n v="0"/>
    <n v="25000000"/>
    <n v="12494336"/>
    <n v="25000000"/>
    <n v="100"/>
    <n v="0"/>
    <n v="1900000"/>
    <n v="7.6"/>
  </r>
  <r>
    <s v="220 01 COMUNAL"/>
    <x v="39"/>
    <s v="Adquisici de Servicios"/>
    <n v="1410700000"/>
    <n v="36500000"/>
    <n v="1447200000"/>
    <n v="0"/>
    <n v="1447200000"/>
    <n v="109448546"/>
    <n v="1285731557"/>
    <n v="88.84"/>
    <n v="282331137"/>
    <n v="965680630"/>
    <n v="66.73"/>
  </r>
  <r>
    <s v="220 01 COMUNAL"/>
    <x v="83"/>
    <s v="Vi疸icos y Gastos de Viaje"/>
    <n v="0"/>
    <n v="4000000"/>
    <n v="4000000"/>
    <n v="0"/>
    <n v="4000000"/>
    <n v="0"/>
    <n v="3011275"/>
    <n v="75.28"/>
    <n v="0"/>
    <n v="3011275"/>
    <n v="75.28"/>
  </r>
  <r>
    <s v="220 01 COMUNAL"/>
    <x v="41"/>
    <s v="Gastos de Transporte y Comunicaci"/>
    <n v="206000000"/>
    <n v="-38800000"/>
    <n v="167200000"/>
    <n v="0"/>
    <n v="167200000"/>
    <n v="5818575"/>
    <n v="125641886"/>
    <n v="75.14"/>
    <n v="25571875"/>
    <n v="87643900"/>
    <n v="52.42"/>
  </r>
  <r>
    <s v="220 01 COMUNAL"/>
    <x v="42"/>
    <s v="Impresos y  Publicaciones"/>
    <n v="50000000"/>
    <n v="-23752000"/>
    <n v="26248000"/>
    <n v="0"/>
    <n v="26248000"/>
    <n v="0"/>
    <n v="26248000"/>
    <n v="100"/>
    <n v="7256356"/>
    <n v="22571371"/>
    <n v="85.99"/>
  </r>
  <r>
    <s v="220 01 COMUNAL"/>
    <x v="43"/>
    <s v="Mantenimiento y Reparaciones"/>
    <n v="762000000"/>
    <n v="92086000"/>
    <n v="854086000"/>
    <n v="0"/>
    <n v="854086000"/>
    <n v="26829111"/>
    <n v="767487738"/>
    <n v="89.86"/>
    <n v="152244708"/>
    <n v="546355435"/>
    <n v="63.97"/>
  </r>
  <r>
    <s v="220 01 COMUNAL"/>
    <x v="44"/>
    <s v="Mantenimiento Entidad"/>
    <n v="762000000"/>
    <n v="92086000"/>
    <n v="854086000"/>
    <n v="0"/>
    <n v="854086000"/>
    <n v="26829111"/>
    <n v="767487738"/>
    <n v="89.86"/>
    <n v="152244708"/>
    <n v="546355435"/>
    <n v="63.97"/>
  </r>
  <r>
    <s v="220 01 COMUNAL"/>
    <x v="45"/>
    <s v="Seguros"/>
    <n v="87000000"/>
    <n v="29952000"/>
    <n v="116952000"/>
    <n v="0"/>
    <n v="116952000"/>
    <n v="28996000"/>
    <n v="115755726"/>
    <n v="98.98"/>
    <n v="8767338"/>
    <n v="86759717"/>
    <n v="74.180000000000007"/>
  </r>
  <r>
    <s v="220 01 COMUNAL"/>
    <x v="46"/>
    <s v="Seguros Entidad"/>
    <n v="87000000"/>
    <n v="29952000"/>
    <n v="116952000"/>
    <n v="0"/>
    <n v="116952000"/>
    <n v="28996000"/>
    <n v="115755726"/>
    <n v="98.98"/>
    <n v="8767338"/>
    <n v="86759717"/>
    <n v="74.180000000000007"/>
  </r>
  <r>
    <s v="220 01 COMUNAL"/>
    <x v="47"/>
    <s v="Servicios P炻licos"/>
    <n v="166200000"/>
    <n v="-26986000"/>
    <n v="139214000"/>
    <n v="0"/>
    <n v="139214000"/>
    <n v="30808860"/>
    <n v="124838932"/>
    <n v="89.67"/>
    <n v="30808860"/>
    <n v="124838932"/>
    <n v="89.67"/>
  </r>
  <r>
    <s v="220 01 COMUNAL"/>
    <x v="48"/>
    <s v="Energ僘"/>
    <n v="39000000"/>
    <n v="-5000000"/>
    <n v="34000000"/>
    <n v="0"/>
    <n v="34000000"/>
    <n v="10714480"/>
    <n v="33536792"/>
    <n v="98.64"/>
    <n v="10714480"/>
    <n v="33536792"/>
    <n v="98.64"/>
  </r>
  <r>
    <s v="220 01 COMUNAL"/>
    <x v="49"/>
    <s v="Acueducto y Alcantarillado"/>
    <n v="19000000"/>
    <n v="-10000000"/>
    <n v="9000000"/>
    <n v="0"/>
    <n v="9000000"/>
    <n v="4189320"/>
    <n v="9000000"/>
    <n v="100"/>
    <n v="4189320"/>
    <n v="9000000"/>
    <n v="100"/>
  </r>
  <r>
    <s v="220 01 COMUNAL"/>
    <x v="50"/>
    <s v="Aseo"/>
    <n v="17200000"/>
    <n v="-1000000"/>
    <n v="16200000"/>
    <n v="0"/>
    <n v="16200000"/>
    <n v="3047920"/>
    <n v="10337960"/>
    <n v="63.81"/>
    <n v="3047920"/>
    <n v="10337960"/>
    <n v="63.81"/>
  </r>
  <r>
    <s v="220 01 COMUNAL"/>
    <x v="51"/>
    <s v="Tel馭ono"/>
    <n v="91000000"/>
    <n v="-10986000"/>
    <n v="80014000"/>
    <n v="0"/>
    <n v="80014000"/>
    <n v="12857140"/>
    <n v="71964180"/>
    <n v="89.94"/>
    <n v="12857140"/>
    <n v="71964180"/>
    <n v="89.94"/>
  </r>
  <r>
    <s v="220 01 COMUNAL"/>
    <x v="52"/>
    <s v="Capacitaci"/>
    <n v="45000000"/>
    <n v="0"/>
    <n v="45000000"/>
    <n v="0"/>
    <n v="45000000"/>
    <n v="16996000"/>
    <n v="28248000"/>
    <n v="62.77"/>
    <n v="0"/>
    <n v="0"/>
    <n v="0"/>
  </r>
  <r>
    <s v="220 01 COMUNAL"/>
    <x v="53"/>
    <s v="Capacitaci Interna"/>
    <n v="45000000"/>
    <n v="0"/>
    <n v="45000000"/>
    <n v="0"/>
    <n v="45000000"/>
    <n v="16996000"/>
    <n v="28248000"/>
    <n v="62.77"/>
    <n v="0"/>
    <n v="0"/>
    <n v="0"/>
  </r>
  <r>
    <s v="220 01 COMUNAL"/>
    <x v="54"/>
    <s v="Bienestar e Incentivos"/>
    <n v="78000000"/>
    <n v="0"/>
    <n v="78000000"/>
    <n v="0"/>
    <n v="78000000"/>
    <n v="0"/>
    <n v="78000000"/>
    <n v="100"/>
    <n v="45182000"/>
    <n v="78000000"/>
    <n v="100"/>
  </r>
  <r>
    <s v="220 01 COMUNAL"/>
    <x v="55"/>
    <s v="Salud Ocupacional"/>
    <n v="16500000"/>
    <n v="0"/>
    <n v="16500000"/>
    <n v="0"/>
    <n v="16500000"/>
    <n v="0"/>
    <n v="16500000"/>
    <n v="100"/>
    <n v="12500000"/>
    <n v="16500000"/>
    <n v="100"/>
  </r>
  <r>
    <s v="220 01 COMUNAL"/>
    <x v="56"/>
    <s v="Otros Gastos Generales"/>
    <n v="1300000"/>
    <n v="0"/>
    <n v="1300000"/>
    <n v="0"/>
    <n v="1300000"/>
    <n v="0"/>
    <n v="1000000"/>
    <n v="76.92"/>
    <n v="0"/>
    <n v="700000"/>
    <n v="53.85"/>
  </r>
  <r>
    <s v="220 01 COMUNAL"/>
    <x v="57"/>
    <s v="Impuestos, Tasas, Contribuciones, Derechos y Multas"/>
    <n v="1300000"/>
    <n v="0"/>
    <n v="1300000"/>
    <n v="0"/>
    <n v="1300000"/>
    <n v="0"/>
    <n v="1000000"/>
    <n v="76.92"/>
    <n v="0"/>
    <n v="700000"/>
    <n v="53.85"/>
  </r>
  <r>
    <s v="220 01 COMUNAL"/>
    <x v="59"/>
    <s v="INVERSIﾓN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60"/>
    <s v="DIRECTA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61"/>
    <s v="Bogot・Humana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74"/>
    <s v="Una Bogot・que defiende y fortalece lop炻lico"/>
    <n v="18500000000"/>
    <n v="0"/>
    <n v="18500000000"/>
    <n v="0"/>
    <n v="18500000000"/>
    <n v="5843257855"/>
    <n v="18436613011"/>
    <n v="99.66"/>
    <n v="3032533372"/>
    <n v="11081769162"/>
    <n v="59.9"/>
  </r>
  <r>
    <s v="220 01 COMUNAL"/>
    <x v="334"/>
    <s v="Bogot・Humana: participa y decide"/>
    <n v="16500000000"/>
    <n v="-1624000000"/>
    <n v="14876000000"/>
    <n v="0"/>
    <n v="14876000000"/>
    <n v="4456736208"/>
    <n v="14814124782"/>
    <n v="99.58"/>
    <n v="2473084017"/>
    <n v="9035963179"/>
    <n v="60.74"/>
  </r>
  <r>
    <s v="220 01 COMUNAL"/>
    <x v="335"/>
    <s v="Revitalizaci de la organizaci comunal"/>
    <n v="2568593000"/>
    <n v="0"/>
    <n v="2568593000"/>
    <n v="0"/>
    <n v="2568593000"/>
    <n v="702237602"/>
    <n v="2551051651"/>
    <n v="99.32"/>
    <n v="455815566"/>
    <n v="1830370039"/>
    <n v="71.260000000000005"/>
  </r>
  <r>
    <s v="220 01 COMUNAL"/>
    <x v="336"/>
    <s v="216 - Revitalizaci de la organizacicomunal"/>
    <n v="2568593000"/>
    <n v="0"/>
    <n v="2568593000"/>
    <n v="0"/>
    <n v="2568593000"/>
    <n v="702237602"/>
    <n v="2551051651"/>
    <n v="99.32"/>
    <n v="455815566"/>
    <n v="1830370039"/>
    <n v="71.260000000000005"/>
  </r>
  <r>
    <s v="220 01 COMUNAL"/>
    <x v="337"/>
    <s v="Comunicaci p炻lica para la movilizaci"/>
    <n v="1131407000"/>
    <n v="590000000"/>
    <n v="1721407000"/>
    <n v="0"/>
    <n v="1721407000"/>
    <n v="477556654"/>
    <n v="1719839356"/>
    <n v="99.91"/>
    <n v="285079109"/>
    <n v="797422240"/>
    <n v="46.32"/>
  </r>
  <r>
    <s v="220 01 COMUNAL"/>
    <x v="338"/>
    <s v="218 - Comunicaci p炻lica para la movilizaci"/>
    <n v="1131407000"/>
    <n v="590000000"/>
    <n v="1721407000"/>
    <n v="0"/>
    <n v="1721407000"/>
    <n v="477556654"/>
    <n v="1719839356"/>
    <n v="99.91"/>
    <n v="285079109"/>
    <n v="797422240"/>
    <n v="46.32"/>
  </r>
  <r>
    <s v="220 01 COMUNAL"/>
    <x v="339"/>
    <s v="Planeaci y presupuestaci participativa para la superaci de la segregaci y las discriminaciones"/>
    <n v="12800000000"/>
    <n v="-2214000000"/>
    <n v="10586000000"/>
    <n v="0"/>
    <n v="10586000000"/>
    <n v="3276941952"/>
    <n v="10543233775"/>
    <n v="99.6"/>
    <n v="1732189342"/>
    <n v="6408170900"/>
    <n v="60.53"/>
  </r>
  <r>
    <s v="220 01 COMUNAL"/>
    <x v="340"/>
    <s v="215 - Planeaci y presupuestaci participativa para la superaci de la segregaci y las discriminaciones"/>
    <n v="5365085000"/>
    <n v="0"/>
    <n v="5365085000"/>
    <n v="0"/>
    <n v="5365085000"/>
    <n v="2043601791"/>
    <n v="5354930769"/>
    <n v="99.81"/>
    <n v="685486284"/>
    <n v="2853464380"/>
    <n v="53.19"/>
  </r>
  <r>
    <s v="220 01 COMUNAL"/>
    <x v="341"/>
    <s v="216 - Planeaci y presupuestaci participativa para la superaci de la segregaci y las discriminaciones"/>
    <n v="4802388000"/>
    <n v="0"/>
    <n v="4802388000"/>
    <n v="0"/>
    <n v="4802388000"/>
    <n v="1184885655"/>
    <n v="4777643974"/>
    <n v="99.48"/>
    <n v="991003552"/>
    <n v="3177355275"/>
    <n v="66.16"/>
  </r>
  <r>
    <s v="220 01 COMUNAL"/>
    <x v="342"/>
    <s v="217 - Planeaci y presupuestaci participativa para la superaci de la segregaci y las discriminaciones"/>
    <n v="2632527000"/>
    <n v="-2214000000"/>
    <n v="418527000"/>
    <n v="0"/>
    <n v="418527000"/>
    <n v="48454506"/>
    <n v="410659032"/>
    <n v="98.12"/>
    <n v="55699506"/>
    <n v="377351245"/>
    <n v="90.16"/>
  </r>
  <r>
    <s v="220 01 COMUNAL"/>
    <x v="78"/>
    <s v="Fortalecimiento de la funci administrativa y desarrollo 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0 01 COMUNAL"/>
    <x v="343"/>
    <s v="Gesti estrat馮ica y fortalecimiento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0 01 COMUNAL"/>
    <x v="344"/>
    <s v="235 - Gesti estrat馮ica y fortalecimiento institucional"/>
    <n v="2000000000"/>
    <n v="1624000000"/>
    <n v="3624000000"/>
    <n v="0"/>
    <n v="3624000000"/>
    <n v="1386521647"/>
    <n v="3622488229"/>
    <n v="99.96"/>
    <n v="559449355"/>
    <n v="2045805983"/>
    <n v="56.45"/>
  </r>
  <r>
    <s v="221 01 TURISMO"/>
    <x v="0"/>
    <s v="GASTOS"/>
    <n v="17534675000"/>
    <n v="0"/>
    <n v="17534675000"/>
    <n v="0"/>
    <n v="17534675000"/>
    <n v="3508439273"/>
    <n v="17097035399"/>
    <n v="97.5"/>
    <n v="3216550216"/>
    <n v="10961104008"/>
    <n v="62.51"/>
  </r>
  <r>
    <s v="221 01 TURISMO"/>
    <x v="1"/>
    <s v="GASTOS DE FUNCIONAMIENTO"/>
    <n v="4034675000"/>
    <n v="0"/>
    <n v="4034675000"/>
    <n v="0"/>
    <n v="4034675000"/>
    <n v="410945017"/>
    <n v="3961848416"/>
    <n v="98.19"/>
    <n v="550549599"/>
    <n v="3856604284"/>
    <n v="95.59"/>
  </r>
  <r>
    <s v="221 01 TURISMO"/>
    <x v="2"/>
    <s v="SERVICIOS PERSONALES"/>
    <n v="3060375000"/>
    <n v="6624614"/>
    <n v="3066999614"/>
    <n v="0"/>
    <n v="3066999614"/>
    <n v="372373881"/>
    <n v="3036648267"/>
    <n v="99.01"/>
    <n v="372373881"/>
    <n v="3036648267"/>
    <n v="99.01"/>
  </r>
  <r>
    <s v="221 01 TURISMO"/>
    <x v="3"/>
    <s v="SERVICIOS PERSONALES ASOCIADOS A LANOMINA"/>
    <n v="2271582000"/>
    <n v="82826327"/>
    <n v="2354408327"/>
    <n v="0"/>
    <n v="2354408327"/>
    <n v="276499019"/>
    <n v="2330012896"/>
    <n v="98.96"/>
    <n v="276499019"/>
    <n v="2330012896"/>
    <n v="98.96"/>
  </r>
  <r>
    <s v="221 01 TURISMO"/>
    <x v="4"/>
    <s v="Sueldos Personal de Nina"/>
    <n v="1128052000"/>
    <n v="13934883"/>
    <n v="1141986883"/>
    <n v="0"/>
    <n v="1141986883"/>
    <n v="96552723"/>
    <n v="1138164621"/>
    <n v="99.67"/>
    <n v="96552723"/>
    <n v="1138164621"/>
    <n v="99.67"/>
  </r>
  <r>
    <s v="221 01 TURISMO"/>
    <x v="5"/>
    <s v="Gastos de Representaci"/>
    <n v="204862000"/>
    <n v="-3714200"/>
    <n v="201147800"/>
    <n v="0"/>
    <n v="201147800"/>
    <n v="17012767"/>
    <n v="195904933"/>
    <n v="97.39"/>
    <n v="17012767"/>
    <n v="195904933"/>
    <n v="97.39"/>
  </r>
  <r>
    <s v="221 01 TURISMO"/>
    <x v="6"/>
    <s v="Horas Extras, Dominicales, Festivos,Recargo Nocturno y Trabajo Suplementario"/>
    <n v="9084000"/>
    <n v="820000"/>
    <n v="9904000"/>
    <n v="0"/>
    <n v="9904000"/>
    <n v="1160131"/>
    <n v="9847772"/>
    <n v="99.43"/>
    <n v="1160131"/>
    <n v="9847772"/>
    <n v="99.43"/>
  </r>
  <r>
    <s v="221 01 TURISMO"/>
    <x v="185"/>
    <s v="Subsidio de Alimentaci"/>
    <n v="986000"/>
    <n v="-524000"/>
    <n v="462000"/>
    <n v="0"/>
    <n v="462000"/>
    <n v="41083"/>
    <n v="461499"/>
    <n v="99.89"/>
    <n v="41083"/>
    <n v="461499"/>
    <n v="99.89"/>
  </r>
  <r>
    <s v="221 01 TURISMO"/>
    <x v="7"/>
    <s v="Bonificaci por Servicios Prestados"/>
    <n v="39360000"/>
    <n v="-9349900"/>
    <n v="30010100"/>
    <n v="0"/>
    <n v="30010100"/>
    <n v="0"/>
    <n v="28691323"/>
    <n v="95.61"/>
    <n v="0"/>
    <n v="28691323"/>
    <n v="95.61"/>
  </r>
  <r>
    <s v="221 01 TURISMO"/>
    <x v="8"/>
    <s v="Prima Semestral"/>
    <n v="190613000"/>
    <n v="712724"/>
    <n v="191325724"/>
    <n v="0"/>
    <n v="191325724"/>
    <n v="0"/>
    <n v="191325724"/>
    <n v="100"/>
    <n v="0"/>
    <n v="191325724"/>
    <n v="100"/>
  </r>
  <r>
    <s v="221 01 TURISMO"/>
    <x v="9"/>
    <s v="Prima de Navidad"/>
    <n v="172807000"/>
    <n v="-10945948"/>
    <n v="161861052"/>
    <n v="0"/>
    <n v="161861052"/>
    <n v="121856238"/>
    <n v="161861052"/>
    <n v="100"/>
    <n v="121856238"/>
    <n v="161861052"/>
    <n v="100"/>
  </r>
  <r>
    <s v="221 01 TURISMO"/>
    <x v="10"/>
    <s v="Prima de Vacaciones"/>
    <n v="82947000"/>
    <n v="19872000"/>
    <n v="102819000"/>
    <n v="0"/>
    <n v="102819000"/>
    <n v="2581889"/>
    <n v="95971378"/>
    <n v="93.34"/>
    <n v="2581889"/>
    <n v="95971378"/>
    <n v="93.34"/>
  </r>
  <r>
    <s v="221 01 TURISMO"/>
    <x v="11"/>
    <s v="Prima T馗nica"/>
    <n v="407432000"/>
    <n v="-4031722"/>
    <n v="403400278"/>
    <n v="0"/>
    <n v="403400278"/>
    <n v="35585278"/>
    <n v="401393310"/>
    <n v="99.5"/>
    <n v="35585278"/>
    <n v="401393310"/>
    <n v="99.5"/>
  </r>
  <r>
    <s v="221 01 TURISMO"/>
    <x v="12"/>
    <s v="Prima de Antiguedad"/>
    <n v="18465000"/>
    <n v="-5129500"/>
    <n v="13335500"/>
    <n v="0"/>
    <n v="13335500"/>
    <n v="1422689"/>
    <n v="12840970"/>
    <n v="96.29"/>
    <n v="1422689"/>
    <n v="12840970"/>
    <n v="96.29"/>
  </r>
  <r>
    <s v="221 01 TURISMO"/>
    <x v="13"/>
    <s v="Prima Secretarial"/>
    <n v="970000"/>
    <n v="-51000"/>
    <n v="919000"/>
    <n v="0"/>
    <n v="919000"/>
    <n v="68464"/>
    <n v="905507"/>
    <n v="98.53"/>
    <n v="68464"/>
    <n v="905507"/>
    <n v="98.53"/>
  </r>
  <r>
    <s v="221 01 TURISMO"/>
    <x v="14"/>
    <s v="Vacaciones en Dinero"/>
    <n v="0"/>
    <n v="83277790"/>
    <n v="83277790"/>
    <n v="0"/>
    <n v="83277790"/>
    <n v="0"/>
    <n v="78786857"/>
    <n v="94.61"/>
    <n v="0"/>
    <n v="78786857"/>
    <n v="94.61"/>
  </r>
  <r>
    <s v="221 01 TURISMO"/>
    <x v="15"/>
    <s v="Bonificaci Especial de Recreaci"/>
    <n v="6268000"/>
    <n v="799100"/>
    <n v="7067100"/>
    <n v="0"/>
    <n v="7067100"/>
    <n v="217757"/>
    <n v="6965856"/>
    <n v="98.57"/>
    <n v="217757"/>
    <n v="6965856"/>
    <n v="98.57"/>
  </r>
  <r>
    <s v="221 01 TURISMO"/>
    <x v="16"/>
    <s v="Reconocimiento por Permanencia en elServicio P炻lico"/>
    <n v="9736000"/>
    <n v="-2843900"/>
    <n v="6892100"/>
    <n v="0"/>
    <n v="6892100"/>
    <n v="0"/>
    <n v="6892094"/>
    <n v="100"/>
    <n v="0"/>
    <n v="6892094"/>
    <n v="100"/>
  </r>
  <r>
    <s v="221 01 TURISMO"/>
    <x v="17"/>
    <s v="SERVICIOS PERSONALES INDIRECTOS"/>
    <n v="10800000"/>
    <n v="-6100000"/>
    <n v="4700000"/>
    <n v="0"/>
    <n v="4700000"/>
    <n v="0"/>
    <n v="0"/>
    <n v="0"/>
    <n v="0"/>
    <n v="0"/>
    <n v="0"/>
  </r>
  <r>
    <s v="221 01 TURISMO"/>
    <x v="18"/>
    <s v="Honorarios"/>
    <n v="10800000"/>
    <n v="-6100000"/>
    <n v="4700000"/>
    <n v="0"/>
    <n v="4700000"/>
    <n v="0"/>
    <n v="0"/>
    <n v="0"/>
    <n v="0"/>
    <n v="0"/>
    <n v="0"/>
  </r>
  <r>
    <s v="221 01 TURISMO"/>
    <x v="19"/>
    <s v="Honorarios Entidad"/>
    <n v="10800000"/>
    <n v="-6100000"/>
    <n v="4700000"/>
    <n v="0"/>
    <n v="4700000"/>
    <n v="0"/>
    <n v="0"/>
    <n v="0"/>
    <n v="0"/>
    <n v="0"/>
    <n v="0"/>
  </r>
  <r>
    <s v="221 01 TURISMO"/>
    <x v="20"/>
    <s v="APORTES PATRONALES AL SECTOR PRIVADOYPﾚBLICO"/>
    <n v="777993000"/>
    <n v="-70101713"/>
    <n v="707891287"/>
    <n v="0"/>
    <n v="707891287"/>
    <n v="95874862"/>
    <n v="706635371"/>
    <n v="99.82"/>
    <n v="95874862"/>
    <n v="706635371"/>
    <n v="99.82"/>
  </r>
  <r>
    <s v="221 01 TURISMO"/>
    <x v="21"/>
    <s v="Aportes Patronales Sector Privado"/>
    <n v="417262000"/>
    <n v="-12615800"/>
    <n v="404646200"/>
    <n v="0"/>
    <n v="404646200"/>
    <n v="69792196"/>
    <n v="404415688"/>
    <n v="99.94"/>
    <n v="69792196"/>
    <n v="404415688"/>
    <n v="99.94"/>
  </r>
  <r>
    <s v="221 01 TURISMO"/>
    <x v="22"/>
    <s v="Cesant僘s Fondos Privados"/>
    <n v="53959000"/>
    <n v="-9759000"/>
    <n v="44200000"/>
    <n v="0"/>
    <n v="44200000"/>
    <n v="39324696"/>
    <n v="44200000"/>
    <n v="100"/>
    <n v="39324696"/>
    <n v="44200000"/>
    <n v="100"/>
  </r>
  <r>
    <s v="221 01 TURISMO"/>
    <x v="23"/>
    <s v="Pensiones Fondos Privados"/>
    <n v="130809000"/>
    <n v="384000"/>
    <n v="131193000"/>
    <n v="0"/>
    <n v="131193000"/>
    <n v="12158800"/>
    <n v="130964500"/>
    <n v="99.83"/>
    <n v="12158800"/>
    <n v="130964500"/>
    <n v="99.83"/>
  </r>
  <r>
    <s v="221 01 TURISMO"/>
    <x v="24"/>
    <s v="Salud EPS Privadas"/>
    <n v="139745000"/>
    <n v="-363400"/>
    <n v="139381600"/>
    <n v="0"/>
    <n v="139381600"/>
    <n v="11386500"/>
    <n v="139381600"/>
    <n v="100"/>
    <n v="11386500"/>
    <n v="139381600"/>
    <n v="100"/>
  </r>
  <r>
    <s v="221 01 TURISMO"/>
    <x v="25"/>
    <s v="Riesgos Profesionales Sector Privado"/>
    <n v="9437000"/>
    <n v="-214500"/>
    <n v="9222500"/>
    <n v="0"/>
    <n v="9222500"/>
    <n v="765300"/>
    <n v="9222088"/>
    <n v="100"/>
    <n v="765300"/>
    <n v="9222088"/>
    <n v="100"/>
  </r>
  <r>
    <s v="221 01 TURISMO"/>
    <x v="26"/>
    <s v="Caja de Compensaci"/>
    <n v="83312000"/>
    <n v="-2662900"/>
    <n v="80649100"/>
    <n v="0"/>
    <n v="80649100"/>
    <n v="6156900"/>
    <n v="80647500"/>
    <n v="100"/>
    <n v="6156900"/>
    <n v="80647500"/>
    <n v="100"/>
  </r>
  <r>
    <s v="221 01 TURISMO"/>
    <x v="27"/>
    <s v="Aportes Patronales Sector P炻lico"/>
    <n v="360731000"/>
    <n v="-57485913"/>
    <n v="303245087"/>
    <n v="0"/>
    <n v="303245087"/>
    <n v="26082666"/>
    <n v="302219683"/>
    <n v="99.66"/>
    <n v="26082666"/>
    <n v="302219683"/>
    <n v="99.66"/>
  </r>
  <r>
    <s v="221 01 TURISMO"/>
    <x v="28"/>
    <s v="Cesant僘s Fondos P炻licos"/>
    <n v="156275000"/>
    <n v="-46736020"/>
    <n v="109538980"/>
    <n v="0"/>
    <n v="109538980"/>
    <n v="12688014"/>
    <n v="109464623"/>
    <n v="99.93"/>
    <n v="12688014"/>
    <n v="109464623"/>
    <n v="99.93"/>
  </r>
  <r>
    <s v="221 01 TURISMO"/>
    <x v="29"/>
    <s v="Pensiones Fondos P炻licos"/>
    <n v="86179000"/>
    <n v="-4280400"/>
    <n v="81898600"/>
    <n v="0"/>
    <n v="81898600"/>
    <n v="5027400"/>
    <n v="81089900"/>
    <n v="99.01"/>
    <n v="5027400"/>
    <n v="81089900"/>
    <n v="99.01"/>
  </r>
  <r>
    <s v="221 01 TURISMO"/>
    <x v="161"/>
    <s v="Salud EPS P炻licas"/>
    <n v="13954000"/>
    <n v="-3263600"/>
    <n v="10690400"/>
    <n v="0"/>
    <n v="10690400"/>
    <n v="659000"/>
    <n v="10690400"/>
    <n v="100"/>
    <n v="659000"/>
    <n v="10690400"/>
    <n v="100"/>
  </r>
  <r>
    <s v="221 01 TURISMO"/>
    <x v="30"/>
    <s v="ICBF"/>
    <n v="62484000"/>
    <n v="-1860400"/>
    <n v="60623600"/>
    <n v="0"/>
    <n v="60623600"/>
    <n v="4617400"/>
    <n v="60483100"/>
    <n v="99.77"/>
    <n v="4617400"/>
    <n v="60483100"/>
    <n v="99.77"/>
  </r>
  <r>
    <s v="221 01 TURISMO"/>
    <x v="31"/>
    <s v="SENA"/>
    <n v="41657000"/>
    <n v="-1330493"/>
    <n v="40326507"/>
    <n v="0"/>
    <n v="40326507"/>
    <n v="3078500"/>
    <n v="40324660"/>
    <n v="100"/>
    <n v="3078500"/>
    <n v="40324660"/>
    <n v="100"/>
  </r>
  <r>
    <s v="221 01 TURISMO"/>
    <x v="32"/>
    <s v="Comisiones"/>
    <n v="182000"/>
    <n v="-15000"/>
    <n v="167000"/>
    <n v="0"/>
    <n v="167000"/>
    <n v="12352"/>
    <n v="167000"/>
    <n v="100"/>
    <n v="12352"/>
    <n v="167000"/>
    <n v="100"/>
  </r>
  <r>
    <s v="221 01 TURISMO"/>
    <x v="33"/>
    <s v="GASTOS GENERALES"/>
    <n v="974300000"/>
    <n v="-6624614"/>
    <n v="967675386"/>
    <n v="0"/>
    <n v="967675386"/>
    <n v="38571136"/>
    <n v="925200149"/>
    <n v="95.61"/>
    <n v="178175718"/>
    <n v="819956017"/>
    <n v="84.73"/>
  </r>
  <r>
    <s v="221 01 TURISMO"/>
    <x v="34"/>
    <s v="Adquisici de Bienes"/>
    <n v="128000000"/>
    <n v="-18520489"/>
    <n v="109479511"/>
    <n v="0"/>
    <n v="109479511"/>
    <n v="1858561"/>
    <n v="103878560"/>
    <n v="94.88"/>
    <n v="5196543"/>
    <n v="55223967"/>
    <n v="50.44"/>
  </r>
  <r>
    <s v="221 01 TURISMO"/>
    <x v="35"/>
    <s v="Gastos de Computador"/>
    <n v="55000000"/>
    <n v="-17832810"/>
    <n v="37167190"/>
    <n v="0"/>
    <n v="37167190"/>
    <n v="369201"/>
    <n v="32004815"/>
    <n v="86.11"/>
    <n v="2768808"/>
    <n v="28487349"/>
    <n v="76.650000000000006"/>
  </r>
  <r>
    <s v="221 01 TURISMO"/>
    <x v="36"/>
    <s v="Combustibles, Lubricantes y Llantas"/>
    <n v="9000000"/>
    <n v="105200"/>
    <n v="9105200"/>
    <n v="0"/>
    <n v="9105200"/>
    <n v="0"/>
    <n v="9105200"/>
    <n v="100"/>
    <n v="2373735"/>
    <n v="3271469"/>
    <n v="35.93"/>
  </r>
  <r>
    <s v="221 01 TURISMO"/>
    <x v="37"/>
    <s v="Materiales y Suministros"/>
    <n v="64000000"/>
    <n v="-792879"/>
    <n v="63207121"/>
    <n v="0"/>
    <n v="63207121"/>
    <n v="1489360"/>
    <n v="62768545"/>
    <n v="99.31"/>
    <n v="54000"/>
    <n v="23465149"/>
    <n v="37.119999999999997"/>
  </r>
  <r>
    <s v="221 01 TURISMO"/>
    <x v="39"/>
    <s v="Adquisici de Servicios"/>
    <n v="844500000"/>
    <n v="11745875"/>
    <n v="856245875"/>
    <n v="0"/>
    <n v="856245875"/>
    <n v="36310423"/>
    <n v="819579910"/>
    <n v="95.72"/>
    <n v="172416575"/>
    <n v="762990371"/>
    <n v="89.11"/>
  </r>
  <r>
    <s v="221 01 TURISMO"/>
    <x v="40"/>
    <s v="Arrendamientos"/>
    <n v="420000000"/>
    <n v="-4084800"/>
    <n v="415915200"/>
    <n v="0"/>
    <n v="415915200"/>
    <n v="0"/>
    <n v="415915200"/>
    <n v="100"/>
    <n v="51989400"/>
    <n v="415915198"/>
    <n v="100"/>
  </r>
  <r>
    <s v="221 01 TURISMO"/>
    <x v="83"/>
    <s v="Vi疸icos y Gastos de Viaje"/>
    <n v="67000000"/>
    <n v="5000000"/>
    <n v="72000000"/>
    <n v="0"/>
    <n v="72000000"/>
    <n v="12265320"/>
    <n v="67020445"/>
    <n v="93.08"/>
    <n v="12265320"/>
    <n v="67020445"/>
    <n v="93.08"/>
  </r>
  <r>
    <s v="221 01 TURISMO"/>
    <x v="41"/>
    <s v="Gastos de Transporte y Comunicaci"/>
    <n v="41000000"/>
    <n v="-225620"/>
    <n v="40774380"/>
    <n v="0"/>
    <n v="40774380"/>
    <n v="5417720"/>
    <n v="40470472"/>
    <n v="99.25"/>
    <n v="1059512"/>
    <n v="35919075"/>
    <n v="88.09"/>
  </r>
  <r>
    <s v="221 01 TURISMO"/>
    <x v="42"/>
    <s v="Impresos y  Publicaciones"/>
    <n v="8000000"/>
    <n v="-6420000"/>
    <n v="1580000"/>
    <n v="0"/>
    <n v="1580000"/>
    <n v="202500"/>
    <n v="1578480"/>
    <n v="99.9"/>
    <n v="120000"/>
    <n v="1495980"/>
    <n v="94.68"/>
  </r>
  <r>
    <s v="221 01 TURISMO"/>
    <x v="43"/>
    <s v="Mantenimiento y Reparaciones"/>
    <n v="155000000"/>
    <n v="-2021622"/>
    <n v="152978378"/>
    <n v="0"/>
    <n v="152978378"/>
    <n v="319780"/>
    <n v="152940258"/>
    <n v="99.98"/>
    <n v="33594192"/>
    <n v="108766662"/>
    <n v="71.099999999999994"/>
  </r>
  <r>
    <s v="221 01 TURISMO"/>
    <x v="44"/>
    <s v="Mantenimiento Entidad"/>
    <n v="155000000"/>
    <n v="-2021622"/>
    <n v="152978378"/>
    <n v="0"/>
    <n v="152978378"/>
    <n v="319780"/>
    <n v="152940258"/>
    <n v="99.98"/>
    <n v="33594192"/>
    <n v="108766662"/>
    <n v="71.099999999999994"/>
  </r>
  <r>
    <s v="221 01 TURISMO"/>
    <x v="45"/>
    <s v="Seguros"/>
    <n v="34000000"/>
    <n v="26395076"/>
    <n v="60395076"/>
    <n v="0"/>
    <n v="60395076"/>
    <n v="0"/>
    <n v="58838639"/>
    <n v="97.42"/>
    <n v="41931138"/>
    <n v="58407598"/>
    <n v="96.71"/>
  </r>
  <r>
    <s v="221 01 TURISMO"/>
    <x v="46"/>
    <s v="Seguros Entidad"/>
    <n v="34000000"/>
    <n v="26395076"/>
    <n v="60395076"/>
    <n v="0"/>
    <n v="60395076"/>
    <n v="0"/>
    <n v="58838639"/>
    <n v="97.42"/>
    <n v="41931138"/>
    <n v="58407598"/>
    <n v="96.71"/>
  </r>
  <r>
    <s v="221 01 TURISMO"/>
    <x v="47"/>
    <s v="Servicios P炻licos"/>
    <n v="80000000"/>
    <n v="0"/>
    <n v="80000000"/>
    <n v="0"/>
    <n v="80000000"/>
    <n v="7505103"/>
    <n v="53402496"/>
    <n v="66.75"/>
    <n v="9394096"/>
    <n v="53402496"/>
    <n v="66.75"/>
  </r>
  <r>
    <s v="221 01 TURISMO"/>
    <x v="48"/>
    <s v="Energ僘"/>
    <n v="25000000"/>
    <n v="6500000"/>
    <n v="31500000"/>
    <n v="0"/>
    <n v="31500000"/>
    <n v="2675419"/>
    <n v="28625231"/>
    <n v="90.87"/>
    <n v="4564412"/>
    <n v="28625231"/>
    <n v="90.87"/>
  </r>
  <r>
    <s v="221 01 TURISMO"/>
    <x v="49"/>
    <s v="Acueducto y Alcantarillado"/>
    <n v="14000000"/>
    <n v="0"/>
    <n v="14000000"/>
    <n v="0"/>
    <n v="14000000"/>
    <n v="1032430"/>
    <n v="6045950"/>
    <n v="43.19"/>
    <n v="1032430"/>
    <n v="6045950"/>
    <n v="43.19"/>
  </r>
  <r>
    <s v="221 01 TURISMO"/>
    <x v="51"/>
    <s v="Tel馭ono"/>
    <n v="41000000"/>
    <n v="-6500000"/>
    <n v="34500000"/>
    <n v="0"/>
    <n v="34500000"/>
    <n v="3797254"/>
    <n v="18731315"/>
    <n v="54.29"/>
    <n v="3797254"/>
    <n v="18731315"/>
    <n v="54.29"/>
  </r>
  <r>
    <s v="221 01 TURISMO"/>
    <x v="52"/>
    <s v="Capacitaci"/>
    <n v="12000000"/>
    <n v="0"/>
    <n v="12000000"/>
    <n v="0"/>
    <n v="12000000"/>
    <n v="9500000"/>
    <n v="9500000"/>
    <n v="79.17"/>
    <n v="4750000"/>
    <n v="4750000"/>
    <n v="39.58"/>
  </r>
  <r>
    <s v="221 01 TURISMO"/>
    <x v="53"/>
    <s v="Capacitaci Interna"/>
    <n v="12000000"/>
    <n v="0"/>
    <n v="12000000"/>
    <n v="0"/>
    <n v="12000000"/>
    <n v="9500000"/>
    <n v="9500000"/>
    <n v="79.17"/>
    <n v="4750000"/>
    <n v="4750000"/>
    <n v="39.58"/>
  </r>
  <r>
    <s v="221 01 TURISMO"/>
    <x v="54"/>
    <s v="Bienestar e Incentivos"/>
    <n v="17000000"/>
    <n v="-69159"/>
    <n v="16930841"/>
    <n v="0"/>
    <n v="16930841"/>
    <n v="0"/>
    <n v="16241920"/>
    <n v="95.93"/>
    <n v="16241920"/>
    <n v="16241920"/>
    <n v="95.93"/>
  </r>
  <r>
    <s v="221 01 TURISMO"/>
    <x v="85"/>
    <s v="Promoci Institucional"/>
    <n v="5000000"/>
    <n v="-5000000"/>
    <n v="0"/>
    <n v="0"/>
    <n v="0"/>
    <n v="0"/>
    <n v="0"/>
    <n v="0"/>
    <n v="0"/>
    <n v="0"/>
    <n v="0"/>
  </r>
  <r>
    <s v="221 01 TURISMO"/>
    <x v="55"/>
    <s v="Salud Ocupacional"/>
    <n v="5500000"/>
    <n v="-1828000"/>
    <n v="3672000"/>
    <n v="0"/>
    <n v="3672000"/>
    <n v="1100000"/>
    <n v="3672000"/>
    <n v="100"/>
    <n v="1070997"/>
    <n v="1070997"/>
    <n v="29.17"/>
  </r>
  <r>
    <s v="221 01 TURISMO"/>
    <x v="56"/>
    <s v="Otros Gastos Generales"/>
    <n v="1800000"/>
    <n v="150000"/>
    <n v="1950000"/>
    <n v="0"/>
    <n v="1950000"/>
    <n v="402152"/>
    <n v="1741679"/>
    <n v="89.32"/>
    <n v="562600"/>
    <n v="1741679"/>
    <n v="89.32"/>
  </r>
  <r>
    <s v="221 01 TURISMO"/>
    <x v="57"/>
    <s v="Impuestos, Tasas, Contribuciones, Derechos y Multas"/>
    <n v="500000"/>
    <n v="-350000"/>
    <n v="150000"/>
    <n v="0"/>
    <n v="150000"/>
    <n v="0"/>
    <n v="41000"/>
    <n v="27.33"/>
    <n v="0"/>
    <n v="41000"/>
    <n v="27.33"/>
  </r>
  <r>
    <s v="221 01 TURISMO"/>
    <x v="58"/>
    <s v="Intereses y Comisiones"/>
    <n v="1300000"/>
    <n v="500000"/>
    <n v="1800000"/>
    <n v="0"/>
    <n v="1800000"/>
    <n v="402152"/>
    <n v="1700679"/>
    <n v="94.48"/>
    <n v="562600"/>
    <n v="1700679"/>
    <n v="94.48"/>
  </r>
  <r>
    <s v="221 01 TURISMO"/>
    <x v="59"/>
    <s v="INVERSIﾓN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0"/>
    <s v="DIRECTA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1"/>
    <s v="Bogot・Humana"/>
    <n v="13500000000"/>
    <n v="0"/>
    <n v="13500000000"/>
    <n v="0"/>
    <n v="13500000000"/>
    <n v="3097494256"/>
    <n v="13135186983"/>
    <n v="97.3"/>
    <n v="2666000617"/>
    <n v="7104499724"/>
    <n v="52.63"/>
  </r>
  <r>
    <s v="221 01 TURISMO"/>
    <x v="62"/>
    <s v="Una ciudad que supera la segregaciyla discriminaci: el ser humano en el centro de las preocupaciones del desarrollo"/>
    <n v="11635750000"/>
    <n v="0"/>
    <n v="11635750000"/>
    <n v="0"/>
    <n v="11635750000"/>
    <n v="2637143165"/>
    <n v="11341852381"/>
    <n v="97.47"/>
    <n v="2437201766"/>
    <n v="5962983840"/>
    <n v="51.25"/>
  </r>
  <r>
    <s v="221 01 TURISMO"/>
    <x v="66"/>
    <s v="Apoyo a la econom僘 popular, emprendimiento y productividad"/>
    <n v="11635750000"/>
    <n v="0"/>
    <n v="11635750000"/>
    <n v="0"/>
    <n v="11635750000"/>
    <n v="2637143165"/>
    <n v="11341852381"/>
    <n v="97.47"/>
    <n v="2437201766"/>
    <n v="5962983840"/>
    <n v="51.25"/>
  </r>
  <r>
    <s v="221 01 TURISMO"/>
    <x v="345"/>
    <s v="Desarrollo tur﨎tico social y productivo de Bogot・"/>
    <n v="3886857000"/>
    <n v="0"/>
    <n v="3886857000"/>
    <n v="0"/>
    <n v="3886857000"/>
    <n v="1720171010"/>
    <n v="3882764760"/>
    <n v="99.89"/>
    <n v="466025607"/>
    <n v="1865040720"/>
    <n v="47.98"/>
  </r>
  <r>
    <s v="221 01 TURISMO"/>
    <x v="346"/>
    <s v="163 - Desarrollo tur﨎tico social y productivo de Bogot・"/>
    <n v="3886857000"/>
    <n v="0"/>
    <n v="3886857000"/>
    <n v="0"/>
    <n v="3886857000"/>
    <n v="1720171010"/>
    <n v="3882764760"/>
    <n v="99.89"/>
    <n v="466025607"/>
    <n v="1865040720"/>
    <n v="47.98"/>
  </r>
  <r>
    <s v="221 01 TURISMO"/>
    <x v="347"/>
    <s v="Bogot・ciudad tur﨎tica para el disfrutede todos"/>
    <n v="7748893000"/>
    <n v="0"/>
    <n v="7748893000"/>
    <n v="0"/>
    <n v="7748893000"/>
    <n v="916972155"/>
    <n v="7459087621"/>
    <n v="96.26"/>
    <n v="1971176159"/>
    <n v="4097943120"/>
    <n v="52.88"/>
  </r>
  <r>
    <s v="221 01 TURISMO"/>
    <x v="348"/>
    <s v="164 - Bogot・ciudad tur﨎tica para eldisfrute de todos"/>
    <n v="7748893000"/>
    <n v="0"/>
    <n v="7748893000"/>
    <n v="0"/>
    <n v="7748893000"/>
    <n v="916972155"/>
    <n v="7459087621"/>
    <n v="96.26"/>
    <n v="1971176159"/>
    <n v="4097943120"/>
    <n v="52.88"/>
  </r>
  <r>
    <s v="221 01 TURISMO"/>
    <x v="74"/>
    <s v="Una Bogot・que defiende y fortalece lop炻lico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78"/>
    <s v="Fortalecimiento de la funci administrativa y desarrollo institucional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349"/>
    <s v="Sistemas de mejoramiento de la gestiy de la capacidad operativa de las entidades"/>
    <n v="1864250000"/>
    <n v="0"/>
    <n v="1864250000"/>
    <n v="0"/>
    <n v="1864250000"/>
    <n v="460351091"/>
    <n v="1793334602"/>
    <n v="96.2"/>
    <n v="228798851"/>
    <n v="1141515884"/>
    <n v="61.23"/>
  </r>
  <r>
    <s v="221 01 TURISMO"/>
    <x v="350"/>
    <s v="235 - Sistemas de mejoramiento de lagesti y de la capacidad operativa de las entidades"/>
    <n v="1864250000"/>
    <n v="0"/>
    <n v="1864250000"/>
    <n v="0"/>
    <n v="1864250000"/>
    <n v="460351091"/>
    <n v="1793334602"/>
    <n v="96.2"/>
    <n v="228798851"/>
    <n v="1141515884"/>
    <n v="61.23"/>
  </r>
  <r>
    <s v="222 01 IDARTES"/>
    <x v="0"/>
    <s v="GASTOS"/>
    <n v="81910178000"/>
    <n v="5129042282"/>
    <n v="87039220282"/>
    <n v="0"/>
    <n v="87039220282"/>
    <n v="9149384147"/>
    <n v="81338379638"/>
    <n v="93.45"/>
    <n v="16285014551"/>
    <n v="71471138344"/>
    <n v="82.11"/>
  </r>
  <r>
    <s v="222 01 IDARTES"/>
    <x v="1"/>
    <s v="GASTOS DE FUNCIONAMIENTO"/>
    <n v="7804497000"/>
    <n v="228772003"/>
    <n v="8033269003"/>
    <n v="0"/>
    <n v="8033269003"/>
    <n v="898219470"/>
    <n v="7924063634"/>
    <n v="98.64"/>
    <n v="1457319011"/>
    <n v="7031763158"/>
    <n v="87.53"/>
  </r>
  <r>
    <s v="222 01 IDARTES"/>
    <x v="2"/>
    <s v="SERVICIOS PERSONALES"/>
    <n v="4299554000"/>
    <n v="238972003"/>
    <n v="4538526003"/>
    <n v="0"/>
    <n v="4538526003"/>
    <n v="789008765"/>
    <n v="4476536994"/>
    <n v="98.63"/>
    <n v="817273765"/>
    <n v="4476536994"/>
    <n v="98.63"/>
  </r>
  <r>
    <s v="222 01 IDARTES"/>
    <x v="3"/>
    <s v="SERVICIOS PERSONALES ASOCIADOS A LA NOMINA"/>
    <n v="3146316000"/>
    <n v="156546349"/>
    <n v="3302862349"/>
    <n v="0"/>
    <n v="3302862349"/>
    <n v="477709478"/>
    <n v="3289356395"/>
    <n v="99.59"/>
    <n v="477709478"/>
    <n v="3289356395"/>
    <n v="99.59"/>
  </r>
  <r>
    <s v="222 01 IDARTES"/>
    <x v="4"/>
    <s v="Sueldos Personal de Nina"/>
    <n v="1651596000"/>
    <n v="171399769"/>
    <n v="1822995769"/>
    <n v="0"/>
    <n v="1822995769"/>
    <n v="166190732"/>
    <n v="1822995769"/>
    <n v="100"/>
    <n v="166190732"/>
    <n v="1822995769"/>
    <n v="100"/>
  </r>
  <r>
    <s v="222 01 IDARTES"/>
    <x v="5"/>
    <s v="Gastos de Representaci"/>
    <n v="133497000"/>
    <n v="1373927"/>
    <n v="134870927"/>
    <n v="0"/>
    <n v="134870927"/>
    <n v="11752867"/>
    <n v="134360653"/>
    <n v="99.62"/>
    <n v="11752867"/>
    <n v="134360653"/>
    <n v="99.62"/>
  </r>
  <r>
    <s v="222 01 IDARTES"/>
    <x v="6"/>
    <s v="Horas Extras, Dominicales, Festivos, Recargo Nocturno y Trabajo Suplementario"/>
    <n v="12876000"/>
    <n v="11740757"/>
    <n v="24616757"/>
    <n v="0"/>
    <n v="24616757"/>
    <n v="1510645"/>
    <n v="22574523"/>
    <n v="91.7"/>
    <n v="1510645"/>
    <n v="22574523"/>
    <n v="91.7"/>
  </r>
  <r>
    <s v="222 01 IDARTES"/>
    <x v="184"/>
    <s v="Auxilio de Transporte"/>
    <n v="13198000"/>
    <n v="2054600"/>
    <n v="15252600"/>
    <n v="0"/>
    <n v="15252600"/>
    <n v="1298400"/>
    <n v="14737700"/>
    <n v="96.62"/>
    <n v="1298400"/>
    <n v="14737700"/>
    <n v="96.62"/>
  </r>
  <r>
    <s v="222 01 IDARTES"/>
    <x v="185"/>
    <s v="Subsidio de Alimentaci"/>
    <n v="8647000"/>
    <n v="1495306"/>
    <n v="10142306"/>
    <n v="0"/>
    <n v="10142306"/>
    <n v="857505"/>
    <n v="9733060"/>
    <n v="95.96"/>
    <n v="857505"/>
    <n v="9733060"/>
    <n v="95.96"/>
  </r>
  <r>
    <s v="222 01 IDARTES"/>
    <x v="7"/>
    <s v="Bonificaci por Servicios Prestados"/>
    <n v="54636000"/>
    <n v="-2040074"/>
    <n v="52595926"/>
    <n v="0"/>
    <n v="52595926"/>
    <n v="574412"/>
    <n v="50449172"/>
    <n v="95.92"/>
    <n v="574412"/>
    <n v="50449172"/>
    <n v="95.92"/>
  </r>
  <r>
    <s v="222 01 IDARTES"/>
    <x v="8"/>
    <s v="Prima Semestral"/>
    <n v="265128000"/>
    <n v="500000"/>
    <n v="265628000"/>
    <n v="0"/>
    <n v="265628000"/>
    <n v="0"/>
    <n v="265406298"/>
    <n v="99.92"/>
    <n v="0"/>
    <n v="265406298"/>
    <n v="99.92"/>
  </r>
  <r>
    <s v="222 01 IDARTES"/>
    <x v="9"/>
    <s v="Prima de Navidad"/>
    <n v="240329000"/>
    <n v="3745408"/>
    <n v="244074408"/>
    <n v="0"/>
    <n v="244074408"/>
    <n v="234726955"/>
    <n v="244074408"/>
    <n v="100"/>
    <n v="234726955"/>
    <n v="244074408"/>
    <n v="100"/>
  </r>
  <r>
    <s v="222 01 IDARTES"/>
    <x v="10"/>
    <s v="Prima de Vacaciones"/>
    <n v="115356000"/>
    <n v="-7522150"/>
    <n v="107833850"/>
    <n v="0"/>
    <n v="107833850"/>
    <n v="9415251"/>
    <n v="105788901"/>
    <n v="98.1"/>
    <n v="9415251"/>
    <n v="105788901"/>
    <n v="98.1"/>
  </r>
  <r>
    <s v="222 01 IDARTES"/>
    <x v="11"/>
    <s v="Prima T馗nica"/>
    <n v="641877000"/>
    <n v="-53873823"/>
    <n v="588003177"/>
    <n v="0"/>
    <n v="588003177"/>
    <n v="50640800"/>
    <n v="586792396"/>
    <n v="99.79"/>
    <n v="50640800"/>
    <n v="586792396"/>
    <n v="99.79"/>
  </r>
  <r>
    <s v="222 01 IDARTES"/>
    <x v="14"/>
    <s v="Vacaciones en Dinero"/>
    <n v="0"/>
    <n v="26936292"/>
    <n v="26936292"/>
    <n v="0"/>
    <n v="26936292"/>
    <n v="0"/>
    <n v="23787758"/>
    <n v="88.31"/>
    <n v="0"/>
    <n v="23787758"/>
    <n v="88.31"/>
  </r>
  <r>
    <s v="222 01 IDARTES"/>
    <x v="15"/>
    <s v="Bonificaci Especial de Recreaci"/>
    <n v="9176000"/>
    <n v="736337"/>
    <n v="9912337"/>
    <n v="0"/>
    <n v="9912337"/>
    <n v="741911"/>
    <n v="8655757"/>
    <n v="87.32"/>
    <n v="741911"/>
    <n v="8655757"/>
    <n v="87.32"/>
  </r>
  <r>
    <s v="222 01 IDARTES"/>
    <x v="17"/>
    <s v="SERVICIOS PERSONALES INDIRECTOS"/>
    <n v="76525000"/>
    <n v="11124000"/>
    <n v="87649000"/>
    <n v="0"/>
    <n v="87649000"/>
    <n v="5308000"/>
    <n v="87341000"/>
    <n v="99.65"/>
    <n v="33573000"/>
    <n v="87341000"/>
    <n v="99.65"/>
  </r>
  <r>
    <s v="222 01 IDARTES"/>
    <x v="18"/>
    <s v="Honorarios"/>
    <n v="14000000"/>
    <n v="-6000000"/>
    <n v="8000000"/>
    <n v="0"/>
    <n v="8000000"/>
    <n v="0"/>
    <n v="8000000"/>
    <n v="100"/>
    <n v="8000000"/>
    <n v="8000000"/>
    <n v="100"/>
  </r>
  <r>
    <s v="222 01 IDARTES"/>
    <x v="19"/>
    <s v="Honorarios Entidad"/>
    <n v="14000000"/>
    <n v="-6000000"/>
    <n v="8000000"/>
    <n v="0"/>
    <n v="8000000"/>
    <n v="0"/>
    <n v="8000000"/>
    <n v="100"/>
    <n v="8000000"/>
    <n v="8000000"/>
    <n v="100"/>
  </r>
  <r>
    <s v="222 01 IDARTES"/>
    <x v="186"/>
    <s v="Remuneraci Servicios T馗nicos"/>
    <n v="62525000"/>
    <n v="16200000"/>
    <n v="78725000"/>
    <n v="0"/>
    <n v="78725000"/>
    <n v="5000000"/>
    <n v="78725000"/>
    <n v="100"/>
    <n v="25265000"/>
    <n v="78725000"/>
    <n v="100"/>
  </r>
  <r>
    <s v="222 01 IDARTES"/>
    <x v="160"/>
    <s v="Otros Gastos de Personal"/>
    <n v="0"/>
    <n v="924000"/>
    <n v="924000"/>
    <n v="0"/>
    <n v="924000"/>
    <n v="308000"/>
    <n v="616000"/>
    <n v="66.67"/>
    <n v="308000"/>
    <n v="616000"/>
    <n v="66.67"/>
  </r>
  <r>
    <s v="222 01 IDARTES"/>
    <x v="20"/>
    <s v="APORTES PATRONALES AL SECTOR PRIVADO Y PﾚBLICO"/>
    <n v="1076713000"/>
    <n v="71301654"/>
    <n v="1148014654"/>
    <n v="0"/>
    <n v="1148014654"/>
    <n v="305991287"/>
    <n v="1099839599"/>
    <n v="95.8"/>
    <n v="305991287"/>
    <n v="1099839599"/>
    <n v="95.8"/>
  </r>
  <r>
    <s v="222 01 IDARTES"/>
    <x v="21"/>
    <s v="Aportes Patronales Sector Privado"/>
    <n v="632414000"/>
    <n v="12059124"/>
    <n v="644473124"/>
    <n v="0"/>
    <n v="644473124"/>
    <n v="189775816"/>
    <n v="632837381"/>
    <n v="98.19"/>
    <n v="189775816"/>
    <n v="632837381"/>
    <n v="98.19"/>
  </r>
  <r>
    <s v="222 01 IDARTES"/>
    <x v="22"/>
    <s v="Cesant僘s Fondos Privados"/>
    <n v="129221000"/>
    <n v="-31879374"/>
    <n v="97341626"/>
    <n v="0"/>
    <n v="97341626"/>
    <n v="94266516"/>
    <n v="95563681"/>
    <n v="98.17"/>
    <n v="94266516"/>
    <n v="95563681"/>
    <n v="98.17"/>
  </r>
  <r>
    <s v="222 01 IDARTES"/>
    <x v="23"/>
    <s v="Pensiones Fondos Privados"/>
    <n v="175820000"/>
    <n v="15112898"/>
    <n v="190932898"/>
    <n v="0"/>
    <n v="190932898"/>
    <n v="31080900"/>
    <n v="186691800"/>
    <n v="97.78"/>
    <n v="31080900"/>
    <n v="186691800"/>
    <n v="97.78"/>
  </r>
  <r>
    <s v="222 01 IDARTES"/>
    <x v="24"/>
    <s v="Salud EPS Privadas"/>
    <n v="212029000"/>
    <n v="16435000"/>
    <n v="228464000"/>
    <n v="0"/>
    <n v="228464000"/>
    <n v="36927600"/>
    <n v="224003100"/>
    <n v="98.05"/>
    <n v="36927600"/>
    <n v="224003100"/>
    <n v="98.05"/>
  </r>
  <r>
    <s v="222 01 IDARTES"/>
    <x v="26"/>
    <s v="Caja de Compensaci"/>
    <n v="115344000"/>
    <n v="12390600"/>
    <n v="127734600"/>
    <n v="0"/>
    <n v="127734600"/>
    <n v="27500800"/>
    <n v="126578800"/>
    <n v="99.1"/>
    <n v="27500800"/>
    <n v="126578800"/>
    <n v="99.1"/>
  </r>
  <r>
    <s v="222 01 IDARTES"/>
    <x v="27"/>
    <s v="Aportes Patronales Sector P炻lico"/>
    <n v="444299000"/>
    <n v="59242530"/>
    <n v="503541530"/>
    <n v="0"/>
    <n v="503541530"/>
    <n v="116215471"/>
    <n v="467002218"/>
    <n v="92.74"/>
    <n v="116215471"/>
    <n v="467002218"/>
    <n v="92.74"/>
  </r>
  <r>
    <s v="222 01 IDARTES"/>
    <x v="28"/>
    <s v="Cesant僘s Fondos P炻licos"/>
    <n v="163578000"/>
    <n v="12462455"/>
    <n v="176040455"/>
    <n v="0"/>
    <n v="176040455"/>
    <n v="58319071"/>
    <n v="173351943"/>
    <n v="98.47"/>
    <n v="58319071"/>
    <n v="173351943"/>
    <n v="98.47"/>
  </r>
  <r>
    <s v="222 01 IDARTES"/>
    <x v="29"/>
    <s v="Pensiones Fondos P炻licos"/>
    <n v="123519000"/>
    <n v="10060200"/>
    <n v="133579200"/>
    <n v="0"/>
    <n v="133579200"/>
    <n v="21053700"/>
    <n v="121288700"/>
    <n v="90.8"/>
    <n v="21053700"/>
    <n v="121288700"/>
    <n v="90.8"/>
  </r>
  <r>
    <s v="222 01 IDARTES"/>
    <x v="187"/>
    <s v="Riesgos Profesionales Sector P炻lico"/>
    <n v="13021000"/>
    <n v="2458575"/>
    <n v="15479575"/>
    <n v="0"/>
    <n v="15479575"/>
    <n v="2467300"/>
    <n v="14142375"/>
    <n v="91.36"/>
    <n v="2467300"/>
    <n v="14142375"/>
    <n v="91.36"/>
  </r>
  <r>
    <s v="222 01 IDARTES"/>
    <x v="30"/>
    <s v="ICBF"/>
    <n v="86510000"/>
    <n v="20537500"/>
    <n v="107047500"/>
    <n v="0"/>
    <n v="107047500"/>
    <n v="20625300"/>
    <n v="94930000"/>
    <n v="88.68"/>
    <n v="20625300"/>
    <n v="94930000"/>
    <n v="88.68"/>
  </r>
  <r>
    <s v="222 01 IDARTES"/>
    <x v="31"/>
    <s v="SENA"/>
    <n v="57671000"/>
    <n v="13723800"/>
    <n v="71394800"/>
    <n v="0"/>
    <n v="71394800"/>
    <n v="13750100"/>
    <n v="63289200"/>
    <n v="88.65"/>
    <n v="13750100"/>
    <n v="63289200"/>
    <n v="88.65"/>
  </r>
  <r>
    <s v="222 01 IDARTES"/>
    <x v="33"/>
    <s v="GASTOS GENERALES"/>
    <n v="3504943000"/>
    <n v="-10200000"/>
    <n v="3494743000"/>
    <n v="0"/>
    <n v="3494743000"/>
    <n v="109210705"/>
    <n v="3447526640"/>
    <n v="98.65"/>
    <n v="640045246"/>
    <n v="2555226164"/>
    <n v="73.12"/>
  </r>
  <r>
    <s v="222 01 IDARTES"/>
    <x v="34"/>
    <s v="Adquisici de Bienes"/>
    <n v="198577000"/>
    <n v="-98961"/>
    <n v="198478039"/>
    <n v="0"/>
    <n v="198478039"/>
    <n v="1735804"/>
    <n v="193629519"/>
    <n v="97.56"/>
    <n v="16757852"/>
    <n v="93129199"/>
    <n v="46.92"/>
  </r>
  <r>
    <s v="222 01 IDARTES"/>
    <x v="82"/>
    <s v="Dotaci"/>
    <n v="18577000"/>
    <n v="10239720"/>
    <n v="28816720"/>
    <n v="0"/>
    <n v="28816720"/>
    <n v="0"/>
    <n v="28816720"/>
    <n v="100"/>
    <n v="9558400"/>
    <n v="26494400"/>
    <n v="91.94"/>
  </r>
  <r>
    <s v="222 01 IDARTES"/>
    <x v="35"/>
    <s v="Gastos de Computador"/>
    <n v="32000000"/>
    <n v="-1167143"/>
    <n v="30832857"/>
    <n v="0"/>
    <n v="30832857"/>
    <n v="570000"/>
    <n v="26324492"/>
    <n v="85.38"/>
    <n v="570000"/>
    <n v="19237034"/>
    <n v="62.39"/>
  </r>
  <r>
    <s v="222 01 IDARTES"/>
    <x v="36"/>
    <s v="Combustibles, Lubricantes y Llantas"/>
    <n v="25000000"/>
    <n v="0"/>
    <n v="25000000"/>
    <n v="0"/>
    <n v="25000000"/>
    <n v="0"/>
    <n v="25000000"/>
    <n v="100"/>
    <n v="4109428"/>
    <n v="14845280"/>
    <n v="59.38"/>
  </r>
  <r>
    <s v="222 01 IDARTES"/>
    <x v="37"/>
    <s v="Materiales y Suministros"/>
    <n v="120000000"/>
    <n v="-6171538"/>
    <n v="113828462"/>
    <n v="0"/>
    <n v="113828462"/>
    <n v="1165804"/>
    <n v="113488307"/>
    <n v="99.7"/>
    <n v="2520024"/>
    <n v="32552485"/>
    <n v="28.6"/>
  </r>
  <r>
    <s v="222 01 IDARTES"/>
    <x v="38"/>
    <s v="Compra de Equipo"/>
    <n v="3000000"/>
    <n v="-3000000"/>
    <n v="0"/>
    <n v="0"/>
    <n v="0"/>
    <n v="0"/>
    <n v="0"/>
    <n v="0"/>
    <n v="0"/>
    <n v="0"/>
    <n v="0"/>
  </r>
  <r>
    <s v="222 01 IDARTES"/>
    <x v="39"/>
    <s v="Adquisici de Servicios"/>
    <n v="3304071000"/>
    <n v="-206101039"/>
    <n v="3097969961"/>
    <n v="0"/>
    <n v="3097969961"/>
    <n v="69132465"/>
    <n v="3067512838"/>
    <n v="99.02"/>
    <n v="584944958"/>
    <n v="2275712682"/>
    <n v="73.459999999999994"/>
  </r>
  <r>
    <s v="222 01 IDARTES"/>
    <x v="40"/>
    <s v="Arrendamientos"/>
    <n v="150000000"/>
    <n v="-42950400"/>
    <n v="107049600"/>
    <n v="0"/>
    <n v="107049600"/>
    <n v="0"/>
    <n v="107049600"/>
    <n v="100"/>
    <n v="0"/>
    <n v="105261120"/>
    <n v="98.33"/>
  </r>
  <r>
    <s v="222 01 IDARTES"/>
    <x v="83"/>
    <s v="Vi疸icos y Gastos de Viaje"/>
    <n v="0"/>
    <n v="17293881"/>
    <n v="17293881"/>
    <n v="0"/>
    <n v="17293881"/>
    <n v="0"/>
    <n v="16671119"/>
    <n v="96.4"/>
    <n v="0"/>
    <n v="16671119"/>
    <n v="96.4"/>
  </r>
  <r>
    <s v="222 01 IDARTES"/>
    <x v="41"/>
    <s v="Gastos de Transporte y Comunicaci"/>
    <n v="187000000"/>
    <n v="1596595"/>
    <n v="188596595"/>
    <n v="0"/>
    <n v="188596595"/>
    <n v="1238600"/>
    <n v="188357125"/>
    <n v="99.87"/>
    <n v="35083901"/>
    <n v="136221348"/>
    <n v="72.23"/>
  </r>
  <r>
    <s v="222 01 IDARTES"/>
    <x v="42"/>
    <s v="Impresos y  Publicaciones"/>
    <n v="28000000"/>
    <n v="-13109577"/>
    <n v="14890423"/>
    <n v="0"/>
    <n v="14890423"/>
    <n v="97170"/>
    <n v="14887126"/>
    <n v="99.98"/>
    <n v="97170"/>
    <n v="14887126"/>
    <n v="99.98"/>
  </r>
  <r>
    <s v="222 01 IDARTES"/>
    <x v="43"/>
    <s v="Mantenimiento y Reparaciones"/>
    <n v="2280000000"/>
    <n v="-6240457"/>
    <n v="2273759543"/>
    <n v="0"/>
    <n v="2273759543"/>
    <n v="1035163"/>
    <n v="2273114060"/>
    <n v="99.97"/>
    <n v="412714948"/>
    <n v="1567921381"/>
    <n v="68.959999999999994"/>
  </r>
  <r>
    <s v="222 01 IDARTES"/>
    <x v="44"/>
    <s v="Mantenimiento Entidad"/>
    <n v="2280000000"/>
    <n v="-6240457"/>
    <n v="2273759543"/>
    <n v="0"/>
    <n v="2273759543"/>
    <n v="1035163"/>
    <n v="2273114060"/>
    <n v="99.97"/>
    <n v="412714948"/>
    <n v="1567921381"/>
    <n v="68.959999999999994"/>
  </r>
  <r>
    <s v="222 01 IDARTES"/>
    <x v="45"/>
    <s v="Seguros"/>
    <n v="315000000"/>
    <n v="-315000000"/>
    <n v="0"/>
    <n v="0"/>
    <n v="0"/>
    <n v="0"/>
    <n v="0"/>
    <n v="0"/>
    <n v="0"/>
    <n v="0"/>
    <n v="0"/>
  </r>
  <r>
    <s v="222 01 IDARTES"/>
    <x v="46"/>
    <s v="Seguros Entidad"/>
    <n v="315000000"/>
    <n v="-315000000"/>
    <n v="0"/>
    <n v="0"/>
    <n v="0"/>
    <n v="0"/>
    <n v="0"/>
    <n v="0"/>
    <n v="0"/>
    <n v="0"/>
    <n v="0"/>
  </r>
  <r>
    <s v="222 01 IDARTES"/>
    <x v="47"/>
    <s v="Servicios P炻licos"/>
    <n v="283516000"/>
    <n v="65308919"/>
    <n v="348824919"/>
    <n v="0"/>
    <n v="348824919"/>
    <n v="35877336"/>
    <n v="329527595"/>
    <n v="94.47"/>
    <n v="36221446"/>
    <n v="329527595"/>
    <n v="94.47"/>
  </r>
  <r>
    <s v="222 01 IDARTES"/>
    <x v="48"/>
    <s v="Energ僘"/>
    <n v="181877000"/>
    <n v="44630169"/>
    <n v="226507169"/>
    <n v="0"/>
    <n v="226507169"/>
    <n v="25453516"/>
    <n v="216286430"/>
    <n v="95.49"/>
    <n v="25539446"/>
    <n v="216286430"/>
    <n v="95.49"/>
  </r>
  <r>
    <s v="222 01 IDARTES"/>
    <x v="49"/>
    <s v="Acueducto y Alcantarillado"/>
    <n v="28080000"/>
    <n v="18600990"/>
    <n v="46680990"/>
    <n v="0"/>
    <n v="46680990"/>
    <n v="5746640"/>
    <n v="45585830"/>
    <n v="97.65"/>
    <n v="6004820"/>
    <n v="45585830"/>
    <n v="97.65"/>
  </r>
  <r>
    <s v="222 01 IDARTES"/>
    <x v="50"/>
    <s v="Aseo"/>
    <n v="7383000"/>
    <n v="2077760"/>
    <n v="9460760"/>
    <n v="0"/>
    <n v="9460760"/>
    <n v="529370"/>
    <n v="7037170"/>
    <n v="74.38"/>
    <n v="529370"/>
    <n v="7037170"/>
    <n v="74.38"/>
  </r>
  <r>
    <s v="222 01 IDARTES"/>
    <x v="51"/>
    <s v="Tel馭ono"/>
    <n v="66176000"/>
    <n v="0"/>
    <n v="66176000"/>
    <n v="0"/>
    <n v="66176000"/>
    <n v="4147810"/>
    <n v="60618165"/>
    <n v="91.6"/>
    <n v="4147810"/>
    <n v="60618165"/>
    <n v="91.6"/>
  </r>
  <r>
    <s v="222 01 IDARTES"/>
    <x v="52"/>
    <s v="Capacitaci"/>
    <n v="18025000"/>
    <n v="0"/>
    <n v="18025000"/>
    <n v="0"/>
    <n v="18025000"/>
    <n v="11852277"/>
    <n v="11852277"/>
    <n v="65.75"/>
    <n v="0"/>
    <n v="0"/>
    <n v="0"/>
  </r>
  <r>
    <s v="222 01 IDARTES"/>
    <x v="53"/>
    <s v="Capacitaci Interna"/>
    <n v="18025000"/>
    <n v="0"/>
    <n v="18025000"/>
    <n v="0"/>
    <n v="18025000"/>
    <n v="11852277"/>
    <n v="11852277"/>
    <n v="65.75"/>
    <n v="0"/>
    <n v="0"/>
    <n v="0"/>
  </r>
  <r>
    <s v="222 01 IDARTES"/>
    <x v="54"/>
    <s v="Bienestar e Incentivos"/>
    <n v="22860000"/>
    <n v="66000000"/>
    <n v="88860000"/>
    <n v="0"/>
    <n v="88860000"/>
    <n v="0"/>
    <n v="85708517"/>
    <n v="96.45"/>
    <n v="84360493"/>
    <n v="84360493"/>
    <n v="94.94"/>
  </r>
  <r>
    <s v="222 01 IDARTES"/>
    <x v="85"/>
    <s v="Promoci Institucional"/>
    <n v="7000000"/>
    <n v="-7000000"/>
    <n v="0"/>
    <n v="0"/>
    <n v="0"/>
    <n v="0"/>
    <n v="0"/>
    <n v="0"/>
    <n v="0"/>
    <n v="0"/>
    <n v="0"/>
  </r>
  <r>
    <s v="222 01 IDARTES"/>
    <x v="55"/>
    <s v="Salud Ocupacional"/>
    <n v="12670000"/>
    <n v="28000000"/>
    <n v="40670000"/>
    <n v="0"/>
    <n v="40670000"/>
    <n v="19031919"/>
    <n v="40345419"/>
    <n v="99.2"/>
    <n v="16467000"/>
    <n v="20862500"/>
    <n v="51.3"/>
  </r>
  <r>
    <s v="222 01 IDARTES"/>
    <x v="56"/>
    <s v="Otros Gastos Generales"/>
    <n v="2295000"/>
    <n v="196000000"/>
    <n v="198295000"/>
    <n v="0"/>
    <n v="198295000"/>
    <n v="38342436"/>
    <n v="186384283"/>
    <n v="93.99"/>
    <n v="38342436"/>
    <n v="186384283"/>
    <n v="93.99"/>
  </r>
  <r>
    <s v="222 01 IDARTES"/>
    <x v="57"/>
    <s v="Impuestos, Tasas, Contribuciones, Derechos y Multas"/>
    <n v="2295000"/>
    <n v="196000000"/>
    <n v="198295000"/>
    <n v="0"/>
    <n v="198295000"/>
    <n v="38342436"/>
    <n v="186384283"/>
    <n v="93.99"/>
    <n v="38342436"/>
    <n v="186384283"/>
    <n v="93.99"/>
  </r>
  <r>
    <s v="222 01 IDARTES"/>
    <x v="59"/>
    <s v="INVERSIﾓN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0"/>
    <s v="DIRECTA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1"/>
    <s v="Bogot・Humana"/>
    <n v="74105681000"/>
    <n v="4900270279"/>
    <n v="79005951279"/>
    <n v="0"/>
    <n v="79005951279"/>
    <n v="8251164677"/>
    <n v="73414316004"/>
    <n v="92.92"/>
    <n v="14827695540"/>
    <n v="64439375186"/>
    <n v="81.56"/>
  </r>
  <r>
    <s v="222 01 IDARTES"/>
    <x v="62"/>
    <s v="Una ciudad que supera la segregaci y la discriminaci: el ser humano en el centro de las preocupaciones del desarrollo"/>
    <n v="71874864000"/>
    <n v="4680270279"/>
    <n v="76555134279"/>
    <n v="0"/>
    <n v="76555134279"/>
    <n v="8071443922"/>
    <n v="70969280904"/>
    <n v="92.7"/>
    <n v="14488360796"/>
    <n v="62020939473"/>
    <n v="81.010000000000005"/>
  </r>
  <r>
    <s v="222 01 IDARTES"/>
    <x v="351"/>
    <s v="Garant僘 del desarrollo integral de la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352"/>
    <s v="Promoci de la creaci y la apropiaci art﨎tica en nis y nis en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353"/>
    <s v="103 - Promoci de la creaci y la apropiaci art﨎tica en nis y nis en primera infancia"/>
    <n v="4091092000"/>
    <n v="304544219"/>
    <n v="4395636219"/>
    <n v="0"/>
    <n v="4395636219"/>
    <n v="156271745"/>
    <n v="4324286525"/>
    <n v="98.38"/>
    <n v="534974284"/>
    <n v="4096360651"/>
    <n v="93.19"/>
  </r>
  <r>
    <s v="222 01 IDARTES"/>
    <x v="221"/>
    <s v="Construcci de saberes. Educaci incluyente, diversa y de calidad para disfrutar y aprender"/>
    <n v="21993274000"/>
    <n v="-2293959497"/>
    <n v="19699314503"/>
    <n v="0"/>
    <n v="19699314503"/>
    <n v="1477952180"/>
    <n v="17877002440"/>
    <n v="90.75"/>
    <n v="4860592592"/>
    <n v="14731805178"/>
    <n v="74.78"/>
  </r>
  <r>
    <s v="222 01 IDARTES"/>
    <x v="354"/>
    <s v="Promoci de la formaci, apropiaci y creaci art﨎tica en nis, nis y adolescentes en colegios de Bogot・"/>
    <n v="21993274000"/>
    <n v="-2293959497"/>
    <n v="19699314503"/>
    <n v="0"/>
    <n v="19699314503"/>
    <n v="1477952180"/>
    <s v="17,877,002,440.00       9"/>
    <n v="0.75"/>
    <n v="4860592592"/>
    <s v="14,731,805,178.00       7"/>
    <n v="4.78"/>
  </r>
  <r>
    <s v="222 01 IDARTES"/>
    <x v="355"/>
    <s v="115 - Promoci de la formaci, apropiaci y creaci art﨎tica en nis, nis y adolescentes en colegios de Bogot・"/>
    <n v="21993274000"/>
    <n v="-2293959497"/>
    <n v="19699314503"/>
    <n v="0"/>
    <n v="19699314503"/>
    <n v="1477952180"/>
    <s v="17,877,002,440.00       9"/>
    <n v="0.75"/>
    <n v="4860592592"/>
    <s v="14,731,805,178.00       7"/>
    <n v="4.78"/>
  </r>
  <r>
    <s v="222 01 IDARTES"/>
    <x v="224"/>
    <s v="Lucha contra distintos tipos de discriminaci y violencias por condici, situaci, identidad, diferencia, diversidad o etapa del ciclo vital"/>
    <n v="160000000"/>
    <n v="0"/>
    <n v="160000000"/>
    <n v="0"/>
    <n v="160000000"/>
    <n v="7000000"/>
    <n v="160000000"/>
    <n v="100"/>
    <n v="25057000"/>
    <n v="129034200"/>
    <n v="80.650000000000006"/>
  </r>
  <r>
    <s v="222 01 IDARTES"/>
    <x v="356"/>
    <s v="Reconocimiento de la diversidad y la interculturalidad a trav駸 de las artes"/>
    <n v="160000000"/>
    <n v="0"/>
    <n v="160000000"/>
    <n v="0"/>
    <n v="160000000"/>
    <n v="7000000"/>
    <n v="160000000"/>
    <n v="100"/>
    <n v="25057000"/>
    <n v="129034200"/>
    <n v="80.650000000000006"/>
  </r>
  <r>
    <s v="222 01 IDARTES"/>
    <x v="357"/>
    <s v="126 - Reconocimiento de la diversidad y la interculturalidad a trav駸 de las artes"/>
    <n v="80000000"/>
    <n v="0"/>
    <n v="80000000"/>
    <n v="0"/>
    <n v="80000000"/>
    <n v="0"/>
    <n v="80000000"/>
    <n v="100"/>
    <n v="1057000"/>
    <n v="56034200"/>
    <n v="70.040000000000006"/>
  </r>
  <r>
    <s v="222 01 IDARTES"/>
    <x v="358"/>
    <s v="128 - Reconocimiento de la diversidad y la interculturalidad a trav駸 de las artes"/>
    <n v="80000000"/>
    <n v="0"/>
    <n v="80000000"/>
    <n v="0"/>
    <n v="80000000"/>
    <n v="7000000"/>
    <n v="80000000"/>
    <n v="100"/>
    <n v="24000000"/>
    <n v="73000000"/>
    <n v="91.25"/>
  </r>
  <r>
    <s v="222 01 IDARTES"/>
    <x v="227"/>
    <s v="Ejercicio de las libertades culturales y deportivas"/>
    <n v="45480498000"/>
    <n v="6669685557"/>
    <n v="52150183557"/>
    <n v="0"/>
    <n v="52150183557"/>
    <n v="6420594997"/>
    <n v="48457991939"/>
    <n v="92.92"/>
    <n v="9058661920"/>
    <n v="42923364444"/>
    <n v="82.31"/>
  </r>
  <r>
    <s v="222 01 IDARTES"/>
    <x v="359"/>
    <s v="Gesti, dotaci, programaci y aprovechamiento econico de los escenarios culturales p炻licos"/>
    <n v="17453045000"/>
    <n v="2133769299"/>
    <n v="19586814299"/>
    <n v="0"/>
    <n v="19586814299"/>
    <n v="3921740677"/>
    <n v="17399590157"/>
    <n v="88.83"/>
    <n v="4582521508"/>
    <n v="16903959954"/>
    <n v="86.3"/>
  </r>
  <r>
    <s v="222 01 IDARTES"/>
    <x v="360"/>
    <s v="144 - Gesti, dotaci, programaci y aprovechamiento econico de los escenarios culturales p炻licos"/>
    <n v="17453045000"/>
    <n v="2133769299"/>
    <n v="19586814299"/>
    <n v="0"/>
    <n v="19586814299"/>
    <n v="3921740677"/>
    <n v="17399590157"/>
    <n v="88.83"/>
    <n v="4582521508"/>
    <n v="16903959954"/>
    <n v="86.3"/>
  </r>
  <r>
    <s v="222 01 IDARTES"/>
    <x v="361"/>
    <s v="Adecuaci, mantenimiento y amoblamiento de la infraestructura p炻lica para las artes"/>
    <n v="4727453000"/>
    <n v="629915248"/>
    <n v="5357368248"/>
    <n v="0"/>
    <n v="5357368248"/>
    <n v="161818748"/>
    <n v="4535969327"/>
    <n v="84.67"/>
    <n v="292738405"/>
    <n v="1467313924"/>
    <n v="27.39"/>
  </r>
  <r>
    <s v="222 01 IDARTES"/>
    <x v="362"/>
    <s v="144 - Adecuaci, mantenimiento y amoblamiento de la infraestructura p炻lica para las artes"/>
    <n v="4727453000"/>
    <n v="629915248"/>
    <n v="5357368248"/>
    <n v="0"/>
    <n v="5357368248"/>
    <n v="161818748"/>
    <n v="4535969327"/>
    <n v="84.67"/>
    <n v="292738405"/>
    <n v="1467313924"/>
    <n v="27.39"/>
  </r>
  <r>
    <s v="222 01 IDARTES"/>
    <x v="363"/>
    <s v="Fortalecimiento de las pr當ticas art﨎ticas en el Distrito Capital"/>
    <n v="23300000000"/>
    <n v="3906001010"/>
    <n v="27206001010"/>
    <n v="0"/>
    <n v="27206001010"/>
    <n v="2337035572"/>
    <n v="26522432455"/>
    <n v="97.49"/>
    <n v="4183402007"/>
    <n v="24552090566"/>
    <n v="90.25"/>
  </r>
  <r>
    <s v="222 01 IDARTES"/>
    <x v="364"/>
    <s v="144 - Fortalecimiento de las pr當ticas art﨎ticas en el Distrito Capital"/>
    <n v="22430000000"/>
    <n v="3766500980"/>
    <n v="26196500980"/>
    <n v="0"/>
    <n v="26196500980"/>
    <n v="2204035542"/>
    <n v="25521432425"/>
    <n v="97.42"/>
    <n v="3887926977"/>
    <n v="23558246136"/>
    <n v="89.93"/>
  </r>
  <r>
    <s v="222 01 IDARTES"/>
    <x v="365"/>
    <s v="146 - Fortalecimiento de las pr當ticas art﨎ticas en el Distrito Capital"/>
    <n v="0"/>
    <n v="139500030"/>
    <n v="139500030"/>
    <n v="0"/>
    <n v="139500030"/>
    <n v="133000030"/>
    <n v="139500030"/>
    <n v="100"/>
    <n v="133000030"/>
    <n v="139500030"/>
    <n v="100"/>
  </r>
  <r>
    <s v="222 01 IDARTES"/>
    <x v="366"/>
    <s v="147 - Fortalecimiento de las pr當ticas art﨎ticas en el Distrito Capital"/>
    <n v="100000000"/>
    <n v="0"/>
    <n v="100000000"/>
    <n v="0"/>
    <n v="100000000"/>
    <n v="0"/>
    <n v="100000000"/>
    <n v="100"/>
    <n v="29925000"/>
    <n v="96675000"/>
    <n v="96.68"/>
  </r>
  <r>
    <s v="222 01 IDARTES"/>
    <x v="367"/>
    <s v="149 - Fortalecimiento de las pr當ticas art﨎ticas en el Distrito Capital"/>
    <n v="770000000"/>
    <n v="0"/>
    <n v="770000000"/>
    <n v="0"/>
    <n v="770000000"/>
    <n v="0"/>
    <n v="761500000"/>
    <n v="98.9"/>
    <n v="132550000"/>
    <n v="757669400"/>
    <n v="98.4"/>
  </r>
  <r>
    <s v="222 01 IDARTES"/>
    <x v="256"/>
    <s v="Revitalizaci del centro ampliado"/>
    <n v="150000000"/>
    <n v="0"/>
    <n v="150000000"/>
    <n v="0"/>
    <n v="150000000"/>
    <n v="9625000"/>
    <n v="150000000"/>
    <n v="100"/>
    <n v="9075000"/>
    <n v="140375000"/>
    <n v="93.58"/>
  </r>
  <r>
    <s v="222 01 IDARTES"/>
    <x v="368"/>
    <s v="Intervenciones urbanas a trav駸 de las artes"/>
    <n v="150000000"/>
    <n v="0"/>
    <n v="150000000"/>
    <n v="0"/>
    <n v="150000000"/>
    <n v="9625000"/>
    <n v="150000000"/>
    <n v="100"/>
    <n v="9075000"/>
    <n v="140375000"/>
    <n v="93.58"/>
  </r>
  <r>
    <s v="222 01 IDARTES"/>
    <x v="369"/>
    <s v="177 - Intervenciones urbanas a trav駸 de las artes"/>
    <n v="150000000"/>
    <n v="0"/>
    <n v="150000000"/>
    <n v="0"/>
    <n v="150000000"/>
    <n v="9625000"/>
    <n v="150000000"/>
    <n v="100"/>
    <n v="9075000"/>
    <n v="140375000"/>
    <n v="93.58"/>
  </r>
  <r>
    <s v="222 01 IDARTES"/>
    <x v="74"/>
    <s v="Una Bogot・que defiende y fortalece lo p炻lico"/>
    <n v="2230817000"/>
    <n v="220000000"/>
    <n v="2450817000"/>
    <n v="0"/>
    <n v="2450817000"/>
    <n v="179720755"/>
    <n v="2445035100"/>
    <n v="99.76"/>
    <n v="339334744"/>
    <n v="2418435713"/>
    <n v="98.68"/>
  </r>
  <r>
    <s v="222 01 IDARTES"/>
    <x v="75"/>
    <s v="Transparencia, probidad, lucha contra la corrupci y control social efectivo e incluyente"/>
    <n v="30000000"/>
    <n v="0"/>
    <n v="30000000"/>
    <n v="0"/>
    <n v="30000000"/>
    <n v="15000000"/>
    <n v="30000000"/>
    <n v="100"/>
    <n v="25000000"/>
    <n v="30000000"/>
    <n v="100"/>
  </r>
  <r>
    <s v="222 01 IDARTES"/>
    <x v="370"/>
    <s v="Promoci de la participaci ciudadana y la construcci de probidad"/>
    <n v="30000000"/>
    <n v="0"/>
    <n v="30000000"/>
    <n v="0"/>
    <n v="30000000"/>
    <n v="15000000"/>
    <n v="30000000"/>
    <n v="100"/>
    <n v="25000000"/>
    <n v="30000000"/>
    <n v="100"/>
  </r>
  <r>
    <s v="222 01 IDARTES"/>
    <x v="371"/>
    <s v="222 - Promoci de la participaci ciudadana y la construcci de probidad"/>
    <n v="30000000"/>
    <n v="0"/>
    <n v="30000000"/>
    <n v="0"/>
    <n v="30000000"/>
    <n v="15000000"/>
    <n v="30000000"/>
    <n v="100"/>
    <n v="25000000"/>
    <n v="30000000"/>
    <n v="100"/>
  </r>
  <r>
    <s v="222 01 IDARTES"/>
    <x v="78"/>
    <s v="Fortalecimiento de la funci administrativa y desarrollo institucional"/>
    <n v="2200817000"/>
    <n v="220000000"/>
    <n v="2420817000"/>
    <n v="0"/>
    <n v="2420817000"/>
    <n v="164720755"/>
    <n v="2415035100"/>
    <n v="99.76"/>
    <n v="314334744"/>
    <n v="2388435713"/>
    <n v="98.66"/>
  </r>
  <r>
    <s v="222 01 IDARTES"/>
    <x v="372"/>
    <s v="Fortalecimiento de la gesti institucional del Instituto Distrital de las Artes"/>
    <n v="1500000000"/>
    <n v="220000000"/>
    <n v="1720000000"/>
    <n v="0"/>
    <n v="1720000000"/>
    <n v="145424795"/>
    <n v="1715385237"/>
    <n v="99.73"/>
    <n v="251294371"/>
    <n v="1689473237"/>
    <n v="98.23"/>
  </r>
  <r>
    <s v="222 01 IDARTES"/>
    <x v="373"/>
    <s v="235 - Fortalecimiento de la gesti institucional del Instituto Distrital de las Artes"/>
    <n v="1500000000"/>
    <n v="220000000"/>
    <n v="1720000000"/>
    <n v="0"/>
    <n v="1720000000"/>
    <n v="145424795"/>
    <n v="1715385237"/>
    <n v="99.73"/>
    <n v="251294371"/>
    <n v="1689473237"/>
    <n v="98.23"/>
  </r>
  <r>
    <s v="222 01 IDARTES"/>
    <x v="374"/>
    <s v="Gesti de la divulgaci, difusi y las comunicaciones en el Instituto Distrital de las Artes"/>
    <n v="700817000"/>
    <n v="0"/>
    <n v="700817000"/>
    <n v="0"/>
    <n v="700817000"/>
    <n v="19295960"/>
    <n v="699649863"/>
    <n v="99.83"/>
    <n v="63040373"/>
    <n v="698962476"/>
    <n v="99.74"/>
  </r>
  <r>
    <s v="222 01 IDARTES"/>
    <x v="375"/>
    <s v="235 - Gesti de la divulgaci, difusi y las comunicaciones en el Instituto Distrital de las Artes"/>
    <n v="700817000"/>
    <n v="0"/>
    <n v="700817000"/>
    <n v="0"/>
    <n v="700817000"/>
    <n v="19295960"/>
    <n v="699649863"/>
    <n v="99.83"/>
    <n v="63040373"/>
    <n v="698962476"/>
    <n v="99.74"/>
  </r>
  <r>
    <s v="226 01 CATASTRO"/>
    <x v="0"/>
    <s v="GASTOS"/>
    <n v="52414767000"/>
    <n v="-1182342291"/>
    <n v="51232424709"/>
    <n v="0"/>
    <n v="51232424709"/>
    <n v="8280978180"/>
    <n v="46036851689"/>
    <n v="89.86"/>
    <n v="6741255755"/>
    <n v="39317829421"/>
    <n v="76.739999999999995"/>
  </r>
  <r>
    <s v="226 01 CATASTRO"/>
    <x v="1"/>
    <s v="GASTOS DE FUNCIONAMIENTO"/>
    <n v="37538439000"/>
    <n v="79279549"/>
    <n v="37617718549"/>
    <n v="0"/>
    <n v="37617718549"/>
    <n v="6579503783"/>
    <n v="34840863951"/>
    <n v="92.62"/>
    <n v="5393705532"/>
    <n v="31282892306"/>
    <n v="83.16"/>
  </r>
  <r>
    <s v="226 01 CATASTRO"/>
    <x v="2"/>
    <s v="SERVICIOS PERSONALES"/>
    <n v="31094099000"/>
    <n v="220328790"/>
    <n v="31314427790"/>
    <n v="0"/>
    <n v="31314427790"/>
    <n v="5035557808"/>
    <n v="28620702873"/>
    <n v="91.4"/>
    <n v="4390564280"/>
    <n v="27847153998"/>
    <n v="88.93"/>
  </r>
  <r>
    <s v="226 01 CATASTRO"/>
    <x v="3"/>
    <s v="SERVICIOS PERSONALES ASOCIADOS A LANOMINA"/>
    <n v="23089131000"/>
    <n v="-850950210"/>
    <n v="22238180790"/>
    <n v="0"/>
    <n v="22238180790"/>
    <n v="3281681234"/>
    <n v="20853104166"/>
    <n v="93.77"/>
    <n v="3281681234"/>
    <n v="20853104166"/>
    <n v="93.77"/>
  </r>
  <r>
    <s v="226 01 CATASTRO"/>
    <x v="4"/>
    <s v="Sueldos Personal de Nina"/>
    <n v="12880609000"/>
    <n v="-494356000"/>
    <n v="12386253000"/>
    <n v="0"/>
    <n v="12386253000"/>
    <n v="1168537444"/>
    <n v="11899102303"/>
    <n v="96.07"/>
    <n v="1168537444"/>
    <n v="11899102303"/>
    <n v="96.07"/>
  </r>
  <r>
    <s v="226 01 CATASTRO"/>
    <x v="5"/>
    <s v="Gastos de Representaci"/>
    <n v="542256000"/>
    <n v="0"/>
    <n v="542256000"/>
    <n v="0"/>
    <n v="542256000"/>
    <n v="45065495"/>
    <n v="513050457"/>
    <n v="94.61"/>
    <n v="45065495"/>
    <n v="513050457"/>
    <n v="94.61"/>
  </r>
  <r>
    <s v="226 01 CATASTRO"/>
    <x v="6"/>
    <s v="Horas Extras, Dominicales, Festivos,Recargo Nocturno y Trabajo Suplementario"/>
    <n v="183888000"/>
    <n v="0"/>
    <n v="183888000"/>
    <n v="0"/>
    <n v="183888000"/>
    <n v="14138103"/>
    <n v="152680461"/>
    <n v="83.03"/>
    <n v="14138103"/>
    <n v="152680461"/>
    <n v="83.03"/>
  </r>
  <r>
    <s v="226 01 CATASTRO"/>
    <x v="184"/>
    <s v="Auxilio de Transporte"/>
    <n v="6159000"/>
    <n v="20000000"/>
    <n v="26159000"/>
    <n v="0"/>
    <n v="26159000"/>
    <n v="2066400"/>
    <n v="24720000"/>
    <n v="94.5"/>
    <n v="2066400"/>
    <n v="24720000"/>
    <n v="94.5"/>
  </r>
  <r>
    <s v="226 01 CATASTRO"/>
    <x v="185"/>
    <s v="Subsidio de Alimentaci"/>
    <n v="21905000"/>
    <n v="0"/>
    <n v="21905000"/>
    <n v="0"/>
    <n v="21905000"/>
    <n v="1621491"/>
    <n v="19942895"/>
    <n v="91.04"/>
    <n v="1621491"/>
    <n v="19942895"/>
    <n v="91.04"/>
  </r>
  <r>
    <s v="226 01 CATASTRO"/>
    <x v="7"/>
    <s v="Bonificaci por Servicios Prestados"/>
    <n v="415738000"/>
    <n v="0"/>
    <n v="415738000"/>
    <n v="0"/>
    <n v="415738000"/>
    <n v="28355506"/>
    <n v="359032601"/>
    <n v="86.36"/>
    <n v="28355506"/>
    <n v="359032601"/>
    <n v="86.36"/>
  </r>
  <r>
    <s v="226 01 CATASTRO"/>
    <x v="159"/>
    <s v="Prima de Servicios"/>
    <n v="1931909000"/>
    <n v="0"/>
    <n v="1931909000"/>
    <n v="0"/>
    <n v="1931909000"/>
    <n v="12651636"/>
    <n v="1731436218"/>
    <n v="89.62"/>
    <n v="12651636"/>
    <n v="1731436218"/>
    <n v="89.62"/>
  </r>
  <r>
    <s v="226 01 CATASTRO"/>
    <x v="9"/>
    <s v="Prima de Navidad"/>
    <n v="1743662000"/>
    <n v="39681790"/>
    <n v="1783343790"/>
    <n v="0"/>
    <n v="1783343790"/>
    <n v="1472943288"/>
    <n v="1545635404"/>
    <n v="86.67"/>
    <n v="1472943288"/>
    <n v="1545635404"/>
    <n v="86.67"/>
  </r>
  <r>
    <s v="226 01 CATASTRO"/>
    <x v="10"/>
    <s v="Prima de Vacaciones"/>
    <n v="836958000"/>
    <n v="0"/>
    <n v="836958000"/>
    <n v="0"/>
    <n v="836958000"/>
    <n v="196333223"/>
    <n v="713793391"/>
    <n v="85.28"/>
    <n v="196333223"/>
    <n v="713793391"/>
    <n v="85.28"/>
  </r>
  <r>
    <s v="226 01 CATASTRO"/>
    <x v="11"/>
    <s v="Prima T馗nica"/>
    <n v="3961920000"/>
    <n v="-578024000"/>
    <n v="3383896000"/>
    <n v="0"/>
    <n v="3383896000"/>
    <n v="270345567"/>
    <n v="3239338298"/>
    <n v="95.73"/>
    <n v="270345567"/>
    <n v="3239338298"/>
    <n v="95.73"/>
  </r>
  <r>
    <s v="226 01 CATASTRO"/>
    <x v="12"/>
    <s v="Prima de Antiguedad"/>
    <n v="321845000"/>
    <n v="0"/>
    <n v="321845000"/>
    <n v="0"/>
    <n v="321845000"/>
    <n v="21318022"/>
    <n v="261558592"/>
    <n v="81.27"/>
    <n v="21318022"/>
    <n v="261558592"/>
    <n v="81.27"/>
  </r>
  <r>
    <s v="226 01 CATASTRO"/>
    <x v="13"/>
    <s v="Prima Secretarial"/>
    <n v="4639000"/>
    <n v="0"/>
    <n v="4639000"/>
    <n v="0"/>
    <n v="4639000"/>
    <n v="298899"/>
    <n v="4133197"/>
    <n v="89.1"/>
    <n v="298899"/>
    <n v="4133197"/>
    <n v="89.1"/>
  </r>
  <r>
    <s v="226 01 CATASTRO"/>
    <x v="14"/>
    <s v="Vacaciones en Dinero"/>
    <n v="0"/>
    <n v="161748000"/>
    <n v="161748000"/>
    <n v="0"/>
    <n v="161748000"/>
    <n v="25200000"/>
    <n v="161615071"/>
    <n v="99.92"/>
    <n v="25200000"/>
    <n v="161615071"/>
    <n v="99.92"/>
  </r>
  <r>
    <s v="226 01 CATASTRO"/>
    <x v="15"/>
    <s v="Bonificaci Especial de Recreaci"/>
    <n v="71559000"/>
    <n v="0"/>
    <n v="71559000"/>
    <n v="0"/>
    <n v="71559000"/>
    <n v="18064976"/>
    <n v="62659931"/>
    <n v="87.56"/>
    <n v="18064976"/>
    <n v="62659931"/>
    <n v="87.56"/>
  </r>
  <r>
    <s v="226 01 CATASTRO"/>
    <x v="16"/>
    <s v="Reconocimiento por Permanencia en elServicio P炻lico"/>
    <n v="166084000"/>
    <n v="0"/>
    <n v="166084000"/>
    <n v="0"/>
    <n v="166084000"/>
    <n v="4741184"/>
    <n v="164405347"/>
    <n v="98.99"/>
    <n v="4741184"/>
    <n v="164405347"/>
    <n v="98.99"/>
  </r>
  <r>
    <s v="226 01 CATASTRO"/>
    <x v="17"/>
    <s v="SERVICIOS PERSONALES INDIRECTOS"/>
    <n v="0"/>
    <n v="941279000"/>
    <n v="941279000"/>
    <n v="0"/>
    <n v="941279000"/>
    <n v="723940800"/>
    <n v="937315312"/>
    <n v="99.58"/>
    <n v="87064972"/>
    <n v="171884137"/>
    <n v="18.260000000000002"/>
  </r>
  <r>
    <s v="226 01 CATASTRO"/>
    <x v="18"/>
    <s v="Honorarios"/>
    <n v="0"/>
    <n v="921923000"/>
    <n v="921923000"/>
    <n v="0"/>
    <n v="921923000"/>
    <n v="706774464"/>
    <n v="920148976"/>
    <n v="99.81"/>
    <n v="87064972"/>
    <n v="171884137"/>
    <n v="18.64"/>
  </r>
  <r>
    <s v="226 01 CATASTRO"/>
    <x v="19"/>
    <s v="Honorarios Entidad"/>
    <n v="0"/>
    <n v="921923000"/>
    <n v="921923000"/>
    <n v="0"/>
    <n v="921923000"/>
    <n v="706774464"/>
    <n v="920148976"/>
    <n v="99.81"/>
    <n v="87064972"/>
    <n v="171884137"/>
    <n v="18.64"/>
  </r>
  <r>
    <s v="226 01 CATASTRO"/>
    <x v="186"/>
    <s v="Remuneraci Servicios T馗nicos"/>
    <n v="0"/>
    <n v="19356000"/>
    <n v="19356000"/>
    <n v="0"/>
    <n v="19356000"/>
    <n v="17166336"/>
    <n v="17166336"/>
    <n v="88.69"/>
    <n v="0"/>
    <n v="0"/>
    <n v="0"/>
  </r>
  <r>
    <s v="226 01 CATASTRO"/>
    <x v="20"/>
    <s v="APORTES PATRONALES AL SECTOR PRIVADOYPﾚBLICO"/>
    <n v="8004968000"/>
    <n v="130000000"/>
    <n v="8134968000"/>
    <n v="0"/>
    <n v="8134968000"/>
    <n v="1029935774"/>
    <n v="6830283395"/>
    <n v="83.96"/>
    <n v="1021818074"/>
    <n v="6822165695"/>
    <n v="83.86"/>
  </r>
  <r>
    <s v="226 01 CATASTRO"/>
    <x v="21"/>
    <s v="Aportes Patronales Sector Privado"/>
    <n v="5259585000"/>
    <n v="0"/>
    <n v="5259585000"/>
    <n v="0"/>
    <n v="5259585000"/>
    <n v="543897106"/>
    <n v="4171739920"/>
    <n v="79.319999999999993"/>
    <n v="539296606"/>
    <n v="4167139420"/>
    <n v="79.23"/>
  </r>
  <r>
    <s v="226 01 CATASTRO"/>
    <x v="22"/>
    <s v="Cesant僘s Fondos Privados"/>
    <n v="1177479000"/>
    <n v="0"/>
    <n v="1177479000"/>
    <n v="0"/>
    <n v="1177479000"/>
    <n v="4346192"/>
    <n v="773564130"/>
    <n v="65.7"/>
    <n v="4346192"/>
    <n v="773564130"/>
    <n v="65.7"/>
  </r>
  <r>
    <s v="226 01 CATASTRO"/>
    <x v="23"/>
    <s v="Pensiones Fondos Privados"/>
    <n v="1456886000"/>
    <n v="0"/>
    <n v="1456886000"/>
    <n v="0"/>
    <n v="1456886000"/>
    <n v="166836765"/>
    <n v="1088630340"/>
    <n v="74.72"/>
    <n v="162236265"/>
    <n v="1084029840"/>
    <n v="74.41"/>
  </r>
  <r>
    <s v="226 01 CATASTRO"/>
    <x v="24"/>
    <s v="Salud EPS Privadas"/>
    <n v="1556427000"/>
    <n v="0"/>
    <n v="1556427000"/>
    <n v="0"/>
    <n v="1556427000"/>
    <n v="224813829"/>
    <n v="1381070765"/>
    <n v="88.73"/>
    <n v="224813829"/>
    <n v="1381070765"/>
    <n v="88.73"/>
  </r>
  <r>
    <s v="226 01 CATASTRO"/>
    <x v="25"/>
    <s v="Riesgos Profesionales Sector Privado"/>
    <n v="224727000"/>
    <n v="0"/>
    <n v="224727000"/>
    <n v="0"/>
    <n v="224727000"/>
    <n v="35747976"/>
    <n v="197944541"/>
    <n v="88.08"/>
    <n v="35747976"/>
    <n v="197944541"/>
    <n v="88.08"/>
  </r>
  <r>
    <s v="226 01 CATASTRO"/>
    <x v="26"/>
    <s v="Caja de Compensaci"/>
    <n v="844066000"/>
    <n v="0"/>
    <n v="844066000"/>
    <n v="0"/>
    <n v="844066000"/>
    <n v="112152344"/>
    <n v="730530144"/>
    <n v="86.55"/>
    <n v="112152344"/>
    <n v="730530144"/>
    <n v="86.55"/>
  </r>
  <r>
    <s v="226 01 CATASTRO"/>
    <x v="27"/>
    <s v="Aportes Patronales Sector P炻lico"/>
    <n v="2745383000"/>
    <n v="130000000"/>
    <n v="2875383000"/>
    <n v="0"/>
    <n v="2875383000"/>
    <n v="486038668"/>
    <n v="2658543475"/>
    <n v="92.46"/>
    <n v="482521468"/>
    <n v="2655026275"/>
    <n v="92.34"/>
  </r>
  <r>
    <s v="226 01 CATASTRO"/>
    <x v="28"/>
    <s v="Cesant僘s Fondos P炻licos"/>
    <n v="942268000"/>
    <n v="0"/>
    <n v="942268000"/>
    <n v="0"/>
    <n v="942268000"/>
    <n v="195095400"/>
    <n v="872125312"/>
    <n v="92.56"/>
    <n v="195095400"/>
    <n v="872125312"/>
    <n v="92.56"/>
  </r>
  <r>
    <s v="226 01 CATASTRO"/>
    <x v="29"/>
    <s v="Pensiones Fondos P炻licos"/>
    <n v="740423000"/>
    <n v="130000000"/>
    <n v="870423000"/>
    <n v="0"/>
    <n v="870423000"/>
    <n v="149219475"/>
    <n v="867395925"/>
    <n v="99.65"/>
    <n v="145702275"/>
    <n v="863878725"/>
    <n v="99.25"/>
  </r>
  <r>
    <s v="226 01 CATASTRO"/>
    <x v="30"/>
    <s v="ICBF"/>
    <n v="633051000"/>
    <n v="0"/>
    <n v="633051000"/>
    <n v="0"/>
    <n v="633051000"/>
    <n v="84104680"/>
    <n v="547323280"/>
    <n v="86.46"/>
    <n v="84104680"/>
    <n v="547323280"/>
    <n v="86.46"/>
  </r>
  <r>
    <s v="226 01 CATASTRO"/>
    <x v="31"/>
    <s v="SENA"/>
    <n v="422032000"/>
    <n v="0"/>
    <n v="422032000"/>
    <n v="0"/>
    <n v="422032000"/>
    <n v="56082120"/>
    <n v="364940620"/>
    <n v="86.47"/>
    <n v="56082120"/>
    <n v="364940620"/>
    <n v="86.47"/>
  </r>
  <r>
    <s v="226 01 CATASTRO"/>
    <x v="32"/>
    <s v="Comisiones"/>
    <n v="7609000"/>
    <n v="0"/>
    <n v="7609000"/>
    <n v="0"/>
    <n v="7609000"/>
    <n v="1536993"/>
    <n v="6758338"/>
    <n v="88.82"/>
    <n v="1536993"/>
    <n v="6758338"/>
    <n v="88.82"/>
  </r>
  <r>
    <s v="226 01 CATASTRO"/>
    <x v="33"/>
    <s v="GASTOS GENERALES"/>
    <n v="6444340000"/>
    <n v="-307423721"/>
    <n v="6136916279"/>
    <n v="0"/>
    <n v="6136916279"/>
    <n v="1543945975"/>
    <n v="6053786598"/>
    <n v="98.65"/>
    <n v="1003141252"/>
    <n v="3269363828"/>
    <n v="53.27"/>
  </r>
  <r>
    <s v="226 01 CATASTRO"/>
    <x v="34"/>
    <s v="Adquisici de Bienes"/>
    <n v="3401000000"/>
    <n v="245299069"/>
    <n v="3646299069"/>
    <n v="0"/>
    <n v="3646299069"/>
    <n v="671419023"/>
    <n v="3624316066"/>
    <n v="99.4"/>
    <n v="576499107"/>
    <n v="2389595152"/>
    <n v="65.53"/>
  </r>
  <r>
    <s v="226 01 CATASTRO"/>
    <x v="82"/>
    <s v="Dotaci"/>
    <n v="33000000"/>
    <n v="7781000"/>
    <n v="40781000"/>
    <n v="0"/>
    <n v="40781000"/>
    <n v="0"/>
    <n v="30286684"/>
    <n v="74.27"/>
    <n v="15155384"/>
    <n v="15155384"/>
    <n v="37.159999999999997"/>
  </r>
  <r>
    <s v="226 01 CATASTRO"/>
    <x v="35"/>
    <s v="Gastos de Computador"/>
    <n v="2934000000"/>
    <n v="379643069"/>
    <n v="3313643069"/>
    <n v="0"/>
    <n v="3313643069"/>
    <n v="670114623"/>
    <n v="3306437133"/>
    <n v="99.78"/>
    <n v="505821480"/>
    <n v="2225236827"/>
    <n v="67.150000000000006"/>
  </r>
  <r>
    <s v="226 01 CATASTRO"/>
    <x v="36"/>
    <s v="Combustibles, Lubricantes y Llantas"/>
    <n v="139000000"/>
    <n v="-61160949"/>
    <n v="77839051"/>
    <n v="0"/>
    <n v="77839051"/>
    <n v="0"/>
    <n v="76309837"/>
    <n v="98.04"/>
    <n v="32562642"/>
    <n v="36068618"/>
    <n v="46.34"/>
  </r>
  <r>
    <s v="226 01 CATASTRO"/>
    <x v="37"/>
    <s v="Materiales y Suministros"/>
    <n v="295000000"/>
    <n v="-80964051"/>
    <n v="214035949"/>
    <n v="0"/>
    <n v="214035949"/>
    <n v="1304400"/>
    <n v="211282412"/>
    <n v="98.71"/>
    <n v="22959601"/>
    <n v="113134323"/>
    <n v="52.86"/>
  </r>
  <r>
    <s v="226 01 CATASTRO"/>
    <x v="39"/>
    <s v="Adquisici de Servicios"/>
    <n v="3035290000"/>
    <n v="-563676790"/>
    <n v="2471613210"/>
    <n v="0"/>
    <n v="2471613210"/>
    <n v="870255637"/>
    <n v="2414737564"/>
    <n v="97.7"/>
    <n v="424370830"/>
    <n v="865035708"/>
    <n v="35"/>
  </r>
  <r>
    <s v="226 01 CATASTRO"/>
    <x v="83"/>
    <s v="Vi疸icos y Gastos de Viaje"/>
    <n v="0"/>
    <n v="44523000"/>
    <n v="44523000"/>
    <n v="0"/>
    <n v="44523000"/>
    <n v="0"/>
    <n v="39988037"/>
    <n v="89.81"/>
    <n v="0"/>
    <n v="39988037"/>
    <n v="89.81"/>
  </r>
  <r>
    <s v="226 01 CATASTRO"/>
    <x v="41"/>
    <s v="Gastos de Transporte y Comunicaci"/>
    <n v="383000000"/>
    <n v="103977210"/>
    <n v="486977210"/>
    <n v="0"/>
    <n v="486977210"/>
    <n v="224724438"/>
    <n v="478341412"/>
    <n v="98.23"/>
    <n v="61176391"/>
    <n v="104273814"/>
    <n v="21.41"/>
  </r>
  <r>
    <s v="226 01 CATASTRO"/>
    <x v="42"/>
    <s v="Impresos y  Publicaciones"/>
    <n v="624000000"/>
    <n v="-452954000"/>
    <n v="171046000"/>
    <n v="0"/>
    <n v="171046000"/>
    <n v="51663115"/>
    <n v="167831219"/>
    <n v="98.12"/>
    <n v="1037500"/>
    <n v="50541104"/>
    <n v="29.55"/>
  </r>
  <r>
    <s v="226 01 CATASTRO"/>
    <x v="43"/>
    <s v="Mantenimiento y Reparaciones"/>
    <n v="792000000"/>
    <n v="-99473000"/>
    <n v="692527000"/>
    <n v="0"/>
    <n v="692527000"/>
    <n v="248751784"/>
    <n v="690193389"/>
    <n v="99.66"/>
    <n v="30469529"/>
    <n v="160801744"/>
    <n v="23.22"/>
  </r>
  <r>
    <s v="226 01 CATASTRO"/>
    <x v="44"/>
    <s v="Mantenimiento Entidad"/>
    <n v="792000000"/>
    <n v="-99473000"/>
    <n v="692527000"/>
    <n v="0"/>
    <n v="692527000"/>
    <n v="248751784"/>
    <n v="690193389"/>
    <n v="99.66"/>
    <n v="30469529"/>
    <n v="160801744"/>
    <n v="23.22"/>
  </r>
  <r>
    <s v="226 01 CATASTRO"/>
    <x v="45"/>
    <s v="Seguros"/>
    <n v="312000000"/>
    <n v="-154950000"/>
    <n v="157050000"/>
    <n v="0"/>
    <n v="157050000"/>
    <n v="985126"/>
    <n v="145601619"/>
    <n v="92.71"/>
    <n v="124826895"/>
    <n v="145601619"/>
    <n v="92.71"/>
  </r>
  <r>
    <s v="226 01 CATASTRO"/>
    <x v="46"/>
    <s v="Seguros Entidad"/>
    <n v="312000000"/>
    <n v="-154950000"/>
    <n v="157050000"/>
    <n v="0"/>
    <n v="157050000"/>
    <n v="985126"/>
    <n v="145601619"/>
    <n v="92.71"/>
    <n v="124826895"/>
    <n v="145601619"/>
    <n v="92.71"/>
  </r>
  <r>
    <s v="226 01 CATASTRO"/>
    <x v="47"/>
    <s v="Servicios P炻licos"/>
    <n v="140790000"/>
    <n v="0"/>
    <n v="140790000"/>
    <n v="0"/>
    <n v="140790000"/>
    <n v="10776835"/>
    <n v="130626421"/>
    <n v="92.78"/>
    <n v="10776835"/>
    <n v="130626421"/>
    <n v="92.78"/>
  </r>
  <r>
    <s v="226 01 CATASTRO"/>
    <x v="51"/>
    <s v="Tel馭ono"/>
    <n v="140790000"/>
    <n v="0"/>
    <n v="140790000"/>
    <n v="0"/>
    <n v="140790000"/>
    <n v="10776835"/>
    <n v="130626421"/>
    <n v="92.78"/>
    <n v="10776835"/>
    <n v="130626421"/>
    <n v="92.78"/>
  </r>
  <r>
    <s v="226 01 CATASTRO"/>
    <x v="52"/>
    <s v="Capacitaci"/>
    <n v="270000000"/>
    <n v="0"/>
    <n v="270000000"/>
    <n v="0"/>
    <n v="270000000"/>
    <n v="246020000"/>
    <n v="268046336"/>
    <n v="99.28"/>
    <n v="17400000"/>
    <n v="38034336"/>
    <n v="14.09"/>
  </r>
  <r>
    <s v="226 01 CATASTRO"/>
    <x v="53"/>
    <s v="Capacitaci Interna"/>
    <n v="270000000"/>
    <n v="0"/>
    <n v="270000000"/>
    <n v="0"/>
    <n v="270000000"/>
    <n v="246020000"/>
    <n v="268046336"/>
    <n v="99.28"/>
    <n v="17400000"/>
    <n v="38034336"/>
    <n v="14.09"/>
  </r>
  <r>
    <s v="226 01 CATASTRO"/>
    <x v="54"/>
    <s v="Bienestar e Incentivos"/>
    <n v="417000000"/>
    <n v="0"/>
    <n v="417000000"/>
    <n v="0"/>
    <n v="417000000"/>
    <n v="43935036"/>
    <n v="408677848"/>
    <n v="98"/>
    <n v="178683680"/>
    <n v="195168633"/>
    <n v="46.8"/>
  </r>
  <r>
    <s v="226 01 CATASTRO"/>
    <x v="85"/>
    <s v="Promoci Institucional"/>
    <n v="16500000"/>
    <n v="0"/>
    <n v="16500000"/>
    <n v="0"/>
    <n v="16500000"/>
    <n v="16490556"/>
    <n v="16490556"/>
    <n v="99.94"/>
    <n v="0"/>
    <n v="0"/>
    <n v="0"/>
  </r>
  <r>
    <s v="226 01 CATASTRO"/>
    <x v="55"/>
    <s v="Salud Ocupacional"/>
    <n v="80000000"/>
    <n v="-4800000"/>
    <n v="75200000"/>
    <n v="0"/>
    <n v="75200000"/>
    <n v="26908747"/>
    <n v="68940727"/>
    <n v="91.68"/>
    <n v="0"/>
    <n v="0"/>
    <n v="0"/>
  </r>
  <r>
    <s v="226 01 CATASTRO"/>
    <x v="56"/>
    <s v="Otros Gastos Generales"/>
    <n v="8050000"/>
    <n v="10954000"/>
    <n v="19004000"/>
    <n v="0"/>
    <n v="19004000"/>
    <n v="2271315"/>
    <n v="14732968"/>
    <n v="77.53"/>
    <n v="2271315"/>
    <n v="14732968"/>
    <n v="77.53"/>
  </r>
  <r>
    <s v="226 01 CATASTRO"/>
    <x v="57"/>
    <s v="Impuestos, Tasas, Contribuciones, Derechos y Multas"/>
    <n v="8000000"/>
    <n v="10954000"/>
    <n v="18954000"/>
    <n v="0"/>
    <n v="18954000"/>
    <n v="2271315"/>
    <n v="14732968"/>
    <n v="77.73"/>
    <n v="2271315"/>
    <n v="14732968"/>
    <n v="77.73"/>
  </r>
  <r>
    <s v="226 01 CATASTRO"/>
    <x v="58"/>
    <s v="Intereses y Comisiones"/>
    <n v="50000"/>
    <n v="0"/>
    <n v="50000"/>
    <n v="0"/>
    <n v="50000"/>
    <n v="0"/>
    <n v="0"/>
    <n v="0"/>
    <n v="0"/>
    <n v="0"/>
    <n v="0"/>
  </r>
  <r>
    <s v="226 01 CATASTRO"/>
    <x v="91"/>
    <s v="PASIVOS EXIGIBLES"/>
    <n v="0"/>
    <n v="166374480"/>
    <n v="166374480"/>
    <n v="0"/>
    <n v="166374480"/>
    <n v="0"/>
    <n v="166374480"/>
    <n v="100"/>
    <n v="0"/>
    <n v="166374480"/>
    <n v="100"/>
  </r>
  <r>
    <s v="226 01 CATASTRO"/>
    <x v="59"/>
    <s v="INVERSIﾓN"/>
    <n v="14876328000"/>
    <n v="-1261621840"/>
    <n v="13614706160"/>
    <n v="0"/>
    <n v="13614706160"/>
    <n v="1701474397"/>
    <n v="11195987738"/>
    <n v="82.23"/>
    <n v="1347550223"/>
    <n v="8034937115"/>
    <n v="59.02"/>
  </r>
  <r>
    <s v="226 01 CATASTRO"/>
    <x v="60"/>
    <s v="DIRECTA"/>
    <n v="14876328000"/>
    <n v="-1261621840"/>
    <n v="13614706160"/>
    <n v="0"/>
    <n v="13614706160"/>
    <n v="1701474397"/>
    <n v="11195987738"/>
    <n v="82.23"/>
    <n v="1347550223"/>
    <n v="8034937115"/>
    <n v="59.02"/>
  </r>
  <r>
    <s v="226 01 CATASTRO"/>
    <x v="61"/>
    <s v="Bogot・Humana"/>
    <n v="14876328000"/>
    <n v="-1261621840"/>
    <n v="13614706160"/>
    <n v="0"/>
    <n v="13614706160"/>
    <n v="1701474397"/>
    <n v="11195987738"/>
    <n v="82.23"/>
    <n v="1347550223"/>
    <n v="8034937115"/>
    <n v="59.02"/>
  </r>
  <r>
    <s v="226 01 CATASTRO"/>
    <x v="74"/>
    <s v="Una Bogot・que defiende y fortalece lop炻lico"/>
    <n v="14876328000"/>
    <n v="-1261621840"/>
    <n v="13614706160"/>
    <n v="0"/>
    <n v="13614706160"/>
    <n v="1701474397"/>
    <n v="11195987738"/>
    <n v="82.23"/>
    <n v="1347550223"/>
    <n v="8034937115"/>
    <n v="59.02"/>
  </r>
  <r>
    <s v="226 01 CATASTRO"/>
    <x v="75"/>
    <s v="Transparencia, probidad, lucha contrala corrupci y control social efectivo e incluyente"/>
    <n v="100000000"/>
    <n v="0"/>
    <n v="100000000"/>
    <n v="0"/>
    <n v="100000000"/>
    <n v="0"/>
    <n v="99954176"/>
    <n v="99.95"/>
    <n v="14782430"/>
    <n v="65282662"/>
    <n v="65.28"/>
  </r>
  <r>
    <s v="226 01 CATASTRO"/>
    <x v="376"/>
    <s v="Confianza ciudadana: Fortalecimientode la experiencia del servicio de Catastro Bogot・"/>
    <n v="100000000"/>
    <n v="0"/>
    <n v="100000000"/>
    <n v="0"/>
    <n v="100000000"/>
    <n v="0"/>
    <n v="99954176"/>
    <n v="99.95"/>
    <n v="14782430"/>
    <n v="65282662"/>
    <n v="65.28"/>
  </r>
  <r>
    <s v="226 01 CATASTRO"/>
    <x v="377"/>
    <s v="222 - Confianza ciudadana: Fortalecimiento de la experiencia del servicio de Catastro Bogot・"/>
    <n v="100000000"/>
    <n v="0"/>
    <n v="100000000"/>
    <n v="0"/>
    <n v="100000000"/>
    <n v="0"/>
    <n v="99954176"/>
    <n v="99.95"/>
    <n v="14782430"/>
    <n v="65282662"/>
    <n v="65.28"/>
  </r>
  <r>
    <s v="226 01 CATASTRO"/>
    <x v="78"/>
    <s v="Fortalecimiento de la funci administrativa y desarrollo institucional"/>
    <n v="14776328000"/>
    <n v="-1261621840"/>
    <n v="13514706160"/>
    <n v="0"/>
    <n v="13514706160"/>
    <n v="1701474397"/>
    <n v="11096033562"/>
    <n v="82.1"/>
    <n v="1332767793"/>
    <n v="7969654453"/>
    <n v="58.97"/>
  </r>
  <r>
    <s v="226 01 CATASTRO"/>
    <x v="378"/>
    <s v="Consolidaci y fortalecimiento de lainfraestructura de datos especiales de Bogot・IDECA"/>
    <n v="3163876000"/>
    <n v="-484763025"/>
    <n v="2679112975"/>
    <n v="0"/>
    <n v="2679112975"/>
    <n v="274835786"/>
    <n v="496738298"/>
    <n v="18.54"/>
    <n v="128860276"/>
    <n v="148204036"/>
    <n v="5.53"/>
  </r>
  <r>
    <s v="226 01 CATASTRO"/>
    <x v="379"/>
    <s v="240 - Consolidaci y fortalecimientode la infraestructura de datos especiales de Bogot・IDECA"/>
    <n v="3163876000"/>
    <n v="-484763025"/>
    <n v="2679112975"/>
    <n v="0"/>
    <n v="2679112975"/>
    <n v="274835786"/>
    <n v="496738298"/>
    <n v="18.54"/>
    <n v="128860276"/>
    <n v="148204036"/>
    <n v="5.53"/>
  </r>
  <r>
    <s v="226 01 CATASTRO"/>
    <x v="380"/>
    <s v="Sostenibilidad, consolidaci y gobernabilidad institucional"/>
    <n v="2016028000"/>
    <n v="-496668416"/>
    <n v="1519359584"/>
    <n v="0"/>
    <n v="1519359584"/>
    <n v="96884890"/>
    <n v="1506602065"/>
    <n v="99.16"/>
    <n v="204933690"/>
    <n v="973802292"/>
    <n v="64.09"/>
  </r>
  <r>
    <s v="226 01 CATASTRO"/>
    <x v="381"/>
    <s v="235 - Sostenibilidad, consolidaci ygobernabilidad institucional"/>
    <n v="2016028000"/>
    <n v="-496668416"/>
    <n v="1519359584"/>
    <n v="0"/>
    <n v="1519359584"/>
    <n v="96884890"/>
    <n v="1506602065"/>
    <n v="99.16"/>
    <n v="204933690"/>
    <n v="973802292"/>
    <n v="64.09"/>
  </r>
  <r>
    <s v="226 01 CATASTRO"/>
    <x v="382"/>
    <s v="Censo inmobiliario de Bogot・"/>
    <n v="6296402000"/>
    <n v="-284593396"/>
    <n v="6011808604"/>
    <n v="0"/>
    <n v="6011808604"/>
    <n v="765422656"/>
    <n v="5996513083"/>
    <n v="99.75"/>
    <n v="590154566"/>
    <n v="4658552545"/>
    <n v="77.489999999999995"/>
  </r>
  <r>
    <s v="226 01 CATASTRO"/>
    <x v="383"/>
    <s v="240 - Censo inmobiliario de Bogot・"/>
    <n v="6296402000"/>
    <n v="-284593396"/>
    <n v="6011808604"/>
    <n v="0"/>
    <n v="6011808604"/>
    <n v="765422656"/>
    <n v="5996513083"/>
    <n v="99.75"/>
    <n v="590154566"/>
    <n v="4658552545"/>
    <n v="77.489999999999995"/>
  </r>
  <r>
    <s v="226 01 CATASTRO"/>
    <x v="384"/>
    <s v="Fortalecimiento y modernizaci tecnolica de la UAECD"/>
    <n v="3300022000"/>
    <n v="4402997"/>
    <n v="3304424997"/>
    <n v="0"/>
    <n v="3304424997"/>
    <n v="564331065"/>
    <n v="3096180116"/>
    <n v="93.7"/>
    <n v="408819261"/>
    <n v="2189095580"/>
    <n v="66.25"/>
  </r>
  <r>
    <s v="226 01 CATASTRO"/>
    <x v="385"/>
    <s v="235 - Fortalecimiento y modernizacitecnolica de la UAECD"/>
    <n v="3300022000"/>
    <n v="4402997"/>
    <n v="3304424997"/>
    <n v="0"/>
    <n v="3304424997"/>
    <n v="564331065"/>
    <n v="3096180116"/>
    <n v="93.7"/>
    <n v="408819261"/>
    <n v="2189095580"/>
    <n v="66.25"/>
  </r>
  <r>
    <s v="227 01 MTTO VIAL"/>
    <x v="0"/>
    <s v="GASTOS"/>
    <n v="210596213000"/>
    <n v="-2844000000"/>
    <n v="207752213000"/>
    <n v="0"/>
    <n v="207752213000"/>
    <n v="52214203976"/>
    <n v="143768275642"/>
    <n v="69.2"/>
    <n v="18018586460"/>
    <n v="61625442197"/>
    <n v="29.66"/>
  </r>
  <r>
    <s v="227 01 MTTO VIAL"/>
    <x v="1"/>
    <s v="GASTOS DE FUNCIONAMIENTO"/>
    <n v="16772128000"/>
    <n v="0"/>
    <n v="16772128000"/>
    <n v="0"/>
    <n v="16772128000"/>
    <n v="1834180790"/>
    <n v="15720906626"/>
    <n v="93.73"/>
    <n v="2985814405"/>
    <n v="15160728514"/>
    <n v="90.39"/>
  </r>
  <r>
    <s v="227 01 MTTO VIAL"/>
    <x v="2"/>
    <s v="SERVICIOS PERSONALES"/>
    <n v="13432698000"/>
    <n v="-235648101"/>
    <n v="13197049899"/>
    <n v="0"/>
    <n v="13197049899"/>
    <n v="1748772485"/>
    <n v="12452336736"/>
    <n v="94.36"/>
    <n v="1774916212"/>
    <n v="12365835625"/>
    <n v="93.7"/>
  </r>
  <r>
    <s v="227 01 MTTO VIAL"/>
    <x v="3"/>
    <s v="SERVICIOS PERSONALES ASOCIADOS A LA NOMINA"/>
    <n v="7303344000"/>
    <n v="-139260500"/>
    <n v="7164083500"/>
    <n v="0"/>
    <n v="7164083500"/>
    <n v="1064523867"/>
    <n v="6893941852"/>
    <n v="96.23"/>
    <n v="1064523867"/>
    <n v="6889278446"/>
    <n v="96.16"/>
  </r>
  <r>
    <s v="227 01 MTTO VIAL"/>
    <x v="4"/>
    <s v="Sueldos Personal de Nina"/>
    <n v="2548027000"/>
    <n v="-80000000"/>
    <n v="2468027000"/>
    <n v="0"/>
    <n v="2468027000"/>
    <n v="229617504"/>
    <n v="2452262101"/>
    <n v="99.36"/>
    <n v="229617504"/>
    <n v="2452262101"/>
    <n v="99.36"/>
  </r>
  <r>
    <s v="227 01 MTTO VIAL"/>
    <x v="5"/>
    <s v="Gastos de Representaci"/>
    <n v="254257000"/>
    <n v="-10000000"/>
    <n v="244257000"/>
    <n v="0"/>
    <n v="244257000"/>
    <n v="20508336"/>
    <n v="231067101"/>
    <n v="94.6"/>
    <n v="20508336"/>
    <n v="231067101"/>
    <n v="94.6"/>
  </r>
  <r>
    <s v="227 01 MTTO VIAL"/>
    <x v="6"/>
    <s v="Horas Extras, Dominicales, Festivos, Recargo Nocturno y Trabajo Suplementario"/>
    <n v="547574000"/>
    <n v="-20000000"/>
    <n v="527574000"/>
    <n v="0"/>
    <n v="527574000"/>
    <n v="45215029"/>
    <n v="508097982"/>
    <n v="96.31"/>
    <n v="45215029"/>
    <n v="508097982"/>
    <n v="96.31"/>
  </r>
  <r>
    <s v="227 01 MTTO VIAL"/>
    <x v="184"/>
    <s v="Auxilio de Transporte"/>
    <n v="172646000"/>
    <n v="-10000000"/>
    <n v="162646000"/>
    <n v="0"/>
    <n v="162646000"/>
    <n v="11146387"/>
    <n v="141183836"/>
    <n v="86.8"/>
    <n v="11146387"/>
    <n v="141183836"/>
    <n v="86.8"/>
  </r>
  <r>
    <s v="227 01 MTTO VIAL"/>
    <x v="185"/>
    <s v="Subsidio de Alimentaci"/>
    <n v="204032000"/>
    <n v="-15000000"/>
    <n v="189032000"/>
    <n v="0"/>
    <n v="189032000"/>
    <n v="13315652"/>
    <n v="168661998"/>
    <n v="89.22"/>
    <n v="13315652"/>
    <n v="168661998"/>
    <n v="89.22"/>
  </r>
  <r>
    <s v="227 01 MTTO VIAL"/>
    <x v="7"/>
    <s v="Bonificaci por Servicios Prestados"/>
    <n v="84138000"/>
    <n v="0"/>
    <n v="84138000"/>
    <n v="0"/>
    <n v="84138000"/>
    <n v="4507214"/>
    <n v="71489822"/>
    <n v="84.97"/>
    <n v="4507214"/>
    <n v="71489822"/>
    <n v="84.97"/>
  </r>
  <r>
    <s v="227 01 MTTO VIAL"/>
    <x v="8"/>
    <s v="Prima Semestral"/>
    <n v="769927000"/>
    <n v="-114495000"/>
    <n v="655432000"/>
    <n v="0"/>
    <n v="655432000"/>
    <n v="0"/>
    <n v="655431845"/>
    <n v="100"/>
    <n v="0"/>
    <n v="655431845"/>
    <n v="100"/>
  </r>
  <r>
    <s v="227 01 MTTO VIAL"/>
    <x v="9"/>
    <s v="Prima de Navidad"/>
    <n v="619254000"/>
    <n v="-38830121"/>
    <n v="580423879"/>
    <n v="0"/>
    <n v="580423879"/>
    <n v="537048625"/>
    <n v="579781284"/>
    <n v="99.89"/>
    <n v="537048625"/>
    <n v="579781284"/>
    <n v="99.89"/>
  </r>
  <r>
    <s v="227 01 MTTO VIAL"/>
    <x v="10"/>
    <s v="Prima de Vacaciones"/>
    <n v="504275000"/>
    <n v="0"/>
    <n v="504275000"/>
    <n v="0"/>
    <n v="504275000"/>
    <n v="110154762"/>
    <n v="382651810"/>
    <n v="75.88"/>
    <n v="110154762"/>
    <n v="382651810"/>
    <n v="75.88"/>
  </r>
  <r>
    <s v="227 01 MTTO VIAL"/>
    <x v="11"/>
    <s v="Prima T馗nica"/>
    <n v="622670000"/>
    <n v="33000000"/>
    <n v="655670000"/>
    <n v="0"/>
    <n v="655670000"/>
    <n v="54818806"/>
    <n v="647317687"/>
    <n v="98.73"/>
    <n v="54818806"/>
    <n v="647317687"/>
    <n v="98.73"/>
  </r>
  <r>
    <s v="227 01 MTTO VIAL"/>
    <x v="12"/>
    <s v="Prima de Antiguedad"/>
    <n v="226078000"/>
    <n v="0"/>
    <n v="226078000"/>
    <n v="0"/>
    <n v="226078000"/>
    <n v="15539372"/>
    <n v="200126317"/>
    <n v="88.52"/>
    <n v="15539372"/>
    <n v="200126317"/>
    <n v="88.52"/>
  </r>
  <r>
    <s v="227 01 MTTO VIAL"/>
    <x v="13"/>
    <s v="Prima Secretarial"/>
    <n v="1242000"/>
    <n v="0"/>
    <n v="1242000"/>
    <n v="0"/>
    <n v="1242000"/>
    <n v="103143"/>
    <n v="1160185"/>
    <n v="93.41"/>
    <n v="103143"/>
    <n v="1160185"/>
    <n v="93.41"/>
  </r>
  <r>
    <s v="227 01 MTTO VIAL"/>
    <x v="14"/>
    <s v="Vacaciones en Dinero"/>
    <n v="0"/>
    <n v="116064621"/>
    <n v="116064621"/>
    <n v="0"/>
    <n v="116064621"/>
    <n v="6131878"/>
    <n v="115990370"/>
    <n v="99.94"/>
    <n v="6131878"/>
    <n v="115990370"/>
    <n v="99.94"/>
  </r>
  <r>
    <s v="227 01 MTTO VIAL"/>
    <x v="197"/>
    <s v="Convenciones Colectivas o Convenios"/>
    <n v="690000000"/>
    <n v="0"/>
    <n v="690000000"/>
    <n v="0"/>
    <n v="690000000"/>
    <n v="10967155"/>
    <n v="682434913"/>
    <n v="98.9"/>
    <n v="10967155"/>
    <n v="677771507"/>
    <n v="98.23"/>
  </r>
  <r>
    <s v="227 01 MTTO VIAL"/>
    <x v="386"/>
    <s v="Jornal"/>
    <n v="475000000"/>
    <n v="0"/>
    <n v="475000000"/>
    <n v="0"/>
    <n v="475000000"/>
    <n v="0"/>
    <n v="474312495"/>
    <n v="99.86"/>
    <n v="0"/>
    <n v="469649089"/>
    <n v="98.87"/>
  </r>
  <r>
    <s v="227 01 MTTO VIAL"/>
    <x v="199"/>
    <s v="Quinquenio"/>
    <n v="215000000"/>
    <n v="0"/>
    <n v="215000000"/>
    <n v="0"/>
    <n v="215000000"/>
    <n v="10967155"/>
    <n v="208122418"/>
    <n v="96.8"/>
    <n v="10967155"/>
    <n v="208122418"/>
    <n v="96.8"/>
  </r>
  <r>
    <s v="227 01 MTTO VIAL"/>
    <x v="15"/>
    <s v="Bonificaci Especial de Recreaci"/>
    <n v="25117000"/>
    <n v="0"/>
    <n v="25117000"/>
    <n v="0"/>
    <n v="25117000"/>
    <n v="5450004"/>
    <n v="22375906"/>
    <n v="89.09"/>
    <n v="5450004"/>
    <n v="22375906"/>
    <n v="89.09"/>
  </r>
  <r>
    <s v="227 01 MTTO VIAL"/>
    <x v="16"/>
    <s v="Reconocimiento por Permanencia en el Servicio P炻lico"/>
    <n v="34107000"/>
    <n v="0"/>
    <n v="34107000"/>
    <n v="0"/>
    <n v="34107000"/>
    <n v="0"/>
    <n v="33908695"/>
    <n v="99.42"/>
    <n v="0"/>
    <n v="33908695"/>
    <n v="99.42"/>
  </r>
  <r>
    <s v="227 01 MTTO VIAL"/>
    <x v="17"/>
    <s v="SERVICIOS PERSONALES INDIRECTOS"/>
    <n v="2332173000"/>
    <n v="-194387601"/>
    <n v="2137785399"/>
    <n v="0"/>
    <n v="2137785399"/>
    <n v="216637952"/>
    <n v="2092812079"/>
    <n v="97.9"/>
    <n v="242781679"/>
    <n v="2010974374"/>
    <n v="94.07"/>
  </r>
  <r>
    <s v="227 01 MTTO VIAL"/>
    <x v="387"/>
    <s v="Jornales"/>
    <n v="2000173000"/>
    <n v="-194387601"/>
    <n v="1805785399"/>
    <n v="0"/>
    <n v="1805785399"/>
    <n v="195570752"/>
    <n v="1763404424"/>
    <n v="97.65"/>
    <n v="195570752"/>
    <n v="1763404424"/>
    <n v="97.65"/>
  </r>
  <r>
    <s v="227 01 MTTO VIAL"/>
    <x v="18"/>
    <s v="Honorarios"/>
    <n v="206000000"/>
    <n v="0"/>
    <n v="206000000"/>
    <n v="0"/>
    <n v="206000000"/>
    <n v="0"/>
    <n v="204057499"/>
    <n v="99.06"/>
    <n v="23092667"/>
    <n v="172984434"/>
    <n v="83.97"/>
  </r>
  <r>
    <s v="227 01 MTTO VIAL"/>
    <x v="19"/>
    <s v="Honorarios Entidad"/>
    <n v="206000000"/>
    <n v="0"/>
    <n v="206000000"/>
    <n v="0"/>
    <n v="206000000"/>
    <n v="0"/>
    <n v="204057499"/>
    <n v="99.06"/>
    <n v="23092667"/>
    <n v="172984434"/>
    <n v="83.97"/>
  </r>
  <r>
    <s v="227 01 MTTO VIAL"/>
    <x v="186"/>
    <s v="Remuneraci Servicios T馗nicos"/>
    <n v="126000000"/>
    <n v="0"/>
    <n v="126000000"/>
    <n v="0"/>
    <n v="126000000"/>
    <n v="21067200"/>
    <n v="125350156"/>
    <n v="99.48"/>
    <n v="24118260"/>
    <n v="74585516"/>
    <n v="59.19"/>
  </r>
  <r>
    <s v="227 01 MTTO VIAL"/>
    <x v="20"/>
    <s v="APORTES PATRONALES AL SECTOR PRIVADO Y PﾚBLICO"/>
    <n v="3797181000"/>
    <n v="98000000"/>
    <n v="3895181000"/>
    <n v="0"/>
    <n v="3895181000"/>
    <n v="467610666"/>
    <n v="3465582805"/>
    <n v="88.97"/>
    <n v="467610666"/>
    <n v="3465582805"/>
    <n v="88.97"/>
  </r>
  <r>
    <s v="227 01 MTTO VIAL"/>
    <x v="21"/>
    <s v="Aportes Patronales Sector Privado"/>
    <n v="1664071000"/>
    <n v="73000000"/>
    <n v="1737071000"/>
    <n v="0"/>
    <n v="1737071000"/>
    <n v="219873186"/>
    <n v="1626534547"/>
    <n v="93.64"/>
    <n v="219873186"/>
    <n v="1626534547"/>
    <n v="93.64"/>
  </r>
  <r>
    <s v="227 01 MTTO VIAL"/>
    <x v="22"/>
    <s v="Cesant僘s Fondos Privados"/>
    <n v="269801000"/>
    <n v="0"/>
    <n v="269801000"/>
    <n v="0"/>
    <n v="269801000"/>
    <n v="0"/>
    <n v="221676455"/>
    <n v="82.16"/>
    <n v="0"/>
    <n v="221676455"/>
    <n v="82.16"/>
  </r>
  <r>
    <s v="227 01 MTTO VIAL"/>
    <x v="23"/>
    <s v="Pensiones Fondos Privados"/>
    <n v="339938000"/>
    <n v="0"/>
    <n v="339938000"/>
    <n v="0"/>
    <n v="339938000"/>
    <n v="47512100"/>
    <n v="283872100"/>
    <n v="83.51"/>
    <n v="47512100"/>
    <n v="283872100"/>
    <n v="83.51"/>
  </r>
  <r>
    <s v="227 01 MTTO VIAL"/>
    <x v="24"/>
    <s v="Salud EPS Privadas"/>
    <n v="534149000"/>
    <n v="13000000"/>
    <n v="547149000"/>
    <n v="0"/>
    <n v="547149000"/>
    <n v="82843000"/>
    <n v="545928700"/>
    <n v="99.78"/>
    <n v="82843000"/>
    <n v="545928700"/>
    <n v="99.78"/>
  </r>
  <r>
    <s v="227 01 MTTO VIAL"/>
    <x v="25"/>
    <s v="Riesgos Profesionales Sector Privado"/>
    <n v="210000000"/>
    <n v="49000000"/>
    <n v="259000000"/>
    <n v="0"/>
    <n v="259000000"/>
    <n v="40076355"/>
    <n v="256656957"/>
    <n v="99.1"/>
    <n v="40076355"/>
    <n v="256656957"/>
    <n v="99.1"/>
  </r>
  <r>
    <s v="227 01 MTTO VIAL"/>
    <x v="26"/>
    <s v="Caja de Compensaci"/>
    <n v="310183000"/>
    <n v="11000000"/>
    <n v="321183000"/>
    <n v="0"/>
    <n v="321183000"/>
    <n v="49441731"/>
    <n v="318400335"/>
    <n v="99.13"/>
    <n v="49441731"/>
    <n v="318400335"/>
    <n v="99.13"/>
  </r>
  <r>
    <s v="227 01 MTTO VIAL"/>
    <x v="27"/>
    <s v="Aportes Patronales Sector P炻lico"/>
    <n v="2133110000"/>
    <n v="25000000"/>
    <n v="2158110000"/>
    <n v="0"/>
    <n v="2158110000"/>
    <n v="247737480"/>
    <n v="1839048258"/>
    <n v="85.22"/>
    <n v="247737480"/>
    <n v="1839048258"/>
    <n v="85.22"/>
  </r>
  <r>
    <s v="227 01 MTTO VIAL"/>
    <x v="28"/>
    <s v="Cesant僘s Fondos P炻licos"/>
    <n v="1310000000"/>
    <n v="-68900000"/>
    <n v="1241100000"/>
    <n v="0"/>
    <n v="1241100000"/>
    <n v="114470090"/>
    <n v="938308776"/>
    <n v="75.599999999999994"/>
    <n v="114470090"/>
    <n v="938308776"/>
    <n v="75.599999999999994"/>
  </r>
  <r>
    <s v="227 01 MTTO VIAL"/>
    <x v="29"/>
    <s v="Pensiones Fondos P炻licos"/>
    <n v="414158000"/>
    <n v="80000000"/>
    <n v="494158000"/>
    <n v="0"/>
    <n v="494158000"/>
    <n v="70262100"/>
    <n v="489924787"/>
    <n v="99.14"/>
    <n v="70262100"/>
    <n v="489924787"/>
    <n v="99.14"/>
  </r>
  <r>
    <s v="227 01 MTTO VIAL"/>
    <x v="30"/>
    <s v="ICBF"/>
    <n v="232634000"/>
    <n v="7900000"/>
    <n v="240534000"/>
    <n v="0"/>
    <n v="240534000"/>
    <n v="37081298"/>
    <n v="238800251"/>
    <n v="99.28"/>
    <n v="37081298"/>
    <n v="238800251"/>
    <n v="99.28"/>
  </r>
  <r>
    <s v="227 01 MTTO VIAL"/>
    <x v="31"/>
    <s v="SENA"/>
    <n v="155093000"/>
    <n v="6000000"/>
    <n v="161093000"/>
    <n v="0"/>
    <n v="161093000"/>
    <n v="24720865"/>
    <n v="159200167"/>
    <n v="98.83"/>
    <n v="24720865"/>
    <n v="159200167"/>
    <n v="98.83"/>
  </r>
  <r>
    <s v="227 01 MTTO VIAL"/>
    <x v="32"/>
    <s v="Comisiones"/>
    <n v="21225000"/>
    <n v="0"/>
    <n v="21225000"/>
    <n v="0"/>
    <n v="21225000"/>
    <n v="1203127"/>
    <n v="12814277"/>
    <n v="60.37"/>
    <n v="1203127"/>
    <n v="12814277"/>
    <n v="60.37"/>
  </r>
  <r>
    <s v="227 01 MTTO VIAL"/>
    <x v="33"/>
    <s v="GASTOS GENERALES"/>
    <n v="3339430000"/>
    <n v="235648101"/>
    <n v="3575078101"/>
    <n v="0"/>
    <n v="3575078101"/>
    <n v="85408305"/>
    <n v="3268569890"/>
    <n v="91.43"/>
    <n v="1210898193"/>
    <n v="2794892889"/>
    <n v="78.180000000000007"/>
  </r>
  <r>
    <s v="227 01 MTTO VIAL"/>
    <x v="34"/>
    <s v="Adquisici de Bienes"/>
    <n v="384200000"/>
    <n v="0"/>
    <n v="384200000"/>
    <n v="0"/>
    <n v="384200000"/>
    <n v="39190308"/>
    <n v="286524643"/>
    <n v="74.58"/>
    <n v="38344322"/>
    <n v="112967390"/>
    <n v="29.4"/>
  </r>
  <r>
    <s v="227 01 MTTO VIAL"/>
    <x v="82"/>
    <s v="Dotaci"/>
    <n v="160000000"/>
    <n v="0"/>
    <n v="160000000"/>
    <n v="0"/>
    <n v="160000000"/>
    <n v="5756973"/>
    <n v="146260468"/>
    <n v="91.41"/>
    <n v="760973"/>
    <n v="2841201"/>
    <n v="1.78"/>
  </r>
  <r>
    <s v="227 01 MTTO VIAL"/>
    <x v="35"/>
    <s v="Gastos de Computador"/>
    <n v="134000000"/>
    <n v="0"/>
    <n v="134000000"/>
    <n v="0"/>
    <n v="134000000"/>
    <n v="29280981"/>
    <n v="84909717"/>
    <n v="63.37"/>
    <n v="5430995"/>
    <n v="54771731"/>
    <n v="40.869999999999997"/>
  </r>
  <r>
    <s v="227 01 MTTO VIAL"/>
    <x v="37"/>
    <s v="Materiales y Suministros"/>
    <n v="85000000"/>
    <n v="0"/>
    <n v="85000000"/>
    <n v="0"/>
    <n v="85000000"/>
    <n v="2291454"/>
    <n v="53493558"/>
    <n v="62.93"/>
    <n v="30291454"/>
    <n v="53493558"/>
    <n v="62.93"/>
  </r>
  <r>
    <s v="227 01 MTTO VIAL"/>
    <x v="38"/>
    <s v="Compra de Equipo"/>
    <n v="5200000"/>
    <n v="0"/>
    <n v="5200000"/>
    <n v="0"/>
    <n v="5200000"/>
    <n v="1860900"/>
    <n v="1860900"/>
    <n v="35.79"/>
    <n v="1860900"/>
    <n v="1860900"/>
    <n v="35.79"/>
  </r>
  <r>
    <s v="227 01 MTTO VIAL"/>
    <x v="39"/>
    <s v="Adquisici de Servicios"/>
    <n v="2954200000"/>
    <n v="227190000"/>
    <n v="3181390000"/>
    <n v="0"/>
    <n v="3181390000"/>
    <n v="37826896"/>
    <n v="2973048646"/>
    <n v="93.45"/>
    <n v="1165855371"/>
    <n v="2674621499"/>
    <n v="84.07"/>
  </r>
  <r>
    <s v="227 01 MTTO VIAL"/>
    <x v="41"/>
    <s v="Gastos de Transporte y Comunicaci"/>
    <n v="168000000"/>
    <n v="0"/>
    <n v="168000000"/>
    <n v="0"/>
    <n v="168000000"/>
    <n v="4882259"/>
    <n v="106975757"/>
    <n v="63.68"/>
    <n v="5212981"/>
    <n v="106975757"/>
    <n v="63.68"/>
  </r>
  <r>
    <s v="227 01 MTTO VIAL"/>
    <x v="42"/>
    <s v="Impresos y  Publicaciones"/>
    <n v="26000000"/>
    <n v="0"/>
    <n v="26000000"/>
    <n v="0"/>
    <n v="26000000"/>
    <n v="1272922"/>
    <n v="3757306"/>
    <n v="14.45"/>
    <n v="1272922"/>
    <n v="3757306"/>
    <n v="14.45"/>
  </r>
  <r>
    <s v="227 01 MTTO VIAL"/>
    <x v="43"/>
    <s v="Mantenimiento y Reparaciones"/>
    <n v="1320000000"/>
    <n v="227190000"/>
    <n v="1547190000"/>
    <n v="0"/>
    <n v="1547190000"/>
    <n v="3124865"/>
    <n v="1538441105"/>
    <n v="99.43"/>
    <n v="229293649"/>
    <n v="1378924859"/>
    <n v="89.12"/>
  </r>
  <r>
    <s v="227 01 MTTO VIAL"/>
    <x v="44"/>
    <s v="Mantenimiento Entidad"/>
    <n v="1320000000"/>
    <n v="227190000"/>
    <n v="1547190000"/>
    <n v="0"/>
    <n v="1547190000"/>
    <n v="3124865"/>
    <n v="1538441105"/>
    <n v="99.43"/>
    <n v="229293649"/>
    <n v="1378924859"/>
    <n v="89.12"/>
  </r>
  <r>
    <s v="227 01 MTTO VIAL"/>
    <x v="45"/>
    <s v="Seguros"/>
    <n v="900000000"/>
    <n v="0"/>
    <n v="900000000"/>
    <n v="0"/>
    <n v="900000000"/>
    <n v="0"/>
    <n v="898202723"/>
    <n v="99.8"/>
    <n v="879004819"/>
    <n v="894702722"/>
    <n v="99.41"/>
  </r>
  <r>
    <s v="227 01 MTTO VIAL"/>
    <x v="46"/>
    <s v="Seguros Entidad"/>
    <n v="900000000"/>
    <n v="0"/>
    <n v="900000000"/>
    <n v="0"/>
    <n v="900000000"/>
    <n v="0"/>
    <n v="898202723"/>
    <n v="99.8"/>
    <n v="879004819"/>
    <n v="894702722"/>
    <n v="99.41"/>
  </r>
  <r>
    <s v="227 01 MTTO VIAL"/>
    <x v="47"/>
    <s v="Servicios P炻licos"/>
    <n v="353200000"/>
    <n v="0"/>
    <n v="353200000"/>
    <n v="0"/>
    <n v="353200000"/>
    <n v="28546850"/>
    <n v="259552355"/>
    <n v="73.489999999999995"/>
    <n v="32376500"/>
    <n v="259552355"/>
    <n v="73.489999999999995"/>
  </r>
  <r>
    <s v="227 01 MTTO VIAL"/>
    <x v="48"/>
    <s v="Energ僘"/>
    <n v="165000000"/>
    <n v="0"/>
    <n v="165000000"/>
    <n v="0"/>
    <n v="165000000"/>
    <n v="16584840"/>
    <n v="144195670"/>
    <n v="87.39"/>
    <n v="16584840"/>
    <n v="144195670"/>
    <n v="87.39"/>
  </r>
  <r>
    <s v="227 01 MTTO VIAL"/>
    <x v="49"/>
    <s v="Acueducto y Alcantarillado"/>
    <n v="51000000"/>
    <n v="0"/>
    <n v="51000000"/>
    <n v="0"/>
    <n v="51000000"/>
    <n v="6042810"/>
    <n v="44343383"/>
    <n v="86.95"/>
    <n v="6042810"/>
    <n v="44343383"/>
    <n v="86.95"/>
  </r>
  <r>
    <s v="227 01 MTTO VIAL"/>
    <x v="50"/>
    <s v="Aseo"/>
    <n v="42440000"/>
    <n v="0"/>
    <n v="42440000"/>
    <n v="0"/>
    <n v="42440000"/>
    <n v="0"/>
    <n v="24522370"/>
    <n v="57.78"/>
    <n v="3829650"/>
    <n v="24522370"/>
    <n v="57.78"/>
  </r>
  <r>
    <s v="227 01 MTTO VIAL"/>
    <x v="51"/>
    <s v="Tel馭ono"/>
    <n v="94760000"/>
    <n v="0"/>
    <n v="94760000"/>
    <n v="0"/>
    <n v="94760000"/>
    <n v="5919200"/>
    <n v="46490932"/>
    <n v="49.06"/>
    <n v="5919200"/>
    <n v="46490932"/>
    <n v="49.06"/>
  </r>
  <r>
    <s v="227 01 MTTO VIAL"/>
    <x v="52"/>
    <s v="Capacitaci"/>
    <n v="50000000"/>
    <n v="0"/>
    <n v="50000000"/>
    <n v="0"/>
    <n v="50000000"/>
    <n v="0"/>
    <n v="50000000"/>
    <n v="100"/>
    <n v="0"/>
    <n v="0"/>
    <n v="0"/>
  </r>
  <r>
    <s v="227 01 MTTO VIAL"/>
    <x v="53"/>
    <s v="Capacitaci Interna"/>
    <n v="50000000"/>
    <n v="0"/>
    <n v="50000000"/>
    <n v="0"/>
    <n v="50000000"/>
    <n v="0"/>
    <n v="50000000"/>
    <n v="100"/>
    <n v="0"/>
    <n v="0"/>
    <n v="0"/>
  </r>
  <r>
    <s v="227 01 MTTO VIAL"/>
    <x v="54"/>
    <s v="Bienestar e Incentivos"/>
    <n v="61000000"/>
    <n v="0"/>
    <n v="61000000"/>
    <n v="0"/>
    <n v="61000000"/>
    <n v="0"/>
    <n v="61000000"/>
    <n v="100"/>
    <n v="2928000"/>
    <n v="7808000"/>
    <n v="12.8"/>
  </r>
  <r>
    <s v="227 01 MTTO VIAL"/>
    <x v="55"/>
    <s v="Salud Ocupacional"/>
    <n v="76000000"/>
    <n v="0"/>
    <n v="76000000"/>
    <n v="0"/>
    <n v="76000000"/>
    <n v="0"/>
    <n v="55119400"/>
    <n v="72.53"/>
    <n v="15766500"/>
    <n v="22900500"/>
    <n v="30.13"/>
  </r>
  <r>
    <s v="227 01 MTTO VIAL"/>
    <x v="56"/>
    <s v="Otros Gastos Generales"/>
    <n v="1030000"/>
    <n v="8458101"/>
    <n v="9488101"/>
    <n v="0"/>
    <n v="9488101"/>
    <n v="8391101"/>
    <n v="8996601"/>
    <n v="94.82"/>
    <n v="6698500"/>
    <n v="7304000"/>
    <n v="76.98"/>
  </r>
  <r>
    <s v="227 01 MTTO VIAL"/>
    <x v="86"/>
    <s v="Sentencias Judiciales"/>
    <n v="0"/>
    <n v="8458101"/>
    <n v="8458101"/>
    <n v="0"/>
    <n v="8458101"/>
    <n v="7852601"/>
    <n v="8458101"/>
    <n v="100"/>
    <n v="6160000"/>
    <n v="6765500"/>
    <n v="79.989999999999995"/>
  </r>
  <r>
    <s v="227 01 MTTO VIAL"/>
    <x v="87"/>
    <s v="Otras Sentencias"/>
    <n v="0"/>
    <n v="8458101"/>
    <n v="8458101"/>
    <n v="0"/>
    <n v="8458101"/>
    <n v="7852601"/>
    <n v="8458101"/>
    <n v="100"/>
    <n v="6160000"/>
    <n v="6765500"/>
    <n v="79.989999999999995"/>
  </r>
  <r>
    <s v="227 01 MTTO VIAL"/>
    <x v="57"/>
    <s v="Impuestos, Tasas, Contribuciones, Derechos y Multas"/>
    <n v="1030000"/>
    <n v="0"/>
    <n v="1030000"/>
    <n v="0"/>
    <n v="1030000"/>
    <n v="538500"/>
    <n v="538500"/>
    <n v="52.28"/>
    <n v="538500"/>
    <n v="538500"/>
    <n v="52.28"/>
  </r>
  <r>
    <s v="227 01 MTTO VIAL"/>
    <x v="59"/>
    <s v="INVERSIﾓN"/>
    <n v="193824085000"/>
    <n v="-2844000000"/>
    <n v="190980085000"/>
    <n v="0"/>
    <n v="190980085000"/>
    <n v="50380023186"/>
    <n v="128047369016"/>
    <n v="67.05"/>
    <n v="15032772055"/>
    <n v="46464713683"/>
    <n v="24.33"/>
  </r>
  <r>
    <s v="227 01 MTTO VIAL"/>
    <x v="60"/>
    <s v="DIRECTA"/>
    <n v="189025655000"/>
    <n v="-2844000000"/>
    <n v="186181655000"/>
    <n v="0"/>
    <n v="186181655000"/>
    <n v="49511677923"/>
    <n v="123444469068"/>
    <n v="66.3"/>
    <n v="14164426792"/>
    <n v="41861813735"/>
    <n v="22.48"/>
  </r>
  <r>
    <s v="227 01 MTTO VIAL"/>
    <x v="61"/>
    <s v="Bogot・Humana"/>
    <n v="189025655000"/>
    <n v="-2844000000"/>
    <n v="186181655000"/>
    <n v="0"/>
    <n v="186181655000"/>
    <n v="49511677923"/>
    <n v="123444469068"/>
    <n v="66.3"/>
    <n v="14164426792"/>
    <n v="41861813735"/>
    <n v="22.48"/>
  </r>
  <r>
    <s v="227 01 MTTO VIAL"/>
    <x v="121"/>
    <s v="Un territorio que enfrenta el cambio clim疸ico y se ordena alrededor del agua"/>
    <n v="187525655000"/>
    <n v="-2844000000"/>
    <n v="184681655000"/>
    <n v="0"/>
    <n v="184681655000"/>
    <n v="49497677923"/>
    <n v="121946246278"/>
    <n v="66.03"/>
    <n v="13944659754"/>
    <n v="40484112317"/>
    <n v="21.92"/>
  </r>
  <r>
    <s v="227 01 MTTO VIAL"/>
    <x v="162"/>
    <s v="Movilidad Humana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388"/>
    <s v="Recuperaci, rehabilitaci y mantenimiento de la malla vial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389"/>
    <s v="192 - Recuperaci, rehabilitaci y mantenimiento de la malla vial"/>
    <n v="157478380000"/>
    <n v="-2844000000"/>
    <n v="154634380000"/>
    <n v="0"/>
    <n v="154634380000"/>
    <n v="43640105252"/>
    <n v="103691923680"/>
    <n v="67.06"/>
    <n v="11767562008"/>
    <n v="35322679134"/>
    <n v="22.84"/>
  </r>
  <r>
    <s v="227 01 MTTO VIAL"/>
    <x v="136"/>
    <s v="Gesti integral de riesgos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390"/>
    <s v="Mitigaci de riesgos en zonas alto impacto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391"/>
    <s v="199 - Mitigaci de riesgos en zonas alto impacto"/>
    <n v="30047275000"/>
    <n v="0"/>
    <n v="30047275000"/>
    <n v="0"/>
    <n v="30047275000"/>
    <n v="5857572671"/>
    <n v="18254322598"/>
    <n v="60.75"/>
    <n v="2177097746"/>
    <n v="5161433183"/>
    <n v="17.18"/>
  </r>
  <r>
    <s v="227 01 MTTO VIAL"/>
    <x v="74"/>
    <s v="Una Bogot・que defiende y fortalece lo p炻lico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78"/>
    <s v="Fortalecimiento de la funci administrativa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392"/>
    <s v="Fortalecimiento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393"/>
    <s v="235 - Fortalecimiento y desarrollo institucional"/>
    <n v="1500000000"/>
    <n v="0"/>
    <n v="1500000000"/>
    <n v="0"/>
    <n v="1500000000"/>
    <n v="14000000"/>
    <n v="1498222790"/>
    <n v="99.88"/>
    <n v="219767038"/>
    <n v="1377701418"/>
    <n v="91.85"/>
  </r>
  <r>
    <s v="227 01 MTTO VIAL"/>
    <x v="81"/>
    <s v="PASIVOS EXIGIBLES"/>
    <n v="4798430000"/>
    <n v="0"/>
    <n v="4798430000"/>
    <n v="0"/>
    <n v="4798430000"/>
    <n v="868345263"/>
    <n v="4602899948"/>
    <n v="95.93"/>
    <n v="868345263"/>
    <n v="4602899948"/>
    <n v="95.93"/>
  </r>
  <r>
    <s v="228 01 UAESP"/>
    <x v="0"/>
    <s v="GASTOS"/>
    <n v="388325884000"/>
    <n v="0"/>
    <n v="388325884000"/>
    <n v="0"/>
    <n v="388325884000"/>
    <n v="171703962610"/>
    <n v="336174955255"/>
    <n v="86.57"/>
    <n v="158476051076"/>
    <n v="285661567899"/>
    <n v="73.56"/>
  </r>
  <r>
    <s v="228 01 UAESP"/>
    <x v="1"/>
    <s v="GASTOS DE FUNCIONAMIENTO"/>
    <n v="192615105000"/>
    <n v="0"/>
    <n v="192615105000"/>
    <n v="0"/>
    <n v="192615105000"/>
    <n v="38687421257"/>
    <n v="151855963101"/>
    <n v="78.84"/>
    <n v="22805175896"/>
    <n v="135248214234"/>
    <n v="70.22"/>
  </r>
  <r>
    <s v="228 01 UAESP"/>
    <x v="2"/>
    <s v="SERVICIOS PERSONALES"/>
    <n v="12085676000"/>
    <n v="1210061000"/>
    <n v="13295737000"/>
    <n v="0"/>
    <n v="13295737000"/>
    <n v="1773185812"/>
    <n v="12593231974"/>
    <n v="94.72"/>
    <n v="1786185812"/>
    <n v="12588065306"/>
    <n v="94.68"/>
  </r>
  <r>
    <s v="228 01 UAESP"/>
    <x v="3"/>
    <s v="SERVICIOS PERSONALES ASOCIADOS A LANOMINA"/>
    <n v="8908703000"/>
    <n v="-452248404"/>
    <n v="8456454596"/>
    <n v="0"/>
    <n v="8456454596"/>
    <n v="1184064189"/>
    <n v="8357864324"/>
    <n v="98.83"/>
    <n v="1184064189"/>
    <n v="8357864324"/>
    <n v="98.83"/>
  </r>
  <r>
    <s v="228 01 UAESP"/>
    <x v="4"/>
    <s v="Sueldos Personal de Nina"/>
    <n v="4782894000"/>
    <n v="-119510000"/>
    <n v="4663384000"/>
    <n v="0"/>
    <n v="4663384000"/>
    <n v="444489216"/>
    <n v="4647821206"/>
    <n v="99.67"/>
    <n v="444489216"/>
    <n v="4647821206"/>
    <n v="99.67"/>
  </r>
  <r>
    <s v="228 01 UAESP"/>
    <x v="5"/>
    <s v="Gastos de Representaci"/>
    <n v="374344000"/>
    <n v="-7000000"/>
    <n v="367344000"/>
    <n v="0"/>
    <n v="367344000"/>
    <n v="29587912"/>
    <n v="359391048"/>
    <n v="97.84"/>
    <n v="29587912"/>
    <n v="359391048"/>
    <n v="97.84"/>
  </r>
  <r>
    <s v="228 01 UAESP"/>
    <x v="6"/>
    <s v="Horas Extras, Dominicales, Festivos,Recargo Nocturno y Trabajo Suplementario"/>
    <n v="55691000"/>
    <n v="0"/>
    <n v="55691000"/>
    <n v="0"/>
    <n v="55691000"/>
    <n v="3805446"/>
    <n v="48337989"/>
    <n v="86.8"/>
    <n v="3805446"/>
    <n v="48337989"/>
    <n v="86.8"/>
  </r>
  <r>
    <s v="228 01 UAESP"/>
    <x v="184"/>
    <s v="Auxilio de Transporte"/>
    <n v="9679000"/>
    <n v="0"/>
    <n v="9679000"/>
    <n v="0"/>
    <n v="9679000"/>
    <n v="626400"/>
    <n v="8908800"/>
    <n v="92.04"/>
    <n v="626400"/>
    <n v="8908800"/>
    <n v="92.04"/>
  </r>
  <r>
    <s v="228 01 UAESP"/>
    <x v="185"/>
    <s v="Subsidio de Alimentaci"/>
    <n v="10376000"/>
    <n v="0"/>
    <n v="10376000"/>
    <n v="0"/>
    <n v="10376000"/>
    <n v="732286"/>
    <n v="9701994"/>
    <n v="93.5"/>
    <n v="732286"/>
    <n v="9701994"/>
    <n v="93.5"/>
  </r>
  <r>
    <s v="228 01 UAESP"/>
    <x v="7"/>
    <s v="Bonificaci por Servicios Prestados"/>
    <n v="158149000"/>
    <n v="-35000000"/>
    <n v="123149000"/>
    <n v="0"/>
    <n v="123149000"/>
    <n v="0"/>
    <n v="119641520"/>
    <n v="97.15"/>
    <n v="0"/>
    <n v="119641520"/>
    <n v="97.15"/>
  </r>
  <r>
    <s v="228 01 UAESP"/>
    <x v="8"/>
    <s v="Prima Semestral"/>
    <n v="746686000"/>
    <n v="-78000000"/>
    <n v="668686000"/>
    <n v="0"/>
    <n v="668686000"/>
    <n v="0"/>
    <n v="666231975"/>
    <n v="99.63"/>
    <n v="0"/>
    <n v="666231975"/>
    <n v="99.63"/>
  </r>
  <r>
    <s v="228 01 UAESP"/>
    <x v="9"/>
    <s v="Prima de Navidad"/>
    <n v="675253000"/>
    <n v="-29723404"/>
    <n v="645529596"/>
    <n v="0"/>
    <n v="645529596"/>
    <n v="518792649"/>
    <n v="623704897"/>
    <n v="96.62"/>
    <n v="518792649"/>
    <n v="623704897"/>
    <n v="96.62"/>
  </r>
  <r>
    <s v="228 01 UAESP"/>
    <x v="10"/>
    <s v="Prima de Vacaciones"/>
    <n v="324123000"/>
    <n v="7000000"/>
    <n v="331123000"/>
    <n v="0"/>
    <n v="331123000"/>
    <n v="68714829"/>
    <n v="323517217"/>
    <n v="97.7"/>
    <n v="68714829"/>
    <n v="323517217"/>
    <n v="97.7"/>
  </r>
  <r>
    <s v="228 01 UAESP"/>
    <x v="11"/>
    <s v="Prima T馗nica"/>
    <n v="1640199000"/>
    <n v="-330249600"/>
    <n v="1309949400"/>
    <n v="0"/>
    <n v="1309949400"/>
    <n v="104911335"/>
    <n v="1296668605"/>
    <n v="98.99"/>
    <n v="104911335"/>
    <n v="1296668605"/>
    <n v="98.99"/>
  </r>
  <r>
    <s v="228 01 UAESP"/>
    <x v="12"/>
    <s v="Prima de Antiguedad"/>
    <n v="52091000"/>
    <n v="-8000000"/>
    <n v="44091000"/>
    <n v="0"/>
    <n v="44091000"/>
    <n v="3412036"/>
    <n v="41298827"/>
    <n v="93.67"/>
    <n v="3412036"/>
    <n v="41298827"/>
    <n v="93.67"/>
  </r>
  <r>
    <s v="228 01 UAESP"/>
    <x v="13"/>
    <s v="Prima Secretarial"/>
    <n v="4518000"/>
    <n v="0"/>
    <n v="4518000"/>
    <n v="0"/>
    <n v="4518000"/>
    <n v="344079"/>
    <n v="4323944"/>
    <n v="95.7"/>
    <n v="344079"/>
    <n v="4323944"/>
    <n v="95.7"/>
  </r>
  <r>
    <s v="228 01 UAESP"/>
    <x v="14"/>
    <s v="Vacaciones en Dinero"/>
    <n v="0"/>
    <n v="155234600"/>
    <n v="155234600"/>
    <n v="0"/>
    <n v="155234600"/>
    <n v="2290928"/>
    <n v="148923971"/>
    <n v="95.93"/>
    <n v="2290928"/>
    <n v="148923971"/>
    <n v="95.93"/>
  </r>
  <r>
    <s v="228 01 UAESP"/>
    <x v="15"/>
    <s v="Bonificaci Especial de Recreaci"/>
    <n v="26573000"/>
    <n v="3000000"/>
    <n v="29573000"/>
    <n v="0"/>
    <n v="29573000"/>
    <n v="6357073"/>
    <n v="27271180"/>
    <n v="92.22"/>
    <n v="6357073"/>
    <n v="27271180"/>
    <n v="92.22"/>
  </r>
  <r>
    <s v="228 01 UAESP"/>
    <x v="16"/>
    <s v="Reconocimiento por Permanencia en elServicio P炻lico"/>
    <n v="48127000"/>
    <n v="-10000000"/>
    <n v="38127000"/>
    <n v="0"/>
    <n v="38127000"/>
    <n v="0"/>
    <n v="32121151"/>
    <n v="84.25"/>
    <n v="0"/>
    <n v="32121151"/>
    <n v="84.25"/>
  </r>
  <r>
    <s v="228 01 UAESP"/>
    <x v="17"/>
    <s v="SERVICIOS PERSONALES INDIRECTOS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18"/>
    <s v="Honorarios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19"/>
    <s v="Honorarios Entidad"/>
    <n v="130000000"/>
    <n v="1795294404"/>
    <n v="1925294404"/>
    <n v="0"/>
    <n v="1925294404"/>
    <n v="500000"/>
    <n v="1489816991"/>
    <n v="77.38"/>
    <n v="13500000"/>
    <n v="1484650323"/>
    <n v="77.11"/>
  </r>
  <r>
    <s v="228 01 UAESP"/>
    <x v="20"/>
    <s v="APORTES PATRONALES AL SECTOR PRIVADOYPﾚBLICO"/>
    <n v="3046973000"/>
    <n v="-132985000"/>
    <n v="2913988000"/>
    <n v="0"/>
    <n v="2913988000"/>
    <n v="588621623"/>
    <n v="2745550659"/>
    <n v="94.22"/>
    <n v="588621623"/>
    <n v="2745550659"/>
    <n v="94.22"/>
  </r>
  <r>
    <s v="228 01 UAESP"/>
    <x v="21"/>
    <s v="Aportes Patronales Sector Privado"/>
    <n v="1638784000"/>
    <n v="-64000000"/>
    <n v="1574784000"/>
    <n v="0"/>
    <n v="1574784000"/>
    <n v="371299286"/>
    <n v="1500360087"/>
    <n v="95.27"/>
    <n v="371299286"/>
    <n v="1500360087"/>
    <n v="95.27"/>
  </r>
  <r>
    <s v="228 01 UAESP"/>
    <x v="22"/>
    <s v="Cesant僘s Fondos Privados"/>
    <n v="275272000"/>
    <n v="-34000000"/>
    <n v="241272000"/>
    <n v="0"/>
    <n v="241272000"/>
    <n v="171879642"/>
    <n v="236643249"/>
    <n v="98.08"/>
    <n v="171879642"/>
    <n v="236643249"/>
    <n v="98.08"/>
  </r>
  <r>
    <s v="228 01 UAESP"/>
    <x v="23"/>
    <s v="Pensiones Fondos Privados"/>
    <n v="436779000"/>
    <n v="-10000000"/>
    <n v="426779000"/>
    <n v="0"/>
    <n v="426779000"/>
    <n v="64939180"/>
    <n v="404960340"/>
    <n v="94.89"/>
    <n v="64939180"/>
    <n v="404960340"/>
    <n v="94.89"/>
  </r>
  <r>
    <s v="228 01 UAESP"/>
    <x v="24"/>
    <s v="Salud EPS Privadas"/>
    <n v="600771000"/>
    <n v="-20000000"/>
    <n v="580771000"/>
    <n v="0"/>
    <n v="580771000"/>
    <n v="87499264"/>
    <n v="550721518"/>
    <n v="94.83"/>
    <n v="87499264"/>
    <n v="550721518"/>
    <n v="94.83"/>
  </r>
  <r>
    <s v="228 01 UAESP"/>
    <x v="26"/>
    <s v="Caja de Compensaci"/>
    <n v="325962000"/>
    <n v="0"/>
    <n v="325962000"/>
    <n v="0"/>
    <n v="325962000"/>
    <n v="46981200"/>
    <n v="308034980"/>
    <n v="94.5"/>
    <n v="46981200"/>
    <n v="308034980"/>
    <n v="94.5"/>
  </r>
  <r>
    <s v="228 01 UAESP"/>
    <x v="27"/>
    <s v="Aportes Patronales Sector P炻lico"/>
    <n v="1408189000"/>
    <n v="-68985000"/>
    <n v="1339204000"/>
    <n v="0"/>
    <n v="1339204000"/>
    <n v="217322337"/>
    <n v="1245190572"/>
    <n v="92.98"/>
    <n v="217322337"/>
    <n v="1245190572"/>
    <n v="92.98"/>
  </r>
  <r>
    <s v="228 01 UAESP"/>
    <x v="28"/>
    <s v="Cesant僘s Fondos P炻licos"/>
    <n v="549027000"/>
    <n v="-30000000"/>
    <n v="519027000"/>
    <n v="0"/>
    <n v="519027000"/>
    <n v="94118418"/>
    <n v="456462312"/>
    <n v="87.95"/>
    <n v="94118418"/>
    <n v="456462312"/>
    <n v="87.95"/>
  </r>
  <r>
    <s v="228 01 UAESP"/>
    <x v="29"/>
    <s v="Pensiones Fondos P炻licos"/>
    <n v="411368000"/>
    <n v="-39000000"/>
    <n v="372368000"/>
    <n v="0"/>
    <n v="372368000"/>
    <n v="58618280"/>
    <n v="368153020"/>
    <n v="98.87"/>
    <n v="58618280"/>
    <n v="368153020"/>
    <n v="98.87"/>
  </r>
  <r>
    <s v="228 01 UAESP"/>
    <x v="187"/>
    <s v="Riesgos Profesionales Sector P炻lico"/>
    <n v="40222000"/>
    <n v="0"/>
    <n v="40222000"/>
    <n v="0"/>
    <n v="40222000"/>
    <n v="5834476"/>
    <n v="35425423"/>
    <n v="88.07"/>
    <n v="5834476"/>
    <n v="35425423"/>
    <n v="88.07"/>
  </r>
  <r>
    <s v="228 01 UAESP"/>
    <x v="30"/>
    <s v="ICBF"/>
    <n v="244472000"/>
    <n v="0"/>
    <n v="244472000"/>
    <n v="0"/>
    <n v="244472000"/>
    <n v="35232500"/>
    <n v="231003150"/>
    <n v="94.49"/>
    <n v="35232500"/>
    <n v="231003150"/>
    <n v="94.49"/>
  </r>
  <r>
    <s v="228 01 UAESP"/>
    <x v="31"/>
    <s v="SENA"/>
    <n v="162983000"/>
    <n v="0"/>
    <n v="162983000"/>
    <n v="0"/>
    <n v="162983000"/>
    <n v="23492300"/>
    <n v="154028320"/>
    <n v="94.51"/>
    <n v="23492300"/>
    <n v="154028320"/>
    <n v="94.51"/>
  </r>
  <r>
    <s v="228 01 UAESP"/>
    <x v="32"/>
    <s v="Comisiones"/>
    <n v="117000"/>
    <n v="15000"/>
    <n v="132000"/>
    <n v="0"/>
    <n v="132000"/>
    <n v="26363"/>
    <n v="118347"/>
    <n v="89.66"/>
    <n v="26363"/>
    <n v="118347"/>
    <n v="89.66"/>
  </r>
  <r>
    <s v="228 01 UAESP"/>
    <x v="33"/>
    <s v="GASTOS GENERALES"/>
    <n v="1729429000"/>
    <n v="656539069"/>
    <n v="2385968069"/>
    <n v="0"/>
    <n v="2385968069"/>
    <n v="122267223"/>
    <n v="1836541036"/>
    <n v="76.97"/>
    <n v="334862745"/>
    <n v="1341799720"/>
    <n v="56.24"/>
  </r>
  <r>
    <s v="228 01 UAESP"/>
    <x v="34"/>
    <s v="Adquisici de Bienes"/>
    <n v="192759000"/>
    <n v="-30000000"/>
    <n v="162759000"/>
    <n v="0"/>
    <n v="162759000"/>
    <n v="26731763"/>
    <n v="131584357"/>
    <n v="80.849999999999994"/>
    <n v="36477329"/>
    <n v="83451822"/>
    <n v="51.27"/>
  </r>
  <r>
    <s v="228 01 UAESP"/>
    <x v="82"/>
    <s v="Dotaci"/>
    <n v="17118000"/>
    <n v="0"/>
    <n v="17118000"/>
    <n v="0"/>
    <n v="17118000"/>
    <n v="0"/>
    <n v="11066400"/>
    <n v="64.650000000000006"/>
    <n v="11066400"/>
    <n v="11066400"/>
    <n v="64.650000000000006"/>
  </r>
  <r>
    <s v="228 01 UAESP"/>
    <x v="35"/>
    <s v="Gastos de Computador"/>
    <n v="33390000"/>
    <n v="0"/>
    <n v="33390000"/>
    <n v="0"/>
    <n v="33390000"/>
    <n v="436400"/>
    <n v="26750017"/>
    <n v="80.11"/>
    <n v="436400"/>
    <n v="26750017"/>
    <n v="80.11"/>
  </r>
  <r>
    <s v="228 01 UAESP"/>
    <x v="36"/>
    <s v="Combustibles, Lubricantes y Llantas"/>
    <n v="80000000"/>
    <n v="-30000000"/>
    <n v="50000000"/>
    <n v="0"/>
    <n v="50000000"/>
    <n v="11836198"/>
    <n v="35209050"/>
    <n v="70.42"/>
    <n v="10201369"/>
    <n v="10283669"/>
    <n v="20.57"/>
  </r>
  <r>
    <s v="228 01 UAESP"/>
    <x v="37"/>
    <s v="Materiales y Suministros"/>
    <n v="62251000"/>
    <n v="0"/>
    <n v="62251000"/>
    <n v="0"/>
    <n v="62251000"/>
    <n v="14459165"/>
    <n v="58558890"/>
    <n v="94.07"/>
    <n v="14773160"/>
    <n v="35351736"/>
    <n v="56.79"/>
  </r>
  <r>
    <s v="228 01 UAESP"/>
    <x v="39"/>
    <s v="Adquisici de Servicios"/>
    <n v="1533670000"/>
    <n v="28112069"/>
    <n v="1561782069"/>
    <n v="0"/>
    <n v="1561782069"/>
    <n v="95535460"/>
    <n v="1103794009"/>
    <n v="70.680000000000007"/>
    <n v="298385416"/>
    <n v="657185228"/>
    <n v="42.08"/>
  </r>
  <r>
    <s v="228 01 UAESP"/>
    <x v="83"/>
    <s v="Vi疸icos y Gastos de Viaje"/>
    <n v="0"/>
    <n v="8300000"/>
    <n v="8300000"/>
    <n v="0"/>
    <n v="8300000"/>
    <n v="208068"/>
    <n v="7308951"/>
    <n v="88.06"/>
    <n v="208068"/>
    <n v="7308951"/>
    <n v="88.06"/>
  </r>
  <r>
    <s v="228 01 UAESP"/>
    <x v="41"/>
    <s v="Gastos de Transporte y Comunicaci"/>
    <n v="80000000"/>
    <n v="46112069"/>
    <n v="126112069"/>
    <n v="0"/>
    <n v="126112069"/>
    <n v="3438539"/>
    <n v="118552927"/>
    <n v="94.01"/>
    <n v="15735679"/>
    <n v="89020120"/>
    <n v="70.59"/>
  </r>
  <r>
    <s v="228 01 UAESP"/>
    <x v="42"/>
    <s v="Impresos y  Publicaciones"/>
    <n v="15295000"/>
    <n v="0"/>
    <n v="15295000"/>
    <n v="0"/>
    <n v="15295000"/>
    <n v="0"/>
    <n v="9504489"/>
    <n v="62.14"/>
    <n v="0"/>
    <n v="7962658"/>
    <n v="52.06"/>
  </r>
  <r>
    <s v="228 01 UAESP"/>
    <x v="43"/>
    <s v="Mantenimiento y Reparaciones"/>
    <n v="585000000"/>
    <n v="-26300000"/>
    <n v="558700000"/>
    <n v="0"/>
    <n v="558700000"/>
    <n v="8729229"/>
    <n v="546514676"/>
    <n v="97.82"/>
    <n v="68065176"/>
    <n v="203786803"/>
    <n v="36.479999999999997"/>
  </r>
  <r>
    <s v="228 01 UAESP"/>
    <x v="44"/>
    <s v="Mantenimiento Entidad"/>
    <n v="585000000"/>
    <n v="-26300000"/>
    <n v="558700000"/>
    <n v="0"/>
    <n v="558700000"/>
    <n v="8729229"/>
    <n v="546514676"/>
    <n v="97.82"/>
    <n v="68065176"/>
    <n v="203786803"/>
    <n v="36.479999999999997"/>
  </r>
  <r>
    <s v="228 01 UAESP"/>
    <x v="45"/>
    <s v="Seguros"/>
    <n v="526000000"/>
    <n v="0"/>
    <n v="526000000"/>
    <n v="0"/>
    <n v="526000000"/>
    <n v="0"/>
    <n v="116249229"/>
    <n v="22.1"/>
    <n v="112156653"/>
    <n v="112156653"/>
    <n v="21.32"/>
  </r>
  <r>
    <s v="228 01 UAESP"/>
    <x v="46"/>
    <s v="Seguros Entidad"/>
    <n v="526000000"/>
    <n v="0"/>
    <n v="526000000"/>
    <n v="0"/>
    <n v="526000000"/>
    <n v="0"/>
    <n v="116249229"/>
    <n v="22.1"/>
    <n v="112156653"/>
    <n v="112156653"/>
    <n v="21.32"/>
  </r>
  <r>
    <s v="228 01 UAESP"/>
    <x v="47"/>
    <s v="Servicios P炻licos"/>
    <n v="147850000"/>
    <n v="0"/>
    <n v="147850000"/>
    <n v="0"/>
    <n v="147850000"/>
    <n v="16173640"/>
    <n v="132443753"/>
    <n v="89.58"/>
    <n v="16173640"/>
    <n v="132443753"/>
    <n v="89.58"/>
  </r>
  <r>
    <s v="228 01 UAESP"/>
    <x v="48"/>
    <s v="Energ僘"/>
    <n v="60000000"/>
    <n v="0"/>
    <n v="60000000"/>
    <n v="0"/>
    <n v="60000000"/>
    <n v="4099570"/>
    <n v="60000000"/>
    <n v="100"/>
    <n v="4099570"/>
    <n v="60000000"/>
    <n v="100"/>
  </r>
  <r>
    <s v="228 01 UAESP"/>
    <x v="49"/>
    <s v="Acueducto y Alcantarillado"/>
    <n v="12000000"/>
    <n v="0"/>
    <n v="12000000"/>
    <n v="0"/>
    <n v="12000000"/>
    <n v="87120"/>
    <n v="684603"/>
    <n v="5.71"/>
    <n v="87120"/>
    <n v="684603"/>
    <n v="5.71"/>
  </r>
  <r>
    <s v="228 01 UAESP"/>
    <x v="50"/>
    <s v="Aseo"/>
    <n v="250000"/>
    <n v="0"/>
    <n v="250000"/>
    <n v="0"/>
    <n v="250000"/>
    <n v="21690"/>
    <n v="86390"/>
    <n v="34.56"/>
    <n v="21690"/>
    <n v="86390"/>
    <n v="34.56"/>
  </r>
  <r>
    <s v="228 01 UAESP"/>
    <x v="51"/>
    <s v="Tel馭ono"/>
    <n v="75600000"/>
    <n v="0"/>
    <n v="75600000"/>
    <n v="0"/>
    <n v="75600000"/>
    <n v="11965260"/>
    <n v="71672760"/>
    <n v="94.81"/>
    <n v="11965260"/>
    <n v="71672760"/>
    <n v="94.81"/>
  </r>
  <r>
    <s v="228 01 UAESP"/>
    <x v="52"/>
    <s v="Capacitaci"/>
    <n v="30000000"/>
    <n v="0"/>
    <n v="30000000"/>
    <n v="0"/>
    <n v="30000000"/>
    <n v="5766000"/>
    <n v="30000000"/>
    <n v="100"/>
    <n v="20000000"/>
    <n v="22958000"/>
    <n v="76.53"/>
  </r>
  <r>
    <s v="228 01 UAESP"/>
    <x v="53"/>
    <s v="Capacitaci Interna"/>
    <n v="30000000"/>
    <n v="0"/>
    <n v="30000000"/>
    <n v="0"/>
    <n v="30000000"/>
    <n v="5766000"/>
    <n v="30000000"/>
    <n v="100"/>
    <n v="20000000"/>
    <n v="22958000"/>
    <n v="76.53"/>
  </r>
  <r>
    <s v="228 01 UAESP"/>
    <x v="54"/>
    <s v="Bienestar e Incentivos"/>
    <n v="91300000"/>
    <n v="0"/>
    <n v="91300000"/>
    <n v="0"/>
    <n v="91300000"/>
    <n v="4863200"/>
    <n v="86863200"/>
    <n v="95.14"/>
    <n v="66046200"/>
    <n v="81548290"/>
    <n v="89.32"/>
  </r>
  <r>
    <s v="228 01 UAESP"/>
    <x v="55"/>
    <s v="Salud Ocupacional"/>
    <n v="58225000"/>
    <n v="0"/>
    <n v="58225000"/>
    <n v="0"/>
    <n v="58225000"/>
    <n v="56356784"/>
    <n v="56356784"/>
    <n v="96.79"/>
    <n v="0"/>
    <n v="0"/>
    <n v="0"/>
  </r>
  <r>
    <s v="228 01 UAESP"/>
    <x v="56"/>
    <s v="Otros Gastos Generales"/>
    <n v="3000000"/>
    <n v="658427000"/>
    <n v="661427000"/>
    <n v="0"/>
    <n v="661427000"/>
    <n v="0"/>
    <n v="601162670"/>
    <n v="90.89"/>
    <n v="0"/>
    <n v="601162670"/>
    <n v="90.89"/>
  </r>
  <r>
    <s v="228 01 UAESP"/>
    <x v="86"/>
    <s v="Sentencias Judiciales"/>
    <n v="0"/>
    <n v="658427000"/>
    <n v="658427000"/>
    <n v="0"/>
    <n v="658427000"/>
    <n v="0"/>
    <n v="599907560"/>
    <n v="91.11"/>
    <n v="0"/>
    <n v="599907560"/>
    <n v="91.11"/>
  </r>
  <r>
    <s v="228 01 UAESP"/>
    <x v="87"/>
    <s v="Otras Sentencias"/>
    <n v="0"/>
    <n v="658427000"/>
    <n v="658427000"/>
    <n v="0"/>
    <n v="658427000"/>
    <n v="0"/>
    <n v="599907560"/>
    <n v="91.11"/>
    <n v="0"/>
    <n v="599907560"/>
    <n v="91.11"/>
  </r>
  <r>
    <s v="228 01 UAESP"/>
    <x v="57"/>
    <s v="Impuestos, Tasas, Contribuciones, Derechos y Multas"/>
    <n v="3000000"/>
    <n v="0"/>
    <n v="3000000"/>
    <n v="0"/>
    <n v="3000000"/>
    <n v="0"/>
    <n v="1255110"/>
    <n v="41.84"/>
    <n v="0"/>
    <n v="1255110"/>
    <n v="41.84"/>
  </r>
  <r>
    <s v="228 01 UAESP"/>
    <x v="88"/>
    <s v="TRANSFERENCIAS PARA FUNCIONAMIENTO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89"/>
    <s v="OTRAS TRANSFERENCIAS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394"/>
    <s v="Servicio de Alumbrado P炻lico"/>
    <n v="178800000000"/>
    <n v="-1868488000"/>
    <n v="176931512000"/>
    <n v="0"/>
    <n v="176931512000"/>
    <n v="36791069397"/>
    <n v="137424302160"/>
    <n v="77.67"/>
    <n v="20683228514"/>
    <n v="121316461277"/>
    <n v="68.569999999999993"/>
  </r>
  <r>
    <s v="228 01 UAESP"/>
    <x v="91"/>
    <s v="PASIVOS EXIGIBLES"/>
    <n v="0"/>
    <n v="1887931"/>
    <n v="1887931"/>
    <n v="0"/>
    <n v="1887931"/>
    <n v="898825"/>
    <n v="1887931"/>
    <n v="100"/>
    <n v="898825"/>
    <n v="1887931"/>
    <n v="100"/>
  </r>
  <r>
    <s v="228 01 UAESP"/>
    <x v="59"/>
    <s v="INVERSIﾓN"/>
    <n v="195710779000"/>
    <n v="0"/>
    <n v="195710779000"/>
    <n v="0"/>
    <n v="195710779000"/>
    <n v="133016541353"/>
    <n v="184318992154"/>
    <n v="94.18"/>
    <n v="135670875180"/>
    <n v="150413353665"/>
    <n v="76.849999999999994"/>
  </r>
  <r>
    <s v="228 01 UAESP"/>
    <x v="60"/>
    <s v="DIRECTA"/>
    <n v="187701025000"/>
    <n v="0"/>
    <n v="187701025000"/>
    <n v="0"/>
    <n v="187701025000"/>
    <n v="133026141738"/>
    <n v="183358342582"/>
    <n v="97.69"/>
    <n v="135635139151"/>
    <n v="149452704093"/>
    <n v="79.62"/>
  </r>
  <r>
    <s v="228 01 UAESP"/>
    <x v="61"/>
    <s v="Bogot・Humana"/>
    <n v="187701025000"/>
    <n v="0"/>
    <n v="187701025000"/>
    <n v="0"/>
    <n v="187701025000"/>
    <n v="133026141738"/>
    <n v="183358342582"/>
    <n v="97.69"/>
    <n v="135635139151"/>
    <n v="149452704093"/>
    <n v="79.62"/>
  </r>
  <r>
    <s v="228 01 UAESP"/>
    <x v="62"/>
    <s v="Una ciudad que supera la segregaciyla discriminaci: el ser humano en el centro de las preocupaciones del desarrollo"/>
    <n v="9643515000"/>
    <n v="-1104821000"/>
    <n v="8538694000"/>
    <n v="0"/>
    <n v="8538694000"/>
    <n v="1743812517"/>
    <n v="7571734745"/>
    <n v="88.68"/>
    <n v="1588330144"/>
    <n v="5092621838"/>
    <n v="59.64"/>
  </r>
  <r>
    <s v="228 01 UAESP"/>
    <x v="395"/>
    <s v="Fortalecimiento y mejoramiento de lacalidad y cobertura de los servicios p炻licos"/>
    <n v="9643515000"/>
    <n v="-1104821000"/>
    <n v="8538694000"/>
    <n v="0"/>
    <n v="8538694000"/>
    <n v="1743812517"/>
    <n v="7571734745"/>
    <n v="88.68"/>
    <n v="1588330144"/>
    <n v="5092621838"/>
    <n v="59.64"/>
  </r>
  <r>
    <s v="228 01 UAESP"/>
    <x v="396"/>
    <s v="Gesti para el servicio de alumbradop炻lico en Bogot・ D.C."/>
    <n v="2001985000"/>
    <n v="880000000"/>
    <n v="2881985000"/>
    <n v="0"/>
    <n v="2881985000"/>
    <n v="878672960"/>
    <n v="2873818880"/>
    <n v="99.72"/>
    <n v="650888054"/>
    <n v="1967219254"/>
    <n v="68.260000000000005"/>
  </r>
  <r>
    <s v="228 01 UAESP"/>
    <x v="397"/>
    <s v="171 - Gesti para el servicio de alumbrado p炻lico en Bogot・ D.C."/>
    <n v="2001985000"/>
    <n v="880000000"/>
    <n v="2881985000"/>
    <n v="0"/>
    <n v="2881985000"/>
    <n v="878672960"/>
    <n v="2873818880"/>
    <n v="99.72"/>
    <n v="650888054"/>
    <n v="1967219254"/>
    <n v="68.260000000000005"/>
  </r>
  <r>
    <s v="228 01 UAESP"/>
    <x v="398"/>
    <s v="Gesti para los servicios funerariosdistritales"/>
    <n v="7641530000"/>
    <n v="-1984821000"/>
    <n v="5656709000"/>
    <n v="0"/>
    <n v="5656709000"/>
    <n v="865139557"/>
    <n v="4697915865"/>
    <n v="83.05"/>
    <n v="937442090"/>
    <n v="3125402584"/>
    <n v="55.25"/>
  </r>
  <r>
    <s v="228 01 UAESP"/>
    <x v="399"/>
    <s v="172 - Gesti para los servicios funerarios distritales"/>
    <n v="7641530000"/>
    <n v="-1984821000"/>
    <n v="5656709000"/>
    <n v="0"/>
    <n v="5656709000"/>
    <n v="865139557"/>
    <n v="4697915865"/>
    <n v="83.05"/>
    <n v="937442090"/>
    <n v="3125402584"/>
    <n v="55.25"/>
  </r>
  <r>
    <s v="228 01 UAESP"/>
    <x v="121"/>
    <s v="Un territorio que enfrenta el cambioclim疸ico y se ordena alrededor del agua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0"/>
    <s v="Basura cero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1"/>
    <s v="Gesti integral de residuos sidos para el Distrito Capital y la regi"/>
    <n v="172209697000"/>
    <n v="1104821000"/>
    <n v="173314518000"/>
    <n v="0"/>
    <n v="173314518000"/>
    <n v="129815368348"/>
    <n v="170345362524"/>
    <n v="98.29"/>
    <n v="133536250238"/>
    <n v="141074381986"/>
    <n v="81.400000000000006"/>
  </r>
  <r>
    <s v="228 01 UAESP"/>
    <x v="402"/>
    <s v="203 - Gesti integral de residuos sidos para el Distrito Capital y la regi"/>
    <n v="40000000"/>
    <n v="-40000000"/>
    <n v="0"/>
    <n v="0"/>
    <n v="0"/>
    <n v="0"/>
    <n v="0"/>
    <n v="0"/>
    <n v="0"/>
    <n v="0"/>
    <n v="0"/>
  </r>
  <r>
    <s v="228 01 UAESP"/>
    <x v="403"/>
    <s v="204 - Gesti integral de residuos sidos para el Distrito Capital y la regi"/>
    <n v="9493030000"/>
    <n v="3351114377"/>
    <n v="12844144377"/>
    <n v="0"/>
    <n v="12844144377"/>
    <n v="6069056060"/>
    <n v="11991937783"/>
    <n v="93.37"/>
    <n v="1126857147"/>
    <n v="3469747203"/>
    <n v="27.01"/>
  </r>
  <r>
    <s v="228 01 UAESP"/>
    <x v="404"/>
    <s v="205 - Gesti integral de residuos sidos para el Distrito Capital y la regi"/>
    <n v="10245470000"/>
    <n v="-1428620799"/>
    <n v="8816849201"/>
    <n v="0"/>
    <n v="8816849201"/>
    <n v="2079972174"/>
    <n v="7308100687"/>
    <n v="82.89"/>
    <n v="791028320"/>
    <n v="4933545347"/>
    <n v="55.96"/>
  </r>
  <r>
    <s v="228 01 UAESP"/>
    <x v="405"/>
    <s v="206 - Gesti integral de residuos sidos para el Distrito Capital y la regi"/>
    <n v="150315517000"/>
    <n v="907975022"/>
    <n v="151223492022"/>
    <n v="0"/>
    <n v="151223492022"/>
    <n v="121644923448"/>
    <n v="150671107388"/>
    <n v="99.63"/>
    <n v="131561844771"/>
    <n v="132356079436"/>
    <n v="87.52"/>
  </r>
  <r>
    <s v="228 01 UAESP"/>
    <x v="406"/>
    <s v="207 - Gesti integral de residuos sidos para el Distrito Capital y la regi"/>
    <n v="1900000000"/>
    <n v="-1685647600"/>
    <n v="214352400"/>
    <n v="0"/>
    <n v="214352400"/>
    <n v="0"/>
    <n v="206300000"/>
    <n v="96.24"/>
    <n v="33400000"/>
    <n v="177793334"/>
    <n v="82.94"/>
  </r>
  <r>
    <s v="228 01 UAESP"/>
    <x v="407"/>
    <s v="208 - Gesti integral de residuos sidos para el Distrito Capital y la regi"/>
    <n v="215680000"/>
    <n v="0"/>
    <n v="215680000"/>
    <n v="0"/>
    <n v="215680000"/>
    <n v="21416666"/>
    <n v="167916666"/>
    <n v="77.849999999999994"/>
    <n v="23120000"/>
    <n v="137216666"/>
    <n v="63.62"/>
  </r>
  <r>
    <s v="228 01 UAESP"/>
    <x v="74"/>
    <s v="Una Bogot・que defiende y fortalece lop炻lico"/>
    <n v="5847813000"/>
    <n v="0"/>
    <n v="5847813000"/>
    <n v="0"/>
    <n v="5847813000"/>
    <n v="1466960873"/>
    <n v="5441245313"/>
    <n v="93.05"/>
    <n v="510558769"/>
    <n v="3285700269"/>
    <n v="56.19"/>
  </r>
  <r>
    <s v="228 01 UAESP"/>
    <x v="75"/>
    <s v="Transparencia, probidad, lucha contrala corrupci y control social efectivo e incluyente"/>
    <n v="426040000"/>
    <n v="0"/>
    <n v="426040000"/>
    <n v="0"/>
    <n v="426040000"/>
    <n v="274841206"/>
    <n v="325641206"/>
    <n v="76.430000000000007"/>
    <n v="14140000"/>
    <n v="64940000"/>
    <n v="15.24"/>
  </r>
  <r>
    <s v="228 01 UAESP"/>
    <x v="408"/>
    <s v="Ojo ciudadano"/>
    <n v="426040000"/>
    <n v="0"/>
    <n v="426040000"/>
    <n v="0"/>
    <n v="426040000"/>
    <n v="274841206"/>
    <n v="325641206"/>
    <n v="76.430000000000007"/>
    <n v="14140000"/>
    <n v="64940000"/>
    <n v="15.24"/>
  </r>
  <r>
    <s v="228 01 UAESP"/>
    <x v="409"/>
    <s v="222 - Ojo ciudadano"/>
    <n v="426040000"/>
    <n v="-125000000"/>
    <n v="301040000"/>
    <n v="0"/>
    <n v="301040000"/>
    <n v="174041206"/>
    <n v="224841206"/>
    <n v="74.69"/>
    <n v="0"/>
    <n v="50800000"/>
    <n v="16.87"/>
  </r>
  <r>
    <s v="228 01 UAESP"/>
    <x v="410"/>
    <s v="223 - Ojo ciudadano"/>
    <n v="0"/>
    <n v="125000000"/>
    <n v="125000000"/>
    <n v="0"/>
    <n v="125000000"/>
    <n v="100800000"/>
    <n v="100800000"/>
    <n v="80.64"/>
    <n v="14140000"/>
    <n v="14140000"/>
    <n v="11.31"/>
  </r>
  <r>
    <s v="228 01 UAESP"/>
    <x v="78"/>
    <s v="Fortalecimiento de la funci administrativa y desarrollo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411"/>
    <s v="Gesti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412"/>
    <s v="235 - Gesti institucional"/>
    <n v="5421773000"/>
    <n v="0"/>
    <n v="5421773000"/>
    <n v="0"/>
    <n v="5421773000"/>
    <n v="1192119667"/>
    <n v="5115604107"/>
    <n v="94.35"/>
    <n v="496418769"/>
    <n v="3220760269"/>
    <n v="59.4"/>
  </r>
  <r>
    <s v="228 01 UAESP"/>
    <x v="81"/>
    <s v="PASIVOS EXIGIBLES"/>
    <n v="8009754000"/>
    <n v="0"/>
    <n v="8009754000"/>
    <n v="0"/>
    <n v="8009754000"/>
    <n v="-9600385"/>
    <n v="960649572"/>
    <n v="11.99"/>
    <n v="35736029"/>
    <n v="960649572"/>
    <n v="11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448" firstHeaderRow="0" firstDataRow="1" firstDataCol="1"/>
  <pivotFields count="14">
    <pivotField showAll="0"/>
    <pivotField axis="axisRow" showAll="0">
      <items count="445">
        <item x="11"/>
        <item x="0"/>
        <item x="1"/>
        <item x="2"/>
        <item x="3"/>
        <item x="4"/>
        <item x="5"/>
        <item x="6"/>
        <item x="185"/>
        <item x="186"/>
        <item x="7"/>
        <item x="8"/>
        <item x="160"/>
        <item x="9"/>
        <item x="10"/>
        <item x="136"/>
        <item x="12"/>
        <item x="13"/>
        <item x="219"/>
        <item x="14"/>
        <item x="424"/>
        <item x="198"/>
        <item x="199"/>
        <item x="387"/>
        <item x="200"/>
        <item x="15"/>
        <item x="16"/>
        <item x="17"/>
        <item x="388"/>
        <item x="18"/>
        <item x="19"/>
        <item x="187"/>
        <item x="161"/>
        <item x="20"/>
        <item x="21"/>
        <item x="22"/>
        <item x="23"/>
        <item x="24"/>
        <item x="25"/>
        <item x="26"/>
        <item x="27"/>
        <item x="28"/>
        <item x="29"/>
        <item x="162"/>
        <item x="188"/>
        <item x="416"/>
        <item x="30"/>
        <item x="31"/>
        <item x="417"/>
        <item x="32"/>
        <item x="33"/>
        <item x="34"/>
        <item x="82"/>
        <item x="35"/>
        <item x="36"/>
        <item x="37"/>
        <item x="38"/>
        <item x="39"/>
        <item x="40"/>
        <item x="83"/>
        <item x="41"/>
        <item x="42"/>
        <item x="43"/>
        <item x="44"/>
        <item x="45"/>
        <item x="46"/>
        <item x="47"/>
        <item x="48"/>
        <item x="49"/>
        <item x="50"/>
        <item x="51"/>
        <item x="84"/>
        <item x="52"/>
        <item x="53"/>
        <item x="418"/>
        <item x="54"/>
        <item x="85"/>
        <item x="55"/>
        <item x="220"/>
        <item x="221"/>
        <item x="414"/>
        <item x="419"/>
        <item x="56"/>
        <item x="86"/>
        <item x="87"/>
        <item x="57"/>
        <item x="58"/>
        <item x="415"/>
        <item x="88"/>
        <item x="89"/>
        <item x="189"/>
        <item x="425"/>
        <item x="395"/>
        <item x="90"/>
        <item x="190"/>
        <item x="426"/>
        <item x="91"/>
        <item x="191"/>
        <item x="192"/>
        <item x="193"/>
        <item x="194"/>
        <item x="195"/>
        <item x="59"/>
        <item x="60"/>
        <item x="61"/>
        <item x="62"/>
        <item x="352"/>
        <item x="353"/>
        <item x="35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222"/>
        <item x="427"/>
        <item x="428"/>
        <item x="429"/>
        <item x="430"/>
        <item x="331"/>
        <item x="332"/>
        <item x="249"/>
        <item x="250"/>
        <item x="355"/>
        <item x="356"/>
        <item x="294"/>
        <item x="295"/>
        <item x="223"/>
        <item x="224"/>
        <item x="431"/>
        <item x="432"/>
        <item x="433"/>
        <item x="434"/>
        <item x="225"/>
        <item x="251"/>
        <item x="252"/>
        <item x="264"/>
        <item x="265"/>
        <item x="266"/>
        <item x="267"/>
        <item x="268"/>
        <item x="269"/>
        <item x="357"/>
        <item x="358"/>
        <item x="359"/>
        <item x="226"/>
        <item x="227"/>
        <item x="279"/>
        <item x="280"/>
        <item x="296"/>
        <item x="297"/>
        <item x="270"/>
        <item x="271"/>
        <item x="272"/>
        <item x="273"/>
        <item x="274"/>
        <item x="275"/>
        <item x="276"/>
        <item x="228"/>
        <item x="298"/>
        <item x="299"/>
        <item x="281"/>
        <item x="282"/>
        <item x="253"/>
        <item x="254"/>
        <item x="300"/>
        <item x="301"/>
        <item x="302"/>
        <item x="303"/>
        <item x="304"/>
        <item x="283"/>
        <item x="284"/>
        <item x="285"/>
        <item x="286"/>
        <item x="229"/>
        <item x="230"/>
        <item x="255"/>
        <item x="256"/>
        <item x="360"/>
        <item x="361"/>
        <item x="362"/>
        <item x="363"/>
        <item x="364"/>
        <item x="365"/>
        <item x="366"/>
        <item x="367"/>
        <item x="368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63"/>
        <item x="64"/>
        <item x="65"/>
        <item x="201"/>
        <item x="202"/>
        <item x="203"/>
        <item x="435"/>
        <item x="436"/>
        <item x="437"/>
        <item x="438"/>
        <item x="439"/>
        <item x="66"/>
        <item x="67"/>
        <item x="68"/>
        <item x="346"/>
        <item x="347"/>
        <item x="348"/>
        <item x="349"/>
        <item x="69"/>
        <item x="70"/>
        <item x="71"/>
        <item x="72"/>
        <item x="73"/>
        <item x="119"/>
        <item x="120"/>
        <item x="277"/>
        <item x="278"/>
        <item x="396"/>
        <item x="397"/>
        <item x="398"/>
        <item x="399"/>
        <item x="400"/>
        <item x="204"/>
        <item x="205"/>
        <item x="206"/>
        <item x="207"/>
        <item x="208"/>
        <item x="209"/>
        <item x="210"/>
        <item x="211"/>
        <item x="212"/>
        <item x="257"/>
        <item x="258"/>
        <item x="259"/>
        <item x="369"/>
        <item x="370"/>
        <item x="121"/>
        <item x="322"/>
        <item x="323"/>
        <item x="324"/>
        <item x="325"/>
        <item x="326"/>
        <item x="327"/>
        <item x="328"/>
        <item x="163"/>
        <item x="389"/>
        <item x="390"/>
        <item x="164"/>
        <item x="165"/>
        <item x="166"/>
        <item x="167"/>
        <item x="168"/>
        <item x="169"/>
        <item x="170"/>
        <item x="171"/>
        <item x="172"/>
        <item x="243"/>
        <item x="244"/>
        <item x="137"/>
        <item x="391"/>
        <item x="392"/>
        <item x="138"/>
        <item x="139"/>
        <item x="173"/>
        <item x="174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213"/>
        <item x="214"/>
        <item x="156"/>
        <item x="157"/>
        <item x="401"/>
        <item x="402"/>
        <item x="403"/>
        <item x="404"/>
        <item x="405"/>
        <item x="406"/>
        <item x="407"/>
        <item x="408"/>
        <item x="122"/>
        <item x="123"/>
        <item x="124"/>
        <item x="74"/>
        <item x="335"/>
        <item x="420"/>
        <item x="421"/>
        <item x="336"/>
        <item x="337"/>
        <item x="338"/>
        <item x="339"/>
        <item x="340"/>
        <item x="341"/>
        <item x="342"/>
        <item x="343"/>
        <item x="75"/>
        <item x="409"/>
        <item x="410"/>
        <item x="411"/>
        <item x="377"/>
        <item x="378"/>
        <item x="422"/>
        <item x="423"/>
        <item x="309"/>
        <item x="310"/>
        <item x="260"/>
        <item x="261"/>
        <item x="215"/>
        <item x="216"/>
        <item x="371"/>
        <item x="372"/>
        <item x="125"/>
        <item x="126"/>
        <item x="76"/>
        <item x="77"/>
        <item x="245"/>
        <item x="246"/>
        <item x="305"/>
        <item x="306"/>
        <item x="175"/>
        <item x="176"/>
        <item x="287"/>
        <item x="288"/>
        <item x="289"/>
        <item x="311"/>
        <item x="312"/>
        <item x="313"/>
        <item x="314"/>
        <item x="315"/>
        <item x="316"/>
        <item x="317"/>
        <item x="318"/>
        <item x="319"/>
        <item x="127"/>
        <item x="128"/>
        <item x="129"/>
        <item x="130"/>
        <item x="131"/>
        <item x="78"/>
        <item x="379"/>
        <item x="380"/>
        <item x="177"/>
        <item x="178"/>
        <item x="179"/>
        <item x="180"/>
        <item x="181"/>
        <item x="381"/>
        <item x="382"/>
        <item x="383"/>
        <item x="384"/>
        <item x="393"/>
        <item x="394"/>
        <item x="217"/>
        <item x="218"/>
        <item x="290"/>
        <item x="291"/>
        <item x="307"/>
        <item x="308"/>
        <item x="412"/>
        <item x="413"/>
        <item x="385"/>
        <item x="386"/>
        <item x="79"/>
        <item x="80"/>
        <item x="320"/>
        <item x="321"/>
        <item x="196"/>
        <item x="197"/>
        <item x="350"/>
        <item x="351"/>
        <item x="262"/>
        <item x="263"/>
        <item x="373"/>
        <item x="374"/>
        <item x="375"/>
        <item x="376"/>
        <item x="247"/>
        <item x="248"/>
        <item x="329"/>
        <item x="330"/>
        <item x="344"/>
        <item x="345"/>
        <item x="158"/>
        <item x="159"/>
        <item x="333"/>
        <item x="334"/>
        <item x="292"/>
        <item x="293"/>
        <item x="182"/>
        <item x="440"/>
        <item x="441"/>
        <item x="183"/>
        <item x="184"/>
        <item x="132"/>
        <item x="133"/>
        <item x="442"/>
        <item x="443"/>
        <item x="134"/>
        <item x="135"/>
        <item x="81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4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INICIAL" fld="3" baseField="0" baseItem="0"/>
    <dataField name="Suma de MODIFICA" fld="4" baseField="1" baseItem="0"/>
    <dataField name="Suma de DEFINITIVO" fld="5" baseField="0" baseItem="0"/>
    <dataField name="Suma de GIROS" fld="12" baseField="1" baseItem="0"/>
    <dataField name="Suma de TOTAL" fld="9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417" firstHeaderRow="0" firstDataRow="1" firstDataCol="1"/>
  <pivotFields count="14">
    <pivotField showAll="0"/>
    <pivotField axis="axisRow" showAll="0">
      <items count="414">
        <item x="0"/>
        <item x="1"/>
        <item x="2"/>
        <item x="3"/>
        <item x="4"/>
        <item x="5"/>
        <item x="6"/>
        <item x="184"/>
        <item x="185"/>
        <item x="7"/>
        <item x="8"/>
        <item x="159"/>
        <item x="9"/>
        <item x="10"/>
        <item x="11"/>
        <item x="12"/>
        <item x="13"/>
        <item x="218"/>
        <item x="14"/>
        <item x="197"/>
        <item x="198"/>
        <item x="386"/>
        <item x="199"/>
        <item x="15"/>
        <item x="16"/>
        <item x="17"/>
        <item x="387"/>
        <item x="18"/>
        <item x="19"/>
        <item x="186"/>
        <item x="160"/>
        <item x="20"/>
        <item x="21"/>
        <item x="22"/>
        <item x="23"/>
        <item x="24"/>
        <item x="25"/>
        <item x="26"/>
        <item x="27"/>
        <item x="28"/>
        <item x="29"/>
        <item x="161"/>
        <item x="187"/>
        <item x="30"/>
        <item x="31"/>
        <item x="32"/>
        <item x="33"/>
        <item x="34"/>
        <item x="82"/>
        <item x="35"/>
        <item x="36"/>
        <item x="37"/>
        <item x="38"/>
        <item x="39"/>
        <item x="40"/>
        <item x="83"/>
        <item x="41"/>
        <item x="42"/>
        <item x="43"/>
        <item x="44"/>
        <item x="45"/>
        <item x="46"/>
        <item x="47"/>
        <item x="48"/>
        <item x="49"/>
        <item x="50"/>
        <item x="51"/>
        <item x="84"/>
        <item x="52"/>
        <item x="53"/>
        <item x="54"/>
        <item x="85"/>
        <item x="55"/>
        <item x="219"/>
        <item x="220"/>
        <item x="56"/>
        <item x="86"/>
        <item x="87"/>
        <item x="57"/>
        <item x="58"/>
        <item x="88"/>
        <item x="89"/>
        <item x="188"/>
        <item x="394"/>
        <item x="90"/>
        <item x="189"/>
        <item x="91"/>
        <item x="190"/>
        <item x="191"/>
        <item x="192"/>
        <item x="193"/>
        <item x="194"/>
        <item x="59"/>
        <item x="60"/>
        <item x="61"/>
        <item x="62"/>
        <item x="351"/>
        <item x="352"/>
        <item x="35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221"/>
        <item x="330"/>
        <item x="331"/>
        <item x="248"/>
        <item x="249"/>
        <item x="354"/>
        <item x="355"/>
        <item x="293"/>
        <item x="294"/>
        <item x="222"/>
        <item x="223"/>
        <item x="224"/>
        <item x="250"/>
        <item x="251"/>
        <item x="263"/>
        <item x="264"/>
        <item x="265"/>
        <item x="266"/>
        <item x="267"/>
        <item x="268"/>
        <item x="356"/>
        <item x="357"/>
        <item x="358"/>
        <item x="225"/>
        <item x="226"/>
        <item x="278"/>
        <item x="279"/>
        <item x="295"/>
        <item x="296"/>
        <item x="269"/>
        <item x="270"/>
        <item x="271"/>
        <item x="272"/>
        <item x="273"/>
        <item x="274"/>
        <item x="275"/>
        <item x="227"/>
        <item x="297"/>
        <item x="298"/>
        <item x="280"/>
        <item x="281"/>
        <item x="252"/>
        <item x="253"/>
        <item x="299"/>
        <item x="300"/>
        <item x="301"/>
        <item x="302"/>
        <item x="303"/>
        <item x="282"/>
        <item x="283"/>
        <item x="284"/>
        <item x="285"/>
        <item x="228"/>
        <item x="229"/>
        <item x="254"/>
        <item x="255"/>
        <item x="359"/>
        <item x="360"/>
        <item x="361"/>
        <item x="362"/>
        <item x="363"/>
        <item x="364"/>
        <item x="365"/>
        <item x="366"/>
        <item x="367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63"/>
        <item x="64"/>
        <item x="65"/>
        <item x="200"/>
        <item x="201"/>
        <item x="202"/>
        <item x="66"/>
        <item x="67"/>
        <item x="68"/>
        <item x="345"/>
        <item x="346"/>
        <item x="347"/>
        <item x="348"/>
        <item x="69"/>
        <item x="70"/>
        <item x="71"/>
        <item x="72"/>
        <item x="73"/>
        <item x="119"/>
        <item x="120"/>
        <item x="276"/>
        <item x="277"/>
        <item x="395"/>
        <item x="396"/>
        <item x="397"/>
        <item x="398"/>
        <item x="399"/>
        <item x="203"/>
        <item x="204"/>
        <item x="205"/>
        <item x="206"/>
        <item x="207"/>
        <item x="208"/>
        <item x="209"/>
        <item x="210"/>
        <item x="211"/>
        <item x="256"/>
        <item x="257"/>
        <item x="258"/>
        <item x="368"/>
        <item x="369"/>
        <item x="121"/>
        <item x="321"/>
        <item x="322"/>
        <item x="323"/>
        <item x="324"/>
        <item x="325"/>
        <item x="326"/>
        <item x="327"/>
        <item x="162"/>
        <item x="388"/>
        <item x="389"/>
        <item x="163"/>
        <item x="164"/>
        <item x="165"/>
        <item x="166"/>
        <item x="167"/>
        <item x="168"/>
        <item x="169"/>
        <item x="170"/>
        <item x="171"/>
        <item x="242"/>
        <item x="243"/>
        <item x="136"/>
        <item x="390"/>
        <item x="391"/>
        <item x="137"/>
        <item x="138"/>
        <item x="172"/>
        <item x="173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212"/>
        <item x="213"/>
        <item x="155"/>
        <item x="156"/>
        <item x="400"/>
        <item x="401"/>
        <item x="402"/>
        <item x="403"/>
        <item x="404"/>
        <item x="405"/>
        <item x="406"/>
        <item x="407"/>
        <item x="122"/>
        <item x="123"/>
        <item x="124"/>
        <item x="74"/>
        <item x="334"/>
        <item x="335"/>
        <item x="336"/>
        <item x="337"/>
        <item x="338"/>
        <item x="339"/>
        <item x="340"/>
        <item x="341"/>
        <item x="342"/>
        <item x="75"/>
        <item x="408"/>
        <item x="409"/>
        <item x="410"/>
        <item x="376"/>
        <item x="377"/>
        <item x="308"/>
        <item x="309"/>
        <item x="259"/>
        <item x="260"/>
        <item x="214"/>
        <item x="215"/>
        <item x="370"/>
        <item x="371"/>
        <item x="125"/>
        <item x="126"/>
        <item x="76"/>
        <item x="77"/>
        <item x="244"/>
        <item x="245"/>
        <item x="304"/>
        <item x="305"/>
        <item x="174"/>
        <item x="175"/>
        <item x="286"/>
        <item x="287"/>
        <item x="288"/>
        <item x="310"/>
        <item x="311"/>
        <item x="312"/>
        <item x="313"/>
        <item x="314"/>
        <item x="315"/>
        <item x="316"/>
        <item x="317"/>
        <item x="318"/>
        <item x="127"/>
        <item x="128"/>
        <item x="129"/>
        <item x="130"/>
        <item x="131"/>
        <item x="78"/>
        <item x="378"/>
        <item x="379"/>
        <item x="176"/>
        <item x="177"/>
        <item x="178"/>
        <item x="179"/>
        <item x="180"/>
        <item x="380"/>
        <item x="381"/>
        <item x="382"/>
        <item x="383"/>
        <item x="392"/>
        <item x="393"/>
        <item x="216"/>
        <item x="217"/>
        <item x="289"/>
        <item x="290"/>
        <item x="306"/>
        <item x="307"/>
        <item x="411"/>
        <item x="412"/>
        <item x="384"/>
        <item x="385"/>
        <item x="79"/>
        <item x="80"/>
        <item x="319"/>
        <item x="320"/>
        <item x="195"/>
        <item x="196"/>
        <item x="349"/>
        <item x="350"/>
        <item x="261"/>
        <item x="262"/>
        <item x="372"/>
        <item x="373"/>
        <item x="374"/>
        <item x="375"/>
        <item x="246"/>
        <item x="247"/>
        <item x="328"/>
        <item x="329"/>
        <item x="343"/>
        <item x="344"/>
        <item x="157"/>
        <item x="158"/>
        <item x="332"/>
        <item x="333"/>
        <item x="291"/>
        <item x="292"/>
        <item x="181"/>
        <item x="182"/>
        <item x="183"/>
        <item x="132"/>
        <item x="133"/>
        <item x="134"/>
        <item x="135"/>
        <item x="8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dataField="1" showAll="0"/>
    <pivotField numFmtId="3" showAll="0"/>
    <pivotField numFmtId="3" showAll="0"/>
    <pivotField dataField="1" showAll="0"/>
    <pivotField numFmtId="3" showAll="0"/>
  </pivotFields>
  <rowFields count="1">
    <field x="1"/>
  </rowFields>
  <rowItems count="4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INICIAL" fld="3" baseField="0" baseItem="0"/>
    <dataField name="Suma de MODIFICA" fld="4" baseField="0" baseItem="0"/>
    <dataField name="Suma de DEFINITIVO" fld="5" baseField="0" baseItem="0"/>
    <dataField name="Suma de GIROS" fld="12" baseField="1" baseItem="0"/>
    <dataField name="Suma de TOTAL" fld="9" baseField="1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">
      <pivotArea dataOnly="0" labelOnly="1" fieldPosition="0">
        <references count="1">
          <reference field="1" count="13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collapsedLevelsAreSubtotals="1" fieldPosition="0">
        <references count="1">
          <reference field="1" count="1">
            <x v="89"/>
          </reference>
        </references>
      </pivotArea>
    </format>
    <format dxfId="0">
      <pivotArea dataOnly="0" labelOnly="1" fieldPosition="0">
        <references count="1">
          <reference field="1" count="1">
            <x v="8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K13" sqref="K13:N14"/>
    </sheetView>
  </sheetViews>
  <sheetFormatPr baseColWidth="10" defaultRowHeight="15.75" x14ac:dyDescent="0.25"/>
  <cols>
    <col min="1" max="1" width="0" hidden="1" customWidth="1"/>
    <col min="3" max="3" width="37.375" style="119" customWidth="1"/>
    <col min="4" max="4" width="13.375" hidden="1" customWidth="1"/>
    <col min="5" max="5" width="0" hidden="1" customWidth="1"/>
    <col min="7" max="9" width="0" hidden="1" customWidth="1"/>
    <col min="11" max="14" width="0" hidden="1" customWidth="1"/>
  </cols>
  <sheetData>
    <row r="1" spans="1:14" x14ac:dyDescent="0.25">
      <c r="B1" s="139" t="s">
        <v>977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944</v>
      </c>
      <c r="B7" s="91" t="s">
        <v>0</v>
      </c>
      <c r="C7" s="116" t="s">
        <v>1</v>
      </c>
      <c r="D7" s="50">
        <v>383924000</v>
      </c>
      <c r="E7" s="51"/>
      <c r="F7" s="52">
        <v>383924000</v>
      </c>
      <c r="G7" s="50"/>
      <c r="H7" s="51">
        <v>383924000</v>
      </c>
      <c r="I7" s="51"/>
      <c r="J7" s="51">
        <v>99460790</v>
      </c>
      <c r="K7" s="98">
        <f>+J7/H7*100</f>
        <v>25.906374699159208</v>
      </c>
      <c r="L7" s="51"/>
      <c r="M7" s="51">
        <v>64839356</v>
      </c>
      <c r="N7" s="52"/>
    </row>
    <row r="8" spans="1:14" x14ac:dyDescent="0.25">
      <c r="A8" t="s">
        <v>944</v>
      </c>
      <c r="B8" s="83" t="s">
        <v>2</v>
      </c>
      <c r="C8" s="117" t="s">
        <v>3</v>
      </c>
      <c r="D8" s="43">
        <v>383924000</v>
      </c>
      <c r="E8" s="35"/>
      <c r="F8" s="38">
        <v>383924000</v>
      </c>
      <c r="G8" s="43"/>
      <c r="H8" s="35">
        <v>383924000</v>
      </c>
      <c r="I8" s="35"/>
      <c r="J8" s="35">
        <v>99460790</v>
      </c>
      <c r="K8" s="82">
        <f t="shared" ref="K8:K25" si="0">+J8/H8*100</f>
        <v>25.906374699159208</v>
      </c>
      <c r="L8" s="35"/>
      <c r="M8" s="35">
        <v>64839356</v>
      </c>
      <c r="N8" s="38"/>
    </row>
    <row r="9" spans="1:14" x14ac:dyDescent="0.25">
      <c r="A9" t="s">
        <v>944</v>
      </c>
      <c r="B9" s="83" t="s">
        <v>76</v>
      </c>
      <c r="C9" s="117" t="s">
        <v>77</v>
      </c>
      <c r="D9" s="43">
        <v>383924000</v>
      </c>
      <c r="E9" s="35"/>
      <c r="F9" s="38">
        <v>383924000</v>
      </c>
      <c r="G9" s="43"/>
      <c r="H9" s="35">
        <v>383924000</v>
      </c>
      <c r="I9" s="35"/>
      <c r="J9" s="35">
        <v>99460790</v>
      </c>
      <c r="K9" s="82">
        <f t="shared" si="0"/>
        <v>25.906374699159208</v>
      </c>
      <c r="L9" s="35"/>
      <c r="M9" s="35">
        <v>64839356</v>
      </c>
      <c r="N9" s="38"/>
    </row>
    <row r="10" spans="1:14" x14ac:dyDescent="0.25">
      <c r="A10" t="s">
        <v>944</v>
      </c>
      <c r="B10" s="83" t="s">
        <v>78</v>
      </c>
      <c r="C10" s="117" t="s">
        <v>79</v>
      </c>
      <c r="D10" s="43">
        <v>133000000</v>
      </c>
      <c r="E10" s="35"/>
      <c r="F10" s="38">
        <v>133000000</v>
      </c>
      <c r="G10" s="43"/>
      <c r="H10" s="35">
        <v>133000000</v>
      </c>
      <c r="I10" s="35"/>
      <c r="J10" s="35">
        <v>34806623</v>
      </c>
      <c r="K10" s="82">
        <f t="shared" si="0"/>
        <v>26.170393233082706</v>
      </c>
      <c r="L10" s="35"/>
      <c r="M10" s="35">
        <v>6847968</v>
      </c>
      <c r="N10" s="38"/>
    </row>
    <row r="11" spans="1:14" x14ac:dyDescent="0.25">
      <c r="A11" t="s">
        <v>944</v>
      </c>
      <c r="B11" s="83" t="s">
        <v>82</v>
      </c>
      <c r="C11" s="117" t="s">
        <v>83</v>
      </c>
      <c r="D11" s="43">
        <v>50000000</v>
      </c>
      <c r="E11" s="35"/>
      <c r="F11" s="38">
        <v>50000000</v>
      </c>
      <c r="G11" s="43"/>
      <c r="H11" s="35">
        <v>50000000</v>
      </c>
      <c r="I11" s="35"/>
      <c r="J11" s="35">
        <v>3046113</v>
      </c>
      <c r="K11" s="82">
        <f t="shared" si="0"/>
        <v>6.0922260000000001</v>
      </c>
      <c r="L11" s="35"/>
      <c r="M11" s="35"/>
      <c r="N11" s="38"/>
    </row>
    <row r="12" spans="1:14" x14ac:dyDescent="0.25">
      <c r="A12" t="s">
        <v>944</v>
      </c>
      <c r="B12" s="83" t="s">
        <v>84</v>
      </c>
      <c r="C12" s="117" t="s">
        <v>85</v>
      </c>
      <c r="D12" s="43">
        <v>10000000</v>
      </c>
      <c r="E12" s="35"/>
      <c r="F12" s="38">
        <v>10000000</v>
      </c>
      <c r="G12" s="43"/>
      <c r="H12" s="35">
        <v>10000000</v>
      </c>
      <c r="I12" s="35"/>
      <c r="J12" s="35">
        <v>8869515</v>
      </c>
      <c r="K12" s="82">
        <f t="shared" si="0"/>
        <v>88.695149999999998</v>
      </c>
      <c r="L12" s="35"/>
      <c r="M12" s="35">
        <v>6847968</v>
      </c>
      <c r="N12" s="38"/>
    </row>
    <row r="13" spans="1:14" x14ac:dyDescent="0.25">
      <c r="A13" t="s">
        <v>944</v>
      </c>
      <c r="B13" s="83" t="s">
        <v>86</v>
      </c>
      <c r="C13" s="117" t="s">
        <v>87</v>
      </c>
      <c r="D13" s="43">
        <v>50000000</v>
      </c>
      <c r="E13" s="35"/>
      <c r="F13" s="38">
        <v>50000000</v>
      </c>
      <c r="G13" s="43"/>
      <c r="H13" s="35">
        <v>50000000</v>
      </c>
      <c r="I13" s="35"/>
      <c r="J13" s="35">
        <v>1090515</v>
      </c>
      <c r="K13" s="82">
        <f t="shared" si="0"/>
        <v>2.1810300000000002</v>
      </c>
      <c r="L13" s="35"/>
      <c r="M13" s="35"/>
      <c r="N13" s="38"/>
    </row>
    <row r="14" spans="1:14" x14ac:dyDescent="0.25">
      <c r="A14" t="s">
        <v>944</v>
      </c>
      <c r="B14" s="83" t="s">
        <v>88</v>
      </c>
      <c r="C14" s="117" t="s">
        <v>89</v>
      </c>
      <c r="D14" s="43">
        <v>23000000</v>
      </c>
      <c r="E14" s="35"/>
      <c r="F14" s="38">
        <v>23000000</v>
      </c>
      <c r="G14" s="43"/>
      <c r="H14" s="35">
        <v>23000000</v>
      </c>
      <c r="I14" s="35"/>
      <c r="J14" s="35">
        <v>21800000</v>
      </c>
      <c r="K14" s="82">
        <f t="shared" si="0"/>
        <v>94.782608695652172</v>
      </c>
      <c r="L14" s="35"/>
      <c r="M14" s="35"/>
      <c r="N14" s="38"/>
    </row>
    <row r="15" spans="1:14" x14ac:dyDescent="0.25">
      <c r="A15" t="s">
        <v>944</v>
      </c>
      <c r="B15" s="83" t="s">
        <v>90</v>
      </c>
      <c r="C15" s="117" t="s">
        <v>91</v>
      </c>
      <c r="D15" s="43">
        <v>235924000</v>
      </c>
      <c r="E15" s="35"/>
      <c r="F15" s="38">
        <v>235924000</v>
      </c>
      <c r="G15" s="43"/>
      <c r="H15" s="35">
        <v>235924000</v>
      </c>
      <c r="I15" s="35"/>
      <c r="J15" s="35">
        <v>64654167</v>
      </c>
      <c r="K15" s="82">
        <f t="shared" si="0"/>
        <v>27.404658703650327</v>
      </c>
      <c r="L15" s="35"/>
      <c r="M15" s="35">
        <v>57991388</v>
      </c>
      <c r="N15" s="38"/>
    </row>
    <row r="16" spans="1:14" x14ac:dyDescent="0.25">
      <c r="A16" t="s">
        <v>944</v>
      </c>
      <c r="B16" s="83" t="s">
        <v>94</v>
      </c>
      <c r="C16" s="117" t="s">
        <v>95</v>
      </c>
      <c r="D16" s="43">
        <v>10000000</v>
      </c>
      <c r="E16" s="35"/>
      <c r="F16" s="38">
        <v>10000000</v>
      </c>
      <c r="G16" s="43"/>
      <c r="H16" s="35">
        <v>10000000</v>
      </c>
      <c r="I16" s="35"/>
      <c r="J16" s="35">
        <v>6389516</v>
      </c>
      <c r="K16" s="82">
        <f t="shared" si="0"/>
        <v>63.895159999999997</v>
      </c>
      <c r="L16" s="35"/>
      <c r="M16" s="35">
        <v>6389516</v>
      </c>
      <c r="N16" s="38"/>
    </row>
    <row r="17" spans="1:14" x14ac:dyDescent="0.25">
      <c r="A17" t="s">
        <v>944</v>
      </c>
      <c r="B17" s="83" t="s">
        <v>96</v>
      </c>
      <c r="C17" s="117" t="s">
        <v>97</v>
      </c>
      <c r="D17" s="43">
        <v>50000000</v>
      </c>
      <c r="E17" s="35"/>
      <c r="F17" s="38">
        <v>50000000</v>
      </c>
      <c r="G17" s="43"/>
      <c r="H17" s="35">
        <v>50000000</v>
      </c>
      <c r="I17" s="35"/>
      <c r="J17" s="35">
        <v>9421491</v>
      </c>
      <c r="K17" s="82">
        <f t="shared" si="0"/>
        <v>18.842981999999999</v>
      </c>
      <c r="L17" s="35"/>
      <c r="M17" s="35">
        <v>7548432</v>
      </c>
      <c r="N17" s="38"/>
    </row>
    <row r="18" spans="1:14" x14ac:dyDescent="0.25">
      <c r="A18" t="s">
        <v>944</v>
      </c>
      <c r="B18" s="83" t="s">
        <v>98</v>
      </c>
      <c r="C18" s="117" t="s">
        <v>99</v>
      </c>
      <c r="D18" s="43">
        <v>30000000</v>
      </c>
      <c r="E18" s="35"/>
      <c r="F18" s="38">
        <v>30000000</v>
      </c>
      <c r="G18" s="43"/>
      <c r="H18" s="35">
        <v>30000000</v>
      </c>
      <c r="I18" s="35"/>
      <c r="J18" s="35">
        <v>3731300</v>
      </c>
      <c r="K18" s="82">
        <f t="shared" si="0"/>
        <v>12.437666666666667</v>
      </c>
      <c r="L18" s="35"/>
      <c r="M18" s="35">
        <v>3731299</v>
      </c>
      <c r="N18" s="38"/>
    </row>
    <row r="19" spans="1:14" x14ac:dyDescent="0.25">
      <c r="A19" t="s">
        <v>944</v>
      </c>
      <c r="B19" s="83" t="s">
        <v>100</v>
      </c>
      <c r="C19" s="117" t="s">
        <v>101</v>
      </c>
      <c r="D19" s="43">
        <v>20000000</v>
      </c>
      <c r="E19" s="35"/>
      <c r="F19" s="38">
        <v>20000000</v>
      </c>
      <c r="G19" s="43"/>
      <c r="H19" s="35">
        <v>20000000</v>
      </c>
      <c r="I19" s="35"/>
      <c r="J19" s="35">
        <v>11105084</v>
      </c>
      <c r="K19" s="82">
        <f t="shared" si="0"/>
        <v>55.525420000000004</v>
      </c>
      <c r="L19" s="35"/>
      <c r="M19" s="35">
        <v>7002141</v>
      </c>
      <c r="N19" s="38"/>
    </row>
    <row r="20" spans="1:14" x14ac:dyDescent="0.25">
      <c r="A20" t="s">
        <v>944</v>
      </c>
      <c r="B20" s="83" t="s">
        <v>102</v>
      </c>
      <c r="C20" s="117" t="s">
        <v>103</v>
      </c>
      <c r="D20" s="43">
        <v>20000000</v>
      </c>
      <c r="E20" s="35"/>
      <c r="F20" s="38">
        <v>20000000</v>
      </c>
      <c r="G20" s="43"/>
      <c r="H20" s="35">
        <v>20000000</v>
      </c>
      <c r="I20" s="35"/>
      <c r="J20" s="35">
        <v>11105084</v>
      </c>
      <c r="K20" s="82">
        <f t="shared" si="0"/>
        <v>55.525420000000004</v>
      </c>
      <c r="L20" s="35"/>
      <c r="M20" s="35">
        <v>7002141</v>
      </c>
      <c r="N20" s="38"/>
    </row>
    <row r="21" spans="1:14" x14ac:dyDescent="0.25">
      <c r="A21" t="s">
        <v>944</v>
      </c>
      <c r="B21" s="83" t="s">
        <v>120</v>
      </c>
      <c r="C21" s="117" t="s">
        <v>121</v>
      </c>
      <c r="D21" s="43">
        <v>120000000</v>
      </c>
      <c r="E21" s="35"/>
      <c r="F21" s="38">
        <v>120000000</v>
      </c>
      <c r="G21" s="43"/>
      <c r="H21" s="35">
        <v>120000000</v>
      </c>
      <c r="I21" s="35"/>
      <c r="J21" s="35">
        <v>34006776</v>
      </c>
      <c r="K21" s="82">
        <f t="shared" si="0"/>
        <v>28.338980000000003</v>
      </c>
      <c r="L21" s="35"/>
      <c r="M21" s="35">
        <v>33320000</v>
      </c>
      <c r="N21" s="38"/>
    </row>
    <row r="22" spans="1:14" x14ac:dyDescent="0.25">
      <c r="A22" t="s">
        <v>944</v>
      </c>
      <c r="B22" s="83" t="s">
        <v>122</v>
      </c>
      <c r="C22" s="117" t="s">
        <v>123</v>
      </c>
      <c r="D22" s="43">
        <v>120000000</v>
      </c>
      <c r="E22" s="35"/>
      <c r="F22" s="38">
        <v>120000000</v>
      </c>
      <c r="G22" s="43"/>
      <c r="H22" s="35">
        <v>120000000</v>
      </c>
      <c r="I22" s="35"/>
      <c r="J22" s="35">
        <v>34006776</v>
      </c>
      <c r="K22" s="82">
        <f t="shared" si="0"/>
        <v>28.338980000000003</v>
      </c>
      <c r="L22" s="35"/>
      <c r="M22" s="35">
        <v>33320000</v>
      </c>
      <c r="N22" s="38"/>
    </row>
    <row r="23" spans="1:14" x14ac:dyDescent="0.25">
      <c r="A23" t="s">
        <v>944</v>
      </c>
      <c r="B23" s="83" t="s">
        <v>134</v>
      </c>
      <c r="C23" s="117" t="s">
        <v>135</v>
      </c>
      <c r="D23" s="43">
        <v>5924000</v>
      </c>
      <c r="E23" s="35"/>
      <c r="F23" s="38">
        <v>5924000</v>
      </c>
      <c r="G23" s="43"/>
      <c r="H23" s="35">
        <v>5924000</v>
      </c>
      <c r="I23" s="35"/>
      <c r="J23" s="35"/>
      <c r="K23" s="82">
        <f t="shared" si="0"/>
        <v>0</v>
      </c>
      <c r="L23" s="35"/>
      <c r="M23" s="35"/>
      <c r="N23" s="38"/>
    </row>
    <row r="24" spans="1:14" x14ac:dyDescent="0.25">
      <c r="A24" t="s">
        <v>944</v>
      </c>
      <c r="B24" s="83" t="s">
        <v>138</v>
      </c>
      <c r="C24" s="117" t="s">
        <v>139</v>
      </c>
      <c r="D24" s="43">
        <v>15000000</v>
      </c>
      <c r="E24" s="35"/>
      <c r="F24" s="38">
        <v>15000000</v>
      </c>
      <c r="G24" s="43"/>
      <c r="H24" s="35">
        <v>15000000</v>
      </c>
      <c r="I24" s="35"/>
      <c r="J24" s="35"/>
      <c r="K24" s="82">
        <f t="shared" si="0"/>
        <v>0</v>
      </c>
      <c r="L24" s="35"/>
      <c r="M24" s="35"/>
      <c r="N24" s="38"/>
    </row>
    <row r="25" spans="1:14" ht="16.5" thickBot="1" x14ac:dyDescent="0.3">
      <c r="A25" t="s">
        <v>944</v>
      </c>
      <c r="B25" s="99" t="s">
        <v>712</v>
      </c>
      <c r="C25" s="118" t="s">
        <v>139</v>
      </c>
      <c r="D25" s="122">
        <v>15000000</v>
      </c>
      <c r="E25" s="123"/>
      <c r="F25" s="124">
        <v>15000000</v>
      </c>
      <c r="G25" s="122"/>
      <c r="H25" s="123">
        <v>15000000</v>
      </c>
      <c r="I25" s="123"/>
      <c r="J25" s="123"/>
      <c r="K25" s="125">
        <f t="shared" si="0"/>
        <v>0</v>
      </c>
      <c r="L25" s="123"/>
      <c r="M25" s="123"/>
      <c r="N25" s="124"/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opLeftCell="B1" workbookViewId="0">
      <selection activeCell="C25" sqref="C25"/>
    </sheetView>
  </sheetViews>
  <sheetFormatPr baseColWidth="10" defaultRowHeight="15.75" x14ac:dyDescent="0.25"/>
  <cols>
    <col min="1" max="1" width="0" hidden="1" customWidth="1"/>
    <col min="2" max="2" width="14.5" customWidth="1"/>
    <col min="3" max="3" width="27.875" style="119" customWidth="1"/>
    <col min="4" max="4" width="17" hidden="1" customWidth="1"/>
    <col min="5" max="5" width="15.5" hidden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hidden="1" customWidth="1"/>
    <col min="12" max="13" width="16" hidden="1" customWidth="1"/>
    <col min="14" max="14" width="5.875" hidden="1" customWidth="1"/>
  </cols>
  <sheetData>
    <row r="1" spans="1:14" x14ac:dyDescent="0.25">
      <c r="B1" s="139" t="s">
        <v>978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33">
        <f>+aud!J7+con!J7</f>
        <v>101283166920</v>
      </c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922</v>
      </c>
      <c r="B7" s="91" t="s">
        <v>0</v>
      </c>
      <c r="C7" s="116" t="s">
        <v>1</v>
      </c>
      <c r="D7" s="93">
        <v>102811771000</v>
      </c>
      <c r="E7" s="94">
        <v>0</v>
      </c>
      <c r="F7" s="95">
        <v>102811771000</v>
      </c>
      <c r="G7" s="96">
        <v>0</v>
      </c>
      <c r="H7" s="97">
        <v>102811771000</v>
      </c>
      <c r="I7" s="97">
        <v>19588928057</v>
      </c>
      <c r="J7" s="97">
        <v>101183706130</v>
      </c>
      <c r="K7" s="94">
        <v>98.42</v>
      </c>
      <c r="L7" s="97">
        <v>20894592359</v>
      </c>
      <c r="M7" s="97">
        <v>94821253240</v>
      </c>
      <c r="N7" s="92">
        <v>92.23</v>
      </c>
    </row>
    <row r="8" spans="1:14" x14ac:dyDescent="0.25">
      <c r="A8" t="s">
        <v>922</v>
      </c>
      <c r="B8" s="83" t="s">
        <v>2</v>
      </c>
      <c r="C8" s="117" t="s">
        <v>3</v>
      </c>
      <c r="D8" s="90">
        <v>94647861000</v>
      </c>
      <c r="E8" s="81">
        <v>0</v>
      </c>
      <c r="F8" s="89">
        <v>94647861000</v>
      </c>
      <c r="G8" s="87">
        <v>0</v>
      </c>
      <c r="H8" s="37">
        <v>94647861000</v>
      </c>
      <c r="I8" s="37">
        <v>17988645235</v>
      </c>
      <c r="J8" s="37">
        <v>94055207167</v>
      </c>
      <c r="K8" s="81">
        <v>99.37</v>
      </c>
      <c r="L8" s="37">
        <v>18923289505</v>
      </c>
      <c r="M8" s="37">
        <v>92074155224</v>
      </c>
      <c r="N8" s="84">
        <v>97.28</v>
      </c>
    </row>
    <row r="9" spans="1:14" x14ac:dyDescent="0.25">
      <c r="A9" t="s">
        <v>922</v>
      </c>
      <c r="B9" s="83" t="s">
        <v>4</v>
      </c>
      <c r="C9" s="117" t="s">
        <v>5</v>
      </c>
      <c r="D9" s="90">
        <v>88249121000</v>
      </c>
      <c r="E9" s="37">
        <v>1616171188</v>
      </c>
      <c r="F9" s="89">
        <v>89865292188</v>
      </c>
      <c r="G9" s="87">
        <v>0</v>
      </c>
      <c r="H9" s="37">
        <v>89865292188</v>
      </c>
      <c r="I9" s="37">
        <v>17576510891</v>
      </c>
      <c r="J9" s="37">
        <v>89451150227</v>
      </c>
      <c r="K9" s="81">
        <v>99.54</v>
      </c>
      <c r="L9" s="37">
        <v>17849856355</v>
      </c>
      <c r="M9" s="37">
        <v>89198252221</v>
      </c>
      <c r="N9" s="84">
        <v>99.26</v>
      </c>
    </row>
    <row r="10" spans="1:14" ht="31.5" x14ac:dyDescent="0.25">
      <c r="A10" t="s">
        <v>922</v>
      </c>
      <c r="B10" s="83" t="s">
        <v>6</v>
      </c>
      <c r="C10" s="117" t="s">
        <v>765</v>
      </c>
      <c r="D10" s="90">
        <v>65886210000</v>
      </c>
      <c r="E10" s="37">
        <v>-1102679000</v>
      </c>
      <c r="F10" s="89">
        <v>64783531000</v>
      </c>
      <c r="G10" s="87">
        <v>0</v>
      </c>
      <c r="H10" s="37">
        <v>64783531000</v>
      </c>
      <c r="I10" s="37">
        <v>14387170501</v>
      </c>
      <c r="J10" s="37">
        <v>64623745727</v>
      </c>
      <c r="K10" s="81">
        <v>99.75</v>
      </c>
      <c r="L10" s="37">
        <v>14387170501</v>
      </c>
      <c r="M10" s="37">
        <v>64623745727</v>
      </c>
      <c r="N10" s="84">
        <v>99.75</v>
      </c>
    </row>
    <row r="11" spans="1:14" x14ac:dyDescent="0.25">
      <c r="A11" t="s">
        <v>922</v>
      </c>
      <c r="B11" s="83" t="s">
        <v>7</v>
      </c>
      <c r="C11" s="117" t="s">
        <v>8</v>
      </c>
      <c r="D11" s="90">
        <v>33751666000</v>
      </c>
      <c r="E11" s="37">
        <v>-233351000</v>
      </c>
      <c r="F11" s="89">
        <v>33518315000</v>
      </c>
      <c r="G11" s="87">
        <v>0</v>
      </c>
      <c r="H11" s="37">
        <v>33518315000</v>
      </c>
      <c r="I11" s="37">
        <v>6233904852</v>
      </c>
      <c r="J11" s="37">
        <v>33380641737</v>
      </c>
      <c r="K11" s="81">
        <v>99.59</v>
      </c>
      <c r="L11" s="37">
        <v>6233904852</v>
      </c>
      <c r="M11" s="37">
        <v>33380641737</v>
      </c>
      <c r="N11" s="84">
        <v>99.59</v>
      </c>
    </row>
    <row r="12" spans="1:14" x14ac:dyDescent="0.25">
      <c r="A12" t="s">
        <v>922</v>
      </c>
      <c r="B12" s="83" t="s">
        <v>9</v>
      </c>
      <c r="C12" s="117" t="s">
        <v>10</v>
      </c>
      <c r="D12" s="90">
        <v>3329993000</v>
      </c>
      <c r="E12" s="37">
        <v>-382609000</v>
      </c>
      <c r="F12" s="89">
        <v>2947384000</v>
      </c>
      <c r="G12" s="87">
        <v>0</v>
      </c>
      <c r="H12" s="37">
        <v>2947384000</v>
      </c>
      <c r="I12" s="37">
        <v>490199149</v>
      </c>
      <c r="J12" s="37">
        <v>2944886702</v>
      </c>
      <c r="K12" s="81">
        <v>99.92</v>
      </c>
      <c r="L12" s="37">
        <v>490199149</v>
      </c>
      <c r="M12" s="37">
        <v>2944886702</v>
      </c>
      <c r="N12" s="84">
        <v>99.92</v>
      </c>
    </row>
    <row r="13" spans="1:14" ht="47.25" x14ac:dyDescent="0.25">
      <c r="A13" t="s">
        <v>922</v>
      </c>
      <c r="B13" s="83" t="s">
        <v>11</v>
      </c>
      <c r="C13" s="117" t="s">
        <v>766</v>
      </c>
      <c r="D13" s="90">
        <v>189941000</v>
      </c>
      <c r="E13" s="37">
        <v>98600000</v>
      </c>
      <c r="F13" s="89">
        <v>288541000</v>
      </c>
      <c r="G13" s="87">
        <v>0</v>
      </c>
      <c r="H13" s="37">
        <v>288541000</v>
      </c>
      <c r="I13" s="37">
        <v>41530971</v>
      </c>
      <c r="J13" s="37">
        <v>286994424</v>
      </c>
      <c r="K13" s="81">
        <v>99.46</v>
      </c>
      <c r="L13" s="37">
        <v>41530971</v>
      </c>
      <c r="M13" s="37">
        <v>286994424</v>
      </c>
      <c r="N13" s="84">
        <v>99.46</v>
      </c>
    </row>
    <row r="14" spans="1:14" x14ac:dyDescent="0.25">
      <c r="A14" t="s">
        <v>922</v>
      </c>
      <c r="B14" s="83" t="s">
        <v>12</v>
      </c>
      <c r="C14" s="117" t="s">
        <v>13</v>
      </c>
      <c r="D14" s="90">
        <v>54550000</v>
      </c>
      <c r="E14" s="37">
        <v>13000000</v>
      </c>
      <c r="F14" s="89">
        <v>67550000</v>
      </c>
      <c r="G14" s="87">
        <v>0</v>
      </c>
      <c r="H14" s="37">
        <v>67550000</v>
      </c>
      <c r="I14" s="37">
        <v>11548800</v>
      </c>
      <c r="J14" s="37">
        <v>67363780</v>
      </c>
      <c r="K14" s="81">
        <v>99.72</v>
      </c>
      <c r="L14" s="37">
        <v>11548800</v>
      </c>
      <c r="M14" s="37">
        <v>67363780</v>
      </c>
      <c r="N14" s="84">
        <v>99.72</v>
      </c>
    </row>
    <row r="15" spans="1:14" x14ac:dyDescent="0.25">
      <c r="A15" t="s">
        <v>922</v>
      </c>
      <c r="B15" s="83" t="s">
        <v>14</v>
      </c>
      <c r="C15" s="117" t="s">
        <v>15</v>
      </c>
      <c r="D15" s="90">
        <v>53036000</v>
      </c>
      <c r="E15" s="37">
        <v>-6750000</v>
      </c>
      <c r="F15" s="89">
        <v>46286000</v>
      </c>
      <c r="G15" s="87">
        <v>0</v>
      </c>
      <c r="H15" s="37">
        <v>46286000</v>
      </c>
      <c r="I15" s="37">
        <v>7814219</v>
      </c>
      <c r="J15" s="37">
        <v>45853434</v>
      </c>
      <c r="K15" s="81">
        <v>99.07</v>
      </c>
      <c r="L15" s="37">
        <v>7814219</v>
      </c>
      <c r="M15" s="37">
        <v>45853434</v>
      </c>
      <c r="N15" s="84">
        <v>99.07</v>
      </c>
    </row>
    <row r="16" spans="1:14" ht="31.5" x14ac:dyDescent="0.25">
      <c r="A16" t="s">
        <v>922</v>
      </c>
      <c r="B16" s="83" t="s">
        <v>16</v>
      </c>
      <c r="C16" s="117" t="s">
        <v>17</v>
      </c>
      <c r="D16" s="90">
        <v>1148791000</v>
      </c>
      <c r="E16" s="37">
        <v>-64400000</v>
      </c>
      <c r="F16" s="89">
        <v>1084391000</v>
      </c>
      <c r="G16" s="87">
        <v>0</v>
      </c>
      <c r="H16" s="37">
        <v>1084391000</v>
      </c>
      <c r="I16" s="37">
        <v>124886255</v>
      </c>
      <c r="J16" s="37">
        <v>1084036593</v>
      </c>
      <c r="K16" s="81">
        <v>99.97</v>
      </c>
      <c r="L16" s="37">
        <v>124886255</v>
      </c>
      <c r="M16" s="37">
        <v>1084036593</v>
      </c>
      <c r="N16" s="84">
        <v>99.97</v>
      </c>
    </row>
    <row r="17" spans="1:14" x14ac:dyDescent="0.25">
      <c r="A17" t="s">
        <v>922</v>
      </c>
      <c r="B17" s="83" t="s">
        <v>18</v>
      </c>
      <c r="C17" s="117" t="s">
        <v>19</v>
      </c>
      <c r="D17" s="90">
        <v>5493404000</v>
      </c>
      <c r="E17" s="37">
        <v>-296920000</v>
      </c>
      <c r="F17" s="89">
        <v>5196484000</v>
      </c>
      <c r="G17" s="87">
        <v>0</v>
      </c>
      <c r="H17" s="37">
        <v>5196484000</v>
      </c>
      <c r="I17" s="81">
        <v>0</v>
      </c>
      <c r="J17" s="37">
        <v>5196321661</v>
      </c>
      <c r="K17" s="81">
        <v>100</v>
      </c>
      <c r="L17" s="81">
        <v>0</v>
      </c>
      <c r="M17" s="37">
        <v>5196321661</v>
      </c>
      <c r="N17" s="84">
        <v>100</v>
      </c>
    </row>
    <row r="18" spans="1:14" x14ac:dyDescent="0.25">
      <c r="A18" t="s">
        <v>922</v>
      </c>
      <c r="B18" s="83" t="s">
        <v>20</v>
      </c>
      <c r="C18" s="117" t="s">
        <v>21</v>
      </c>
      <c r="D18" s="90">
        <v>4988634000</v>
      </c>
      <c r="E18" s="37">
        <v>-160350121</v>
      </c>
      <c r="F18" s="89">
        <v>4828283879</v>
      </c>
      <c r="G18" s="87">
        <v>0</v>
      </c>
      <c r="H18" s="37">
        <v>4828283879</v>
      </c>
      <c r="I18" s="37">
        <v>4446506233</v>
      </c>
      <c r="J18" s="37">
        <v>4820347464</v>
      </c>
      <c r="K18" s="81">
        <v>99.84</v>
      </c>
      <c r="L18" s="37">
        <v>4446506233</v>
      </c>
      <c r="M18" s="37">
        <v>4820347464</v>
      </c>
      <c r="N18" s="84">
        <v>99.84</v>
      </c>
    </row>
    <row r="19" spans="1:14" x14ac:dyDescent="0.25">
      <c r="A19" t="s">
        <v>922</v>
      </c>
      <c r="B19" s="83" t="s">
        <v>22</v>
      </c>
      <c r="C19" s="117" t="s">
        <v>23</v>
      </c>
      <c r="D19" s="90">
        <v>2394546000</v>
      </c>
      <c r="E19" s="37">
        <v>-43340000</v>
      </c>
      <c r="F19" s="89">
        <v>2351206000</v>
      </c>
      <c r="G19" s="87">
        <v>0</v>
      </c>
      <c r="H19" s="37">
        <v>2351206000</v>
      </c>
      <c r="I19" s="37">
        <v>708927972</v>
      </c>
      <c r="J19" s="37">
        <v>2349098410</v>
      </c>
      <c r="K19" s="81">
        <v>99.91</v>
      </c>
      <c r="L19" s="37">
        <v>708927972</v>
      </c>
      <c r="M19" s="37">
        <v>2349098410</v>
      </c>
      <c r="N19" s="84">
        <v>99.91</v>
      </c>
    </row>
    <row r="20" spans="1:14" x14ac:dyDescent="0.25">
      <c r="A20" t="s">
        <v>922</v>
      </c>
      <c r="B20" s="83" t="s">
        <v>24</v>
      </c>
      <c r="C20" s="117" t="s">
        <v>25</v>
      </c>
      <c r="D20" s="90">
        <v>12216312000</v>
      </c>
      <c r="E20" s="37">
        <v>-836000000</v>
      </c>
      <c r="F20" s="89">
        <v>11380312000</v>
      </c>
      <c r="G20" s="87">
        <v>0</v>
      </c>
      <c r="H20" s="37">
        <v>11380312000</v>
      </c>
      <c r="I20" s="37">
        <v>1951585419</v>
      </c>
      <c r="J20" s="37">
        <v>11378501163</v>
      </c>
      <c r="K20" s="81">
        <v>99.98</v>
      </c>
      <c r="L20" s="37">
        <v>1951585419</v>
      </c>
      <c r="M20" s="37">
        <v>11378501163</v>
      </c>
      <c r="N20" s="84">
        <v>99.98</v>
      </c>
    </row>
    <row r="21" spans="1:14" x14ac:dyDescent="0.25">
      <c r="A21" t="s">
        <v>922</v>
      </c>
      <c r="B21" s="83" t="s">
        <v>26</v>
      </c>
      <c r="C21" s="117" t="s">
        <v>27</v>
      </c>
      <c r="D21" s="90">
        <v>1389827000</v>
      </c>
      <c r="E21" s="37">
        <v>-120000000</v>
      </c>
      <c r="F21" s="89">
        <v>1269827000</v>
      </c>
      <c r="G21" s="87">
        <v>0</v>
      </c>
      <c r="H21" s="37">
        <v>1269827000</v>
      </c>
      <c r="I21" s="37">
        <v>214154041</v>
      </c>
      <c r="J21" s="37">
        <v>1269134326</v>
      </c>
      <c r="K21" s="81">
        <v>99.95</v>
      </c>
      <c r="L21" s="37">
        <v>214154041</v>
      </c>
      <c r="M21" s="37">
        <v>1269134326</v>
      </c>
      <c r="N21" s="84">
        <v>99.95</v>
      </c>
    </row>
    <row r="22" spans="1:14" x14ac:dyDescent="0.25">
      <c r="A22" t="s">
        <v>922</v>
      </c>
      <c r="B22" s="83" t="s">
        <v>28</v>
      </c>
      <c r="C22" s="117" t="s">
        <v>29</v>
      </c>
      <c r="D22" s="90">
        <v>31482000</v>
      </c>
      <c r="E22" s="81">
        <v>0</v>
      </c>
      <c r="F22" s="89">
        <v>31482000</v>
      </c>
      <c r="G22" s="87">
        <v>0</v>
      </c>
      <c r="H22" s="37">
        <v>31482000</v>
      </c>
      <c r="I22" s="37">
        <v>5132760</v>
      </c>
      <c r="J22" s="37">
        <v>30977076</v>
      </c>
      <c r="K22" s="81">
        <v>98.4</v>
      </c>
      <c r="L22" s="37">
        <v>5132760</v>
      </c>
      <c r="M22" s="37">
        <v>30977076</v>
      </c>
      <c r="N22" s="84">
        <v>98.4</v>
      </c>
    </row>
    <row r="23" spans="1:14" x14ac:dyDescent="0.25">
      <c r="A23" t="s">
        <v>922</v>
      </c>
      <c r="B23" s="83" t="s">
        <v>30</v>
      </c>
      <c r="C23" s="117" t="s">
        <v>31</v>
      </c>
      <c r="D23" s="87">
        <v>0</v>
      </c>
      <c r="E23" s="37">
        <v>827941121</v>
      </c>
      <c r="F23" s="89">
        <v>827941121</v>
      </c>
      <c r="G23" s="87">
        <v>0</v>
      </c>
      <c r="H23" s="37">
        <v>827941121</v>
      </c>
      <c r="I23" s="37">
        <v>84567081</v>
      </c>
      <c r="J23" s="37">
        <v>825117268</v>
      </c>
      <c r="K23" s="81">
        <v>99.66</v>
      </c>
      <c r="L23" s="37">
        <v>84567081</v>
      </c>
      <c r="M23" s="37">
        <v>825117268</v>
      </c>
      <c r="N23" s="84">
        <v>99.66</v>
      </c>
    </row>
    <row r="24" spans="1:14" ht="31.5" x14ac:dyDescent="0.25">
      <c r="A24" t="s">
        <v>922</v>
      </c>
      <c r="B24" s="83" t="s">
        <v>32</v>
      </c>
      <c r="C24" s="117" t="s">
        <v>33</v>
      </c>
      <c r="D24" s="90">
        <v>187512000</v>
      </c>
      <c r="E24" s="37">
        <v>-1500000</v>
      </c>
      <c r="F24" s="89">
        <v>186012000</v>
      </c>
      <c r="G24" s="87">
        <v>0</v>
      </c>
      <c r="H24" s="37">
        <v>186012000</v>
      </c>
      <c r="I24" s="37">
        <v>56378111</v>
      </c>
      <c r="J24" s="37">
        <v>185633503</v>
      </c>
      <c r="K24" s="81">
        <v>99.8</v>
      </c>
      <c r="L24" s="37">
        <v>56378111</v>
      </c>
      <c r="M24" s="37">
        <v>185633503</v>
      </c>
      <c r="N24" s="84">
        <v>99.8</v>
      </c>
    </row>
    <row r="25" spans="1:14" ht="47.25" x14ac:dyDescent="0.25">
      <c r="A25" t="s">
        <v>922</v>
      </c>
      <c r="B25" s="83" t="s">
        <v>34</v>
      </c>
      <c r="C25" s="117" t="s">
        <v>767</v>
      </c>
      <c r="D25" s="90">
        <v>656516000</v>
      </c>
      <c r="E25" s="37">
        <v>103000000</v>
      </c>
      <c r="F25" s="89">
        <v>759516000</v>
      </c>
      <c r="G25" s="87">
        <v>0</v>
      </c>
      <c r="H25" s="37">
        <v>759516000</v>
      </c>
      <c r="I25" s="37">
        <v>10034638</v>
      </c>
      <c r="J25" s="37">
        <v>758838186</v>
      </c>
      <c r="K25" s="81">
        <v>99.91</v>
      </c>
      <c r="L25" s="37">
        <v>10034638</v>
      </c>
      <c r="M25" s="37">
        <v>758838186</v>
      </c>
      <c r="N25" s="84">
        <v>99.91</v>
      </c>
    </row>
    <row r="26" spans="1:14" ht="31.5" x14ac:dyDescent="0.25">
      <c r="A26" t="s">
        <v>922</v>
      </c>
      <c r="B26" s="83" t="s">
        <v>35</v>
      </c>
      <c r="C26" s="117" t="s">
        <v>36</v>
      </c>
      <c r="D26" s="87">
        <v>0</v>
      </c>
      <c r="E26" s="37">
        <v>1309950000</v>
      </c>
      <c r="F26" s="89">
        <v>1309950000</v>
      </c>
      <c r="G26" s="87">
        <v>0</v>
      </c>
      <c r="H26" s="37">
        <v>1309950000</v>
      </c>
      <c r="I26" s="37">
        <v>14000000</v>
      </c>
      <c r="J26" s="37">
        <v>1308701464</v>
      </c>
      <c r="K26" s="81">
        <v>99.9</v>
      </c>
      <c r="L26" s="37">
        <v>287345464</v>
      </c>
      <c r="M26" s="37">
        <v>1055803458</v>
      </c>
      <c r="N26" s="84">
        <v>80.599999999999994</v>
      </c>
    </row>
    <row r="27" spans="1:14" x14ac:dyDescent="0.25">
      <c r="A27" t="s">
        <v>922</v>
      </c>
      <c r="B27" s="83" t="s">
        <v>37</v>
      </c>
      <c r="C27" s="117" t="s">
        <v>38</v>
      </c>
      <c r="D27" s="87">
        <v>0</v>
      </c>
      <c r="E27" s="37">
        <v>956500000</v>
      </c>
      <c r="F27" s="89">
        <v>956500000</v>
      </c>
      <c r="G27" s="87">
        <v>0</v>
      </c>
      <c r="H27" s="37">
        <v>956500000</v>
      </c>
      <c r="I27" s="37">
        <v>14000000</v>
      </c>
      <c r="J27" s="37">
        <v>955551970</v>
      </c>
      <c r="K27" s="81">
        <v>99.9</v>
      </c>
      <c r="L27" s="37">
        <v>272445464</v>
      </c>
      <c r="M27" s="37">
        <v>710103964</v>
      </c>
      <c r="N27" s="84">
        <v>74.239999999999995</v>
      </c>
    </row>
    <row r="28" spans="1:14" x14ac:dyDescent="0.25">
      <c r="A28" t="s">
        <v>922</v>
      </c>
      <c r="B28" s="83" t="s">
        <v>39</v>
      </c>
      <c r="C28" s="117" t="s">
        <v>40</v>
      </c>
      <c r="D28" s="87">
        <v>0</v>
      </c>
      <c r="E28" s="37">
        <v>956500000</v>
      </c>
      <c r="F28" s="89">
        <v>956500000</v>
      </c>
      <c r="G28" s="87">
        <v>0</v>
      </c>
      <c r="H28" s="37">
        <v>956500000</v>
      </c>
      <c r="I28" s="37">
        <v>14000000</v>
      </c>
      <c r="J28" s="37">
        <v>955551970</v>
      </c>
      <c r="K28" s="81">
        <v>99.9</v>
      </c>
      <c r="L28" s="37">
        <v>272445464</v>
      </c>
      <c r="M28" s="37">
        <v>710103964</v>
      </c>
      <c r="N28" s="84">
        <v>74.239999999999995</v>
      </c>
    </row>
    <row r="29" spans="1:14" x14ac:dyDescent="0.25">
      <c r="A29" t="s">
        <v>922</v>
      </c>
      <c r="B29" s="83" t="s">
        <v>41</v>
      </c>
      <c r="C29" s="117" t="s">
        <v>42</v>
      </c>
      <c r="D29" s="87">
        <v>0</v>
      </c>
      <c r="E29" s="37">
        <v>45000000</v>
      </c>
      <c r="F29" s="89">
        <v>45000000</v>
      </c>
      <c r="G29" s="87">
        <v>0</v>
      </c>
      <c r="H29" s="37">
        <v>45000000</v>
      </c>
      <c r="I29" s="81">
        <v>0</v>
      </c>
      <c r="J29" s="37">
        <v>44700000</v>
      </c>
      <c r="K29" s="81">
        <v>99.33</v>
      </c>
      <c r="L29" s="37">
        <v>14900000</v>
      </c>
      <c r="M29" s="37">
        <v>37250000</v>
      </c>
      <c r="N29" s="84">
        <v>82.78</v>
      </c>
    </row>
    <row r="30" spans="1:14" x14ac:dyDescent="0.25">
      <c r="A30" t="s">
        <v>922</v>
      </c>
      <c r="B30" s="83" t="s">
        <v>43</v>
      </c>
      <c r="C30" s="117" t="s">
        <v>44</v>
      </c>
      <c r="D30" s="87">
        <v>0</v>
      </c>
      <c r="E30" s="37">
        <v>308450000</v>
      </c>
      <c r="F30" s="89">
        <v>308450000</v>
      </c>
      <c r="G30" s="87">
        <v>0</v>
      </c>
      <c r="H30" s="37">
        <v>308450000</v>
      </c>
      <c r="I30" s="81">
        <v>0</v>
      </c>
      <c r="J30" s="37">
        <v>308449494</v>
      </c>
      <c r="K30" s="81">
        <v>100</v>
      </c>
      <c r="L30" s="81">
        <v>0</v>
      </c>
      <c r="M30" s="37">
        <v>308449494</v>
      </c>
      <c r="N30" s="84">
        <v>100</v>
      </c>
    </row>
    <row r="31" spans="1:14" ht="31.5" x14ac:dyDescent="0.25">
      <c r="A31" t="s">
        <v>922</v>
      </c>
      <c r="B31" s="83" t="s">
        <v>45</v>
      </c>
      <c r="C31" s="117" t="s">
        <v>768</v>
      </c>
      <c r="D31" s="90">
        <v>22362911000</v>
      </c>
      <c r="E31" s="37">
        <v>1408900188</v>
      </c>
      <c r="F31" s="89">
        <v>23771811188</v>
      </c>
      <c r="G31" s="87">
        <v>0</v>
      </c>
      <c r="H31" s="37">
        <v>23771811188</v>
      </c>
      <c r="I31" s="37">
        <v>3175340390</v>
      </c>
      <c r="J31" s="37">
        <v>23518703036</v>
      </c>
      <c r="K31" s="81">
        <v>98.94</v>
      </c>
      <c r="L31" s="37">
        <v>3175340390</v>
      </c>
      <c r="M31" s="37">
        <v>23518703036</v>
      </c>
      <c r="N31" s="84">
        <v>98.94</v>
      </c>
    </row>
    <row r="32" spans="1:14" ht="31.5" x14ac:dyDescent="0.25">
      <c r="A32" t="s">
        <v>922</v>
      </c>
      <c r="B32" s="83" t="s">
        <v>46</v>
      </c>
      <c r="C32" s="117" t="s">
        <v>47</v>
      </c>
      <c r="D32" s="90">
        <v>10805870000</v>
      </c>
      <c r="E32" s="37">
        <v>-454950000</v>
      </c>
      <c r="F32" s="89">
        <v>10350920000</v>
      </c>
      <c r="G32" s="87">
        <v>0</v>
      </c>
      <c r="H32" s="37">
        <v>10350920000</v>
      </c>
      <c r="I32" s="37">
        <v>1488565873</v>
      </c>
      <c r="J32" s="37">
        <v>10243402393</v>
      </c>
      <c r="K32" s="81">
        <v>98.96</v>
      </c>
      <c r="L32" s="37">
        <v>1488565873</v>
      </c>
      <c r="M32" s="37">
        <v>10243402393</v>
      </c>
      <c r="N32" s="84">
        <v>98.96</v>
      </c>
    </row>
    <row r="33" spans="1:14" x14ac:dyDescent="0.25">
      <c r="A33" t="s">
        <v>922</v>
      </c>
      <c r="B33" s="83" t="s">
        <v>48</v>
      </c>
      <c r="C33" s="117" t="s">
        <v>49</v>
      </c>
      <c r="D33" s="90">
        <v>1762052000</v>
      </c>
      <c r="E33" s="37">
        <v>-482000000</v>
      </c>
      <c r="F33" s="89">
        <v>1280052000</v>
      </c>
      <c r="G33" s="87">
        <v>0</v>
      </c>
      <c r="H33" s="37">
        <v>1280052000</v>
      </c>
      <c r="I33" s="37">
        <v>16021670</v>
      </c>
      <c r="J33" s="37">
        <v>1277983323</v>
      </c>
      <c r="K33" s="81">
        <v>99.84</v>
      </c>
      <c r="L33" s="37">
        <v>16021670</v>
      </c>
      <c r="M33" s="37">
        <v>1277983323</v>
      </c>
      <c r="N33" s="84">
        <v>99.84</v>
      </c>
    </row>
    <row r="34" spans="1:14" x14ac:dyDescent="0.25">
      <c r="A34" t="s">
        <v>922</v>
      </c>
      <c r="B34" s="83" t="s">
        <v>50</v>
      </c>
      <c r="C34" s="117" t="s">
        <v>51</v>
      </c>
      <c r="D34" s="90">
        <v>2352907000</v>
      </c>
      <c r="E34" s="37">
        <v>-260700000</v>
      </c>
      <c r="F34" s="89">
        <v>2092207000</v>
      </c>
      <c r="G34" s="87">
        <v>0</v>
      </c>
      <c r="H34" s="37">
        <v>2092207000</v>
      </c>
      <c r="I34" s="37">
        <v>343233900</v>
      </c>
      <c r="J34" s="37">
        <v>2017379570</v>
      </c>
      <c r="K34" s="81">
        <v>96.42</v>
      </c>
      <c r="L34" s="37">
        <v>343233900</v>
      </c>
      <c r="M34" s="37">
        <v>2017379570</v>
      </c>
      <c r="N34" s="84">
        <v>96.42</v>
      </c>
    </row>
    <row r="35" spans="1:14" x14ac:dyDescent="0.25">
      <c r="A35" t="s">
        <v>922</v>
      </c>
      <c r="B35" s="83" t="s">
        <v>52</v>
      </c>
      <c r="C35" s="117" t="s">
        <v>53</v>
      </c>
      <c r="D35" s="90">
        <v>4019210000</v>
      </c>
      <c r="E35" s="37">
        <v>531000000</v>
      </c>
      <c r="F35" s="89">
        <v>4550210000</v>
      </c>
      <c r="G35" s="87">
        <v>0</v>
      </c>
      <c r="H35" s="37">
        <v>4550210000</v>
      </c>
      <c r="I35" s="37">
        <v>753928477</v>
      </c>
      <c r="J35" s="37">
        <v>4540328861</v>
      </c>
      <c r="K35" s="81">
        <v>99.78</v>
      </c>
      <c r="L35" s="37">
        <v>753928477</v>
      </c>
      <c r="M35" s="37">
        <v>4540328861</v>
      </c>
      <c r="N35" s="84">
        <v>99.78</v>
      </c>
    </row>
    <row r="36" spans="1:14" ht="31.5" x14ac:dyDescent="0.25">
      <c r="A36" t="s">
        <v>922</v>
      </c>
      <c r="B36" s="83" t="s">
        <v>54</v>
      </c>
      <c r="C36" s="117" t="s">
        <v>55</v>
      </c>
      <c r="D36" s="90">
        <v>271741000</v>
      </c>
      <c r="E36" s="37">
        <v>-74000000</v>
      </c>
      <c r="F36" s="89">
        <v>197741000</v>
      </c>
      <c r="G36" s="87">
        <v>0</v>
      </c>
      <c r="H36" s="37">
        <v>197741000</v>
      </c>
      <c r="I36" s="37">
        <v>41794626</v>
      </c>
      <c r="J36" s="37">
        <v>193464439</v>
      </c>
      <c r="K36" s="81">
        <v>97.84</v>
      </c>
      <c r="L36" s="37">
        <v>41794626</v>
      </c>
      <c r="M36" s="37">
        <v>193464439</v>
      </c>
      <c r="N36" s="84">
        <v>97.84</v>
      </c>
    </row>
    <row r="37" spans="1:14" x14ac:dyDescent="0.25">
      <c r="A37" t="s">
        <v>922</v>
      </c>
      <c r="B37" s="83" t="s">
        <v>56</v>
      </c>
      <c r="C37" s="117" t="s">
        <v>57</v>
      </c>
      <c r="D37" s="90">
        <v>2399960000</v>
      </c>
      <c r="E37" s="37">
        <v>-169250000</v>
      </c>
      <c r="F37" s="89">
        <v>2230710000</v>
      </c>
      <c r="G37" s="87">
        <v>0</v>
      </c>
      <c r="H37" s="37">
        <v>2230710000</v>
      </c>
      <c r="I37" s="37">
        <v>333587200</v>
      </c>
      <c r="J37" s="37">
        <v>2214246200</v>
      </c>
      <c r="K37" s="81">
        <v>99.26</v>
      </c>
      <c r="L37" s="37">
        <v>333587200</v>
      </c>
      <c r="M37" s="37">
        <v>2214246200</v>
      </c>
      <c r="N37" s="84">
        <v>99.26</v>
      </c>
    </row>
    <row r="38" spans="1:14" ht="31.5" x14ac:dyDescent="0.25">
      <c r="A38" t="s">
        <v>922</v>
      </c>
      <c r="B38" s="83" t="s">
        <v>58</v>
      </c>
      <c r="C38" s="117" t="s">
        <v>59</v>
      </c>
      <c r="D38" s="90">
        <v>11557041000</v>
      </c>
      <c r="E38" s="37">
        <v>1863850188</v>
      </c>
      <c r="F38" s="89">
        <v>13420891188</v>
      </c>
      <c r="G38" s="87">
        <v>0</v>
      </c>
      <c r="H38" s="37">
        <v>13420891188</v>
      </c>
      <c r="I38" s="37">
        <v>1686774517</v>
      </c>
      <c r="J38" s="37">
        <v>13275300643</v>
      </c>
      <c r="K38" s="81">
        <v>98.92</v>
      </c>
      <c r="L38" s="37">
        <v>1686774517</v>
      </c>
      <c r="M38" s="37">
        <v>13275300643</v>
      </c>
      <c r="N38" s="84">
        <v>98.92</v>
      </c>
    </row>
    <row r="39" spans="1:14" x14ac:dyDescent="0.25">
      <c r="A39" t="s">
        <v>922</v>
      </c>
      <c r="B39" s="83" t="s">
        <v>60</v>
      </c>
      <c r="C39" s="117" t="s">
        <v>61</v>
      </c>
      <c r="D39" s="90">
        <v>4242705000</v>
      </c>
      <c r="E39" s="37">
        <v>2071750188</v>
      </c>
      <c r="F39" s="89">
        <v>6314455188</v>
      </c>
      <c r="G39" s="87">
        <v>0</v>
      </c>
      <c r="H39" s="37">
        <v>6314455188</v>
      </c>
      <c r="I39" s="37">
        <v>601637115</v>
      </c>
      <c r="J39" s="37">
        <v>6274695044</v>
      </c>
      <c r="K39" s="81">
        <v>99.37</v>
      </c>
      <c r="L39" s="37">
        <v>601637115</v>
      </c>
      <c r="M39" s="37">
        <v>6274695044</v>
      </c>
      <c r="N39" s="84">
        <v>99.37</v>
      </c>
    </row>
    <row r="40" spans="1:14" x14ac:dyDescent="0.25">
      <c r="A40" t="s">
        <v>922</v>
      </c>
      <c r="B40" s="83" t="s">
        <v>62</v>
      </c>
      <c r="C40" s="117" t="s">
        <v>63</v>
      </c>
      <c r="D40" s="90">
        <v>3894055000</v>
      </c>
      <c r="E40" s="37">
        <v>257000000</v>
      </c>
      <c r="F40" s="89">
        <v>4151055000</v>
      </c>
      <c r="G40" s="87">
        <v>0</v>
      </c>
      <c r="H40" s="37">
        <v>4151055000</v>
      </c>
      <c r="I40" s="37">
        <v>655080600</v>
      </c>
      <c r="J40" s="37">
        <v>4074676991</v>
      </c>
      <c r="K40" s="81">
        <v>98.16</v>
      </c>
      <c r="L40" s="37">
        <v>655080600</v>
      </c>
      <c r="M40" s="37">
        <v>4074676991</v>
      </c>
      <c r="N40" s="84">
        <v>98.16</v>
      </c>
    </row>
    <row r="41" spans="1:14" x14ac:dyDescent="0.25">
      <c r="A41" t="s">
        <v>922</v>
      </c>
      <c r="B41" s="83" t="s">
        <v>64</v>
      </c>
      <c r="C41" s="117" t="s">
        <v>65</v>
      </c>
      <c r="D41" s="90">
        <v>405722000</v>
      </c>
      <c r="E41" s="37">
        <v>-372600000</v>
      </c>
      <c r="F41" s="89">
        <v>33122000</v>
      </c>
      <c r="G41" s="87">
        <v>0</v>
      </c>
      <c r="H41" s="37">
        <v>33122000</v>
      </c>
      <c r="I41" s="37">
        <v>4519559</v>
      </c>
      <c r="J41" s="37">
        <v>27176208</v>
      </c>
      <c r="K41" s="81">
        <v>82.05</v>
      </c>
      <c r="L41" s="37">
        <v>4519559</v>
      </c>
      <c r="M41" s="37">
        <v>27176208</v>
      </c>
      <c r="N41" s="84">
        <v>82.05</v>
      </c>
    </row>
    <row r="42" spans="1:14" x14ac:dyDescent="0.25">
      <c r="A42" t="s">
        <v>922</v>
      </c>
      <c r="B42" s="83" t="s">
        <v>66</v>
      </c>
      <c r="C42" s="117" t="s">
        <v>67</v>
      </c>
      <c r="D42" s="90">
        <v>299993000</v>
      </c>
      <c r="E42" s="37">
        <v>-18900000</v>
      </c>
      <c r="F42" s="89">
        <v>281093000</v>
      </c>
      <c r="G42" s="87">
        <v>0</v>
      </c>
      <c r="H42" s="37">
        <v>281093000</v>
      </c>
      <c r="I42" s="37">
        <v>41685700</v>
      </c>
      <c r="J42" s="37">
        <v>276714100</v>
      </c>
      <c r="K42" s="81">
        <v>98.44</v>
      </c>
      <c r="L42" s="37">
        <v>41685700</v>
      </c>
      <c r="M42" s="37">
        <v>276714100</v>
      </c>
      <c r="N42" s="84">
        <v>98.44</v>
      </c>
    </row>
    <row r="43" spans="1:14" x14ac:dyDescent="0.25">
      <c r="A43" t="s">
        <v>922</v>
      </c>
      <c r="B43" s="83" t="s">
        <v>68</v>
      </c>
      <c r="C43" s="117" t="s">
        <v>69</v>
      </c>
      <c r="D43" s="90">
        <v>1799968000</v>
      </c>
      <c r="E43" s="37">
        <v>-130000000</v>
      </c>
      <c r="F43" s="89">
        <v>1669968000</v>
      </c>
      <c r="G43" s="87">
        <v>0</v>
      </c>
      <c r="H43" s="37">
        <v>1669968000</v>
      </c>
      <c r="I43" s="37">
        <v>250173400</v>
      </c>
      <c r="J43" s="37">
        <v>1660592300</v>
      </c>
      <c r="K43" s="81">
        <v>99.44</v>
      </c>
      <c r="L43" s="37">
        <v>250173400</v>
      </c>
      <c r="M43" s="37">
        <v>1660592300</v>
      </c>
      <c r="N43" s="84">
        <v>99.44</v>
      </c>
    </row>
    <row r="44" spans="1:14" x14ac:dyDescent="0.25">
      <c r="A44" t="s">
        <v>922</v>
      </c>
      <c r="B44" s="83" t="s">
        <v>70</v>
      </c>
      <c r="C44" s="117" t="s">
        <v>71</v>
      </c>
      <c r="D44" s="90">
        <v>299993000</v>
      </c>
      <c r="E44" s="37">
        <v>-18900000</v>
      </c>
      <c r="F44" s="89">
        <v>281093000</v>
      </c>
      <c r="G44" s="87">
        <v>0</v>
      </c>
      <c r="H44" s="37">
        <v>281093000</v>
      </c>
      <c r="I44" s="37">
        <v>41685700</v>
      </c>
      <c r="J44" s="37">
        <v>276714800</v>
      </c>
      <c r="K44" s="81">
        <v>98.44</v>
      </c>
      <c r="L44" s="37">
        <v>41685700</v>
      </c>
      <c r="M44" s="37">
        <v>276714800</v>
      </c>
      <c r="N44" s="84">
        <v>98.44</v>
      </c>
    </row>
    <row r="45" spans="1:14" x14ac:dyDescent="0.25">
      <c r="A45" t="s">
        <v>922</v>
      </c>
      <c r="B45" s="83" t="s">
        <v>72</v>
      </c>
      <c r="C45" s="117" t="s">
        <v>73</v>
      </c>
      <c r="D45" s="90">
        <v>576277000</v>
      </c>
      <c r="E45" s="37">
        <v>-17500000</v>
      </c>
      <c r="F45" s="89">
        <v>558777000</v>
      </c>
      <c r="G45" s="87">
        <v>0</v>
      </c>
      <c r="H45" s="37">
        <v>558777000</v>
      </c>
      <c r="I45" s="37">
        <v>83378700</v>
      </c>
      <c r="J45" s="37">
        <v>553403200</v>
      </c>
      <c r="K45" s="81">
        <v>99.04</v>
      </c>
      <c r="L45" s="37">
        <v>83378700</v>
      </c>
      <c r="M45" s="37">
        <v>553403200</v>
      </c>
      <c r="N45" s="84">
        <v>99.04</v>
      </c>
    </row>
    <row r="46" spans="1:14" x14ac:dyDescent="0.25">
      <c r="A46" t="s">
        <v>922</v>
      </c>
      <c r="B46" s="83" t="s">
        <v>74</v>
      </c>
      <c r="C46" s="117" t="s">
        <v>75</v>
      </c>
      <c r="D46" s="90">
        <v>38328000</v>
      </c>
      <c r="E46" s="37">
        <v>93000000</v>
      </c>
      <c r="F46" s="89">
        <v>131328000</v>
      </c>
      <c r="G46" s="87">
        <v>0</v>
      </c>
      <c r="H46" s="37">
        <v>131328000</v>
      </c>
      <c r="I46" s="37">
        <v>8613743</v>
      </c>
      <c r="J46" s="37">
        <v>131328000</v>
      </c>
      <c r="K46" s="81">
        <v>100</v>
      </c>
      <c r="L46" s="37">
        <v>8613743</v>
      </c>
      <c r="M46" s="37">
        <v>131328000</v>
      </c>
      <c r="N46" s="84">
        <v>100</v>
      </c>
    </row>
    <row r="47" spans="1:14" x14ac:dyDescent="0.25">
      <c r="A47" t="s">
        <v>922</v>
      </c>
      <c r="B47" s="83" t="s">
        <v>76</v>
      </c>
      <c r="C47" s="117" t="s">
        <v>77</v>
      </c>
      <c r="D47" s="90">
        <v>6398740000</v>
      </c>
      <c r="E47" s="37">
        <v>-1616171188</v>
      </c>
      <c r="F47" s="89">
        <v>4782568812</v>
      </c>
      <c r="G47" s="87">
        <v>0</v>
      </c>
      <c r="H47" s="37">
        <v>4782568812</v>
      </c>
      <c r="I47" s="37">
        <v>412134344</v>
      </c>
      <c r="J47" s="37">
        <v>4604056940</v>
      </c>
      <c r="K47" s="81">
        <v>96.27</v>
      </c>
      <c r="L47" s="37">
        <v>1073433150</v>
      </c>
      <c r="M47" s="37">
        <v>2875903003</v>
      </c>
      <c r="N47" s="84">
        <v>60.13</v>
      </c>
    </row>
    <row r="48" spans="1:14" x14ac:dyDescent="0.25">
      <c r="A48" t="s">
        <v>922</v>
      </c>
      <c r="B48" s="83" t="s">
        <v>78</v>
      </c>
      <c r="C48" s="117" t="s">
        <v>79</v>
      </c>
      <c r="D48" s="90">
        <v>1269000000</v>
      </c>
      <c r="E48" s="37">
        <v>-249410188</v>
      </c>
      <c r="F48" s="89">
        <v>1019589812</v>
      </c>
      <c r="G48" s="87">
        <v>0</v>
      </c>
      <c r="H48" s="37">
        <v>1019589812</v>
      </c>
      <c r="I48" s="37">
        <v>10440567</v>
      </c>
      <c r="J48" s="37">
        <v>968539534</v>
      </c>
      <c r="K48" s="81">
        <v>94.99</v>
      </c>
      <c r="L48" s="37">
        <v>314066421</v>
      </c>
      <c r="M48" s="37">
        <v>522948059</v>
      </c>
      <c r="N48" s="84">
        <v>51.29</v>
      </c>
    </row>
    <row r="49" spans="1:14" x14ac:dyDescent="0.25">
      <c r="A49" t="s">
        <v>922</v>
      </c>
      <c r="B49" s="83" t="s">
        <v>80</v>
      </c>
      <c r="C49" s="117" t="s">
        <v>81</v>
      </c>
      <c r="D49" s="90">
        <v>144000000</v>
      </c>
      <c r="E49" s="37">
        <v>-53120000</v>
      </c>
      <c r="F49" s="89">
        <v>90880000</v>
      </c>
      <c r="G49" s="87">
        <v>0</v>
      </c>
      <c r="H49" s="37">
        <v>90880000</v>
      </c>
      <c r="I49" s="37">
        <v>360767</v>
      </c>
      <c r="J49" s="37">
        <v>90878641</v>
      </c>
      <c r="K49" s="81">
        <v>100</v>
      </c>
      <c r="L49" s="37">
        <v>28543342</v>
      </c>
      <c r="M49" s="37">
        <v>84612741</v>
      </c>
      <c r="N49" s="84">
        <v>93.1</v>
      </c>
    </row>
    <row r="50" spans="1:14" x14ac:dyDescent="0.25">
      <c r="A50" t="s">
        <v>922</v>
      </c>
      <c r="B50" s="83" t="s">
        <v>82</v>
      </c>
      <c r="C50" s="117" t="s">
        <v>83</v>
      </c>
      <c r="D50" s="90">
        <v>469000000</v>
      </c>
      <c r="E50" s="37">
        <v>-208350188</v>
      </c>
      <c r="F50" s="89">
        <v>260649812</v>
      </c>
      <c r="G50" s="87">
        <v>0</v>
      </c>
      <c r="H50" s="37">
        <v>260649812</v>
      </c>
      <c r="I50" s="37">
        <v>-2890090</v>
      </c>
      <c r="J50" s="37">
        <v>240010754</v>
      </c>
      <c r="K50" s="81">
        <v>92.08</v>
      </c>
      <c r="L50" s="37">
        <v>127082976</v>
      </c>
      <c r="M50" s="37">
        <v>134955236</v>
      </c>
      <c r="N50" s="84">
        <v>51.78</v>
      </c>
    </row>
    <row r="51" spans="1:14" ht="31.5" x14ac:dyDescent="0.25">
      <c r="A51" t="s">
        <v>922</v>
      </c>
      <c r="B51" s="83" t="s">
        <v>84</v>
      </c>
      <c r="C51" s="117" t="s">
        <v>85</v>
      </c>
      <c r="D51" s="90">
        <v>246000000</v>
      </c>
      <c r="E51" s="37">
        <v>-91940000</v>
      </c>
      <c r="F51" s="89">
        <v>154060000</v>
      </c>
      <c r="G51" s="87">
        <v>0</v>
      </c>
      <c r="H51" s="37">
        <v>154060000</v>
      </c>
      <c r="I51" s="81">
        <v>0</v>
      </c>
      <c r="J51" s="37">
        <v>154052214</v>
      </c>
      <c r="K51" s="81">
        <v>99.99</v>
      </c>
      <c r="L51" s="37">
        <v>27294212</v>
      </c>
      <c r="M51" s="37">
        <v>55984656</v>
      </c>
      <c r="N51" s="84">
        <v>36.340000000000003</v>
      </c>
    </row>
    <row r="52" spans="1:14" x14ac:dyDescent="0.25">
      <c r="A52" t="s">
        <v>922</v>
      </c>
      <c r="B52" s="83" t="s">
        <v>86</v>
      </c>
      <c r="C52" s="117" t="s">
        <v>87</v>
      </c>
      <c r="D52" s="90">
        <v>387000000</v>
      </c>
      <c r="E52" s="37">
        <v>104000000</v>
      </c>
      <c r="F52" s="89">
        <v>491000000</v>
      </c>
      <c r="G52" s="87">
        <v>0</v>
      </c>
      <c r="H52" s="37">
        <v>491000000</v>
      </c>
      <c r="I52" s="37">
        <v>-6634110</v>
      </c>
      <c r="J52" s="37">
        <v>462806724</v>
      </c>
      <c r="K52" s="81">
        <v>94.26</v>
      </c>
      <c r="L52" s="37">
        <v>111541891</v>
      </c>
      <c r="M52" s="37">
        <v>226604225</v>
      </c>
      <c r="N52" s="84">
        <v>46.15</v>
      </c>
    </row>
    <row r="53" spans="1:14" x14ac:dyDescent="0.25">
      <c r="A53" t="s">
        <v>922</v>
      </c>
      <c r="B53" s="83" t="s">
        <v>88</v>
      </c>
      <c r="C53" s="117" t="s">
        <v>89</v>
      </c>
      <c r="D53" s="90">
        <v>23000000</v>
      </c>
      <c r="E53" s="81">
        <v>0</v>
      </c>
      <c r="F53" s="89">
        <v>23000000</v>
      </c>
      <c r="G53" s="87">
        <v>0</v>
      </c>
      <c r="H53" s="37">
        <v>23000000</v>
      </c>
      <c r="I53" s="37">
        <v>19604000</v>
      </c>
      <c r="J53" s="37">
        <v>20791201</v>
      </c>
      <c r="K53" s="81">
        <v>90.4</v>
      </c>
      <c r="L53" s="37">
        <v>19604000</v>
      </c>
      <c r="M53" s="37">
        <v>20791201</v>
      </c>
      <c r="N53" s="84">
        <v>90.4</v>
      </c>
    </row>
    <row r="54" spans="1:14" x14ac:dyDescent="0.25">
      <c r="A54" t="s">
        <v>922</v>
      </c>
      <c r="B54" s="83" t="s">
        <v>90</v>
      </c>
      <c r="C54" s="117" t="s">
        <v>91</v>
      </c>
      <c r="D54" s="90">
        <v>5114740000</v>
      </c>
      <c r="E54" s="37">
        <v>-1361761000</v>
      </c>
      <c r="F54" s="89">
        <v>3752979000</v>
      </c>
      <c r="G54" s="87">
        <v>0</v>
      </c>
      <c r="H54" s="37">
        <v>3752979000</v>
      </c>
      <c r="I54" s="37">
        <v>402690505</v>
      </c>
      <c r="J54" s="37">
        <v>3629174473</v>
      </c>
      <c r="K54" s="81">
        <v>96.7</v>
      </c>
      <c r="L54" s="37">
        <v>760363457</v>
      </c>
      <c r="M54" s="37">
        <v>2348612011</v>
      </c>
      <c r="N54" s="84">
        <v>62.58</v>
      </c>
    </row>
    <row r="55" spans="1:14" x14ac:dyDescent="0.25">
      <c r="A55" t="s">
        <v>922</v>
      </c>
      <c r="B55" s="83" t="s">
        <v>92</v>
      </c>
      <c r="C55" s="117" t="s">
        <v>93</v>
      </c>
      <c r="D55" s="90">
        <v>120000000</v>
      </c>
      <c r="E55" s="37">
        <v>185000000</v>
      </c>
      <c r="F55" s="89">
        <v>305000000</v>
      </c>
      <c r="G55" s="87">
        <v>0</v>
      </c>
      <c r="H55" s="37">
        <v>305000000</v>
      </c>
      <c r="I55" s="81">
        <v>0</v>
      </c>
      <c r="J55" s="37">
        <v>304683103</v>
      </c>
      <c r="K55" s="81">
        <v>99.9</v>
      </c>
      <c r="L55" s="37">
        <v>55771390</v>
      </c>
      <c r="M55" s="37">
        <v>80711390</v>
      </c>
      <c r="N55" s="84">
        <v>26.46</v>
      </c>
    </row>
    <row r="56" spans="1:14" x14ac:dyDescent="0.25">
      <c r="A56" t="s">
        <v>922</v>
      </c>
      <c r="B56" s="83" t="s">
        <v>94</v>
      </c>
      <c r="C56" s="117" t="s">
        <v>95</v>
      </c>
      <c r="D56" s="90">
        <v>30000000</v>
      </c>
      <c r="E56" s="37">
        <v>145000000</v>
      </c>
      <c r="F56" s="89">
        <v>175000000</v>
      </c>
      <c r="G56" s="87">
        <v>0</v>
      </c>
      <c r="H56" s="37">
        <v>175000000</v>
      </c>
      <c r="I56" s="37">
        <v>20662070</v>
      </c>
      <c r="J56" s="37">
        <v>172645975</v>
      </c>
      <c r="K56" s="81">
        <v>98.65</v>
      </c>
      <c r="L56" s="37">
        <v>56496758</v>
      </c>
      <c r="M56" s="37">
        <v>158008765</v>
      </c>
      <c r="N56" s="84">
        <v>90.29</v>
      </c>
    </row>
    <row r="57" spans="1:14" ht="31.5" x14ac:dyDescent="0.25">
      <c r="A57" t="s">
        <v>922</v>
      </c>
      <c r="B57" s="83" t="s">
        <v>96</v>
      </c>
      <c r="C57" s="117" t="s">
        <v>97</v>
      </c>
      <c r="D57" s="90">
        <v>410000000</v>
      </c>
      <c r="E57" s="37">
        <v>-181000000</v>
      </c>
      <c r="F57" s="89">
        <v>229000000</v>
      </c>
      <c r="G57" s="87">
        <v>0</v>
      </c>
      <c r="H57" s="37">
        <v>229000000</v>
      </c>
      <c r="I57" s="37">
        <v>-2691717</v>
      </c>
      <c r="J57" s="37">
        <v>210783947</v>
      </c>
      <c r="K57" s="81">
        <v>92.05</v>
      </c>
      <c r="L57" s="37">
        <v>12523587</v>
      </c>
      <c r="M57" s="37">
        <v>79579001</v>
      </c>
      <c r="N57" s="84">
        <v>34.75</v>
      </c>
    </row>
    <row r="58" spans="1:14" x14ac:dyDescent="0.25">
      <c r="A58" t="s">
        <v>922</v>
      </c>
      <c r="B58" s="83" t="s">
        <v>98</v>
      </c>
      <c r="C58" s="117" t="s">
        <v>99</v>
      </c>
      <c r="D58" s="90">
        <v>134000000</v>
      </c>
      <c r="E58" s="37">
        <v>-7000000</v>
      </c>
      <c r="F58" s="89">
        <v>127000000</v>
      </c>
      <c r="G58" s="87">
        <v>0</v>
      </c>
      <c r="H58" s="37">
        <v>127000000</v>
      </c>
      <c r="I58" s="37">
        <v>4044540</v>
      </c>
      <c r="J58" s="37">
        <v>118834013</v>
      </c>
      <c r="K58" s="81">
        <v>93.57</v>
      </c>
      <c r="L58" s="37">
        <v>4638567</v>
      </c>
      <c r="M58" s="37">
        <v>53667212</v>
      </c>
      <c r="N58" s="84">
        <v>42.26</v>
      </c>
    </row>
    <row r="59" spans="1:14" x14ac:dyDescent="0.25">
      <c r="A59" t="s">
        <v>922</v>
      </c>
      <c r="B59" s="83" t="s">
        <v>100</v>
      </c>
      <c r="C59" s="117" t="s">
        <v>101</v>
      </c>
      <c r="D59" s="90">
        <v>2577000000</v>
      </c>
      <c r="E59" s="37">
        <v>-1496201000</v>
      </c>
      <c r="F59" s="89">
        <v>1080799000</v>
      </c>
      <c r="G59" s="87">
        <v>0</v>
      </c>
      <c r="H59" s="37">
        <v>1080799000</v>
      </c>
      <c r="I59" s="37">
        <v>37590301</v>
      </c>
      <c r="J59" s="37">
        <v>1044561581</v>
      </c>
      <c r="K59" s="81">
        <v>96.65</v>
      </c>
      <c r="L59" s="37">
        <v>161330962</v>
      </c>
      <c r="M59" s="37">
        <v>691403987</v>
      </c>
      <c r="N59" s="84">
        <v>63.97</v>
      </c>
    </row>
    <row r="60" spans="1:14" x14ac:dyDescent="0.25">
      <c r="A60" t="s">
        <v>922</v>
      </c>
      <c r="B60" s="83" t="s">
        <v>102</v>
      </c>
      <c r="C60" s="117" t="s">
        <v>103</v>
      </c>
      <c r="D60" s="90">
        <v>2577000000</v>
      </c>
      <c r="E60" s="37">
        <v>-1496201000</v>
      </c>
      <c r="F60" s="89">
        <v>1080799000</v>
      </c>
      <c r="G60" s="87">
        <v>0</v>
      </c>
      <c r="H60" s="37">
        <v>1080799000</v>
      </c>
      <c r="I60" s="37">
        <v>37590301</v>
      </c>
      <c r="J60" s="37">
        <v>1044561581</v>
      </c>
      <c r="K60" s="81">
        <v>96.65</v>
      </c>
      <c r="L60" s="37">
        <v>161330962</v>
      </c>
      <c r="M60" s="37">
        <v>691403987</v>
      </c>
      <c r="N60" s="84">
        <v>63.97</v>
      </c>
    </row>
    <row r="61" spans="1:14" x14ac:dyDescent="0.25">
      <c r="A61" t="s">
        <v>922</v>
      </c>
      <c r="B61" s="83" t="s">
        <v>104</v>
      </c>
      <c r="C61" s="117" t="s">
        <v>105</v>
      </c>
      <c r="D61" s="90">
        <v>324000000</v>
      </c>
      <c r="E61" s="37">
        <v>-24000000</v>
      </c>
      <c r="F61" s="89">
        <v>300000000</v>
      </c>
      <c r="G61" s="87">
        <v>0</v>
      </c>
      <c r="H61" s="37">
        <v>300000000</v>
      </c>
      <c r="I61" s="81">
        <v>0</v>
      </c>
      <c r="J61" s="37">
        <v>295031827</v>
      </c>
      <c r="K61" s="81">
        <v>98.34</v>
      </c>
      <c r="L61" s="37">
        <v>4909118</v>
      </c>
      <c r="M61" s="37">
        <v>287023867</v>
      </c>
      <c r="N61" s="84">
        <v>95.67</v>
      </c>
    </row>
    <row r="62" spans="1:14" x14ac:dyDescent="0.25">
      <c r="A62" t="s">
        <v>922</v>
      </c>
      <c r="B62" s="83" t="s">
        <v>106</v>
      </c>
      <c r="C62" s="117" t="s">
        <v>107</v>
      </c>
      <c r="D62" s="90">
        <v>324000000</v>
      </c>
      <c r="E62" s="37">
        <v>-24000000</v>
      </c>
      <c r="F62" s="89">
        <v>300000000</v>
      </c>
      <c r="G62" s="87">
        <v>0</v>
      </c>
      <c r="H62" s="37">
        <v>300000000</v>
      </c>
      <c r="I62" s="81">
        <v>0</v>
      </c>
      <c r="J62" s="37">
        <v>295031827</v>
      </c>
      <c r="K62" s="81">
        <v>98.34</v>
      </c>
      <c r="L62" s="37">
        <v>4909118</v>
      </c>
      <c r="M62" s="37">
        <v>287023867</v>
      </c>
      <c r="N62" s="84">
        <v>95.67</v>
      </c>
    </row>
    <row r="63" spans="1:14" x14ac:dyDescent="0.25">
      <c r="A63" t="s">
        <v>922</v>
      </c>
      <c r="B63" s="83" t="s">
        <v>108</v>
      </c>
      <c r="C63" s="117" t="s">
        <v>109</v>
      </c>
      <c r="D63" s="90">
        <v>516740000</v>
      </c>
      <c r="E63" s="37">
        <v>-97000000</v>
      </c>
      <c r="F63" s="89">
        <v>419740000</v>
      </c>
      <c r="G63" s="87">
        <v>0</v>
      </c>
      <c r="H63" s="37">
        <v>419740000</v>
      </c>
      <c r="I63" s="37">
        <v>33308978</v>
      </c>
      <c r="J63" s="37">
        <v>408257906</v>
      </c>
      <c r="K63" s="81">
        <v>97.26</v>
      </c>
      <c r="L63" s="37">
        <v>95277114</v>
      </c>
      <c r="M63" s="37">
        <v>394002471</v>
      </c>
      <c r="N63" s="84">
        <v>93.87</v>
      </c>
    </row>
    <row r="64" spans="1:14" x14ac:dyDescent="0.25">
      <c r="A64" t="s">
        <v>922</v>
      </c>
      <c r="B64" s="83" t="s">
        <v>110</v>
      </c>
      <c r="C64" s="117" t="s">
        <v>111</v>
      </c>
      <c r="D64" s="90">
        <v>260040000</v>
      </c>
      <c r="E64" s="37">
        <v>-43000000</v>
      </c>
      <c r="F64" s="89">
        <v>217040000</v>
      </c>
      <c r="G64" s="87">
        <v>0</v>
      </c>
      <c r="H64" s="37">
        <v>217040000</v>
      </c>
      <c r="I64" s="37">
        <v>18515764</v>
      </c>
      <c r="J64" s="37">
        <v>215011716</v>
      </c>
      <c r="K64" s="81">
        <v>99.07</v>
      </c>
      <c r="L64" s="37">
        <v>22693860</v>
      </c>
      <c r="M64" s="37">
        <v>215011716</v>
      </c>
      <c r="N64" s="84">
        <v>99.07</v>
      </c>
    </row>
    <row r="65" spans="1:14" x14ac:dyDescent="0.25">
      <c r="A65" t="s">
        <v>922</v>
      </c>
      <c r="B65" s="83" t="s">
        <v>112</v>
      </c>
      <c r="C65" s="117" t="s">
        <v>113</v>
      </c>
      <c r="D65" s="90">
        <v>49200000</v>
      </c>
      <c r="E65" s="37">
        <v>-37000000</v>
      </c>
      <c r="F65" s="89">
        <v>12200000</v>
      </c>
      <c r="G65" s="87">
        <v>0</v>
      </c>
      <c r="H65" s="37">
        <v>12200000</v>
      </c>
      <c r="I65" s="37">
        <v>538070</v>
      </c>
      <c r="J65" s="37">
        <v>7284290</v>
      </c>
      <c r="K65" s="81">
        <v>59.71</v>
      </c>
      <c r="L65" s="37">
        <v>538070</v>
      </c>
      <c r="M65" s="37">
        <v>7284290</v>
      </c>
      <c r="N65" s="84">
        <v>59.71</v>
      </c>
    </row>
    <row r="66" spans="1:14" x14ac:dyDescent="0.25">
      <c r="A66" t="s">
        <v>922</v>
      </c>
      <c r="B66" s="83" t="s">
        <v>114</v>
      </c>
      <c r="C66" s="117" t="s">
        <v>115</v>
      </c>
      <c r="D66" s="90">
        <v>2500000</v>
      </c>
      <c r="E66" s="81">
        <v>0</v>
      </c>
      <c r="F66" s="89">
        <v>2500000</v>
      </c>
      <c r="G66" s="87">
        <v>0</v>
      </c>
      <c r="H66" s="37">
        <v>2500000</v>
      </c>
      <c r="I66" s="37">
        <v>279480</v>
      </c>
      <c r="J66" s="37">
        <v>1662630</v>
      </c>
      <c r="K66" s="81">
        <v>66.510000000000005</v>
      </c>
      <c r="L66" s="37">
        <v>279480</v>
      </c>
      <c r="M66" s="37">
        <v>1662630</v>
      </c>
      <c r="N66" s="84">
        <v>66.510000000000005</v>
      </c>
    </row>
    <row r="67" spans="1:14" x14ac:dyDescent="0.25">
      <c r="A67" t="s">
        <v>922</v>
      </c>
      <c r="B67" s="83" t="s">
        <v>116</v>
      </c>
      <c r="C67" s="117" t="s">
        <v>117</v>
      </c>
      <c r="D67" s="90">
        <v>204000000</v>
      </c>
      <c r="E67" s="37">
        <v>-17000000</v>
      </c>
      <c r="F67" s="89">
        <v>187000000</v>
      </c>
      <c r="G67" s="87">
        <v>0</v>
      </c>
      <c r="H67" s="37">
        <v>187000000</v>
      </c>
      <c r="I67" s="37">
        <v>13968994</v>
      </c>
      <c r="J67" s="37">
        <v>184225300</v>
      </c>
      <c r="K67" s="81">
        <v>98.52</v>
      </c>
      <c r="L67" s="37">
        <v>71759034</v>
      </c>
      <c r="M67" s="37">
        <v>169969865</v>
      </c>
      <c r="N67" s="84">
        <v>90.89</v>
      </c>
    </row>
    <row r="68" spans="1:14" x14ac:dyDescent="0.25">
      <c r="A68" t="s">
        <v>922</v>
      </c>
      <c r="B68" s="83" t="s">
        <v>118</v>
      </c>
      <c r="C68" s="117" t="s">
        <v>119</v>
      </c>
      <c r="D68" s="90">
        <v>1000000</v>
      </c>
      <c r="E68" s="81">
        <v>0</v>
      </c>
      <c r="F68" s="89">
        <v>1000000</v>
      </c>
      <c r="G68" s="87">
        <v>0</v>
      </c>
      <c r="H68" s="37">
        <v>1000000</v>
      </c>
      <c r="I68" s="37">
        <v>6670</v>
      </c>
      <c r="J68" s="37">
        <v>73970</v>
      </c>
      <c r="K68" s="81">
        <v>7.4</v>
      </c>
      <c r="L68" s="37">
        <v>6670</v>
      </c>
      <c r="M68" s="37">
        <v>73970</v>
      </c>
      <c r="N68" s="84">
        <v>7.4</v>
      </c>
    </row>
    <row r="69" spans="1:14" x14ac:dyDescent="0.25">
      <c r="A69" t="s">
        <v>922</v>
      </c>
      <c r="B69" s="83" t="s">
        <v>120</v>
      </c>
      <c r="C69" s="117" t="s">
        <v>121</v>
      </c>
      <c r="D69" s="90">
        <v>205000000</v>
      </c>
      <c r="E69" s="37">
        <v>175500000</v>
      </c>
      <c r="F69" s="89">
        <v>380500000</v>
      </c>
      <c r="G69" s="87">
        <v>0</v>
      </c>
      <c r="H69" s="37">
        <v>380500000</v>
      </c>
      <c r="I69" s="37">
        <v>309657250</v>
      </c>
      <c r="J69" s="37">
        <v>347355260</v>
      </c>
      <c r="K69" s="81">
        <v>91.29</v>
      </c>
      <c r="L69" s="37">
        <v>8210770</v>
      </c>
      <c r="M69" s="37">
        <v>43355260</v>
      </c>
      <c r="N69" s="84">
        <v>11.39</v>
      </c>
    </row>
    <row r="70" spans="1:14" x14ac:dyDescent="0.25">
      <c r="A70" t="s">
        <v>922</v>
      </c>
      <c r="B70" s="83" t="s">
        <v>122</v>
      </c>
      <c r="C70" s="117" t="s">
        <v>123</v>
      </c>
      <c r="D70" s="90">
        <v>155000000</v>
      </c>
      <c r="E70" s="37">
        <v>173000000</v>
      </c>
      <c r="F70" s="89">
        <v>328000000</v>
      </c>
      <c r="G70" s="87">
        <v>0</v>
      </c>
      <c r="H70" s="37">
        <v>328000000</v>
      </c>
      <c r="I70" s="37">
        <v>305600000</v>
      </c>
      <c r="J70" s="37">
        <v>325008490</v>
      </c>
      <c r="K70" s="81">
        <v>99.09</v>
      </c>
      <c r="L70" s="37">
        <v>1600000</v>
      </c>
      <c r="M70" s="37">
        <v>21008490</v>
      </c>
      <c r="N70" s="84">
        <v>6.41</v>
      </c>
    </row>
    <row r="71" spans="1:14" x14ac:dyDescent="0.25">
      <c r="A71" t="s">
        <v>922</v>
      </c>
      <c r="B71" s="83" t="s">
        <v>124</v>
      </c>
      <c r="C71" s="117" t="s">
        <v>125</v>
      </c>
      <c r="D71" s="90">
        <v>50000000</v>
      </c>
      <c r="E71" s="37">
        <v>2500000</v>
      </c>
      <c r="F71" s="89">
        <v>52500000</v>
      </c>
      <c r="G71" s="87">
        <v>0</v>
      </c>
      <c r="H71" s="37">
        <v>52500000</v>
      </c>
      <c r="I71" s="37">
        <v>4057250</v>
      </c>
      <c r="J71" s="37">
        <v>22346770</v>
      </c>
      <c r="K71" s="81">
        <v>42.57</v>
      </c>
      <c r="L71" s="37">
        <v>6610770</v>
      </c>
      <c r="M71" s="37">
        <v>22346770</v>
      </c>
      <c r="N71" s="84">
        <v>42.57</v>
      </c>
    </row>
    <row r="72" spans="1:14" x14ac:dyDescent="0.25">
      <c r="A72" t="s">
        <v>922</v>
      </c>
      <c r="B72" s="83" t="s">
        <v>126</v>
      </c>
      <c r="C72" s="117" t="s">
        <v>127</v>
      </c>
      <c r="D72" s="90">
        <v>390000000</v>
      </c>
      <c r="E72" s="37">
        <v>53440000</v>
      </c>
      <c r="F72" s="89">
        <v>443440000</v>
      </c>
      <c r="G72" s="87">
        <v>0</v>
      </c>
      <c r="H72" s="37">
        <v>443440000</v>
      </c>
      <c r="I72" s="81">
        <v>0</v>
      </c>
      <c r="J72" s="37">
        <v>436106781</v>
      </c>
      <c r="K72" s="81">
        <v>98.35</v>
      </c>
      <c r="L72" s="37">
        <v>188547886</v>
      </c>
      <c r="M72" s="37">
        <v>291341834</v>
      </c>
      <c r="N72" s="84">
        <v>65.7</v>
      </c>
    </row>
    <row r="73" spans="1:14" x14ac:dyDescent="0.25">
      <c r="A73" t="s">
        <v>922</v>
      </c>
      <c r="B73" s="83" t="s">
        <v>128</v>
      </c>
      <c r="C73" s="117" t="s">
        <v>129</v>
      </c>
      <c r="D73" s="90">
        <v>45000000</v>
      </c>
      <c r="E73" s="37">
        <v>-1000000</v>
      </c>
      <c r="F73" s="89">
        <v>44000000</v>
      </c>
      <c r="G73" s="87">
        <v>0</v>
      </c>
      <c r="H73" s="37">
        <v>44000000</v>
      </c>
      <c r="I73" s="81">
        <v>0</v>
      </c>
      <c r="J73" s="37">
        <v>43949000</v>
      </c>
      <c r="K73" s="81">
        <v>99.88</v>
      </c>
      <c r="L73" s="37">
        <v>28236764</v>
      </c>
      <c r="M73" s="37">
        <v>28236764</v>
      </c>
      <c r="N73" s="84">
        <v>64.17</v>
      </c>
    </row>
    <row r="74" spans="1:14" x14ac:dyDescent="0.25">
      <c r="A74" t="s">
        <v>922</v>
      </c>
      <c r="B74" s="83" t="s">
        <v>130</v>
      </c>
      <c r="C74" s="117" t="s">
        <v>131</v>
      </c>
      <c r="D74" s="90">
        <v>107000000</v>
      </c>
      <c r="E74" s="37">
        <v>9000000</v>
      </c>
      <c r="F74" s="89">
        <v>116000000</v>
      </c>
      <c r="G74" s="87">
        <v>0</v>
      </c>
      <c r="H74" s="37">
        <v>116000000</v>
      </c>
      <c r="I74" s="81">
        <v>0</v>
      </c>
      <c r="J74" s="37">
        <v>115775075</v>
      </c>
      <c r="K74" s="81">
        <v>99.81</v>
      </c>
      <c r="L74" s="37">
        <v>18318146</v>
      </c>
      <c r="M74" s="37">
        <v>110091455</v>
      </c>
      <c r="N74" s="84">
        <v>94.91</v>
      </c>
    </row>
    <row r="75" spans="1:14" ht="31.5" x14ac:dyDescent="0.25">
      <c r="A75" t="s">
        <v>922</v>
      </c>
      <c r="B75" s="83" t="s">
        <v>132</v>
      </c>
      <c r="C75" s="117" t="s">
        <v>331</v>
      </c>
      <c r="D75" s="90">
        <v>15000000</v>
      </c>
      <c r="E75" s="37">
        <v>-9000000</v>
      </c>
      <c r="F75" s="89">
        <v>6000000</v>
      </c>
      <c r="G75" s="87">
        <v>0</v>
      </c>
      <c r="H75" s="37">
        <v>6000000</v>
      </c>
      <c r="I75" s="37">
        <v>119083</v>
      </c>
      <c r="J75" s="37">
        <v>5206693</v>
      </c>
      <c r="K75" s="81">
        <v>86.78</v>
      </c>
      <c r="L75" s="37">
        <v>119083</v>
      </c>
      <c r="M75" s="37">
        <v>5206693</v>
      </c>
      <c r="N75" s="84">
        <v>86.78</v>
      </c>
    </row>
    <row r="76" spans="1:14" ht="31.5" x14ac:dyDescent="0.25">
      <c r="A76" t="s">
        <v>922</v>
      </c>
      <c r="B76" s="83" t="s">
        <v>133</v>
      </c>
      <c r="C76" s="117" t="s">
        <v>332</v>
      </c>
      <c r="D76" s="90">
        <v>15000000</v>
      </c>
      <c r="E76" s="37">
        <v>-9000000</v>
      </c>
      <c r="F76" s="89">
        <v>6000000</v>
      </c>
      <c r="G76" s="87">
        <v>0</v>
      </c>
      <c r="H76" s="37">
        <v>6000000</v>
      </c>
      <c r="I76" s="37">
        <v>119083</v>
      </c>
      <c r="J76" s="37">
        <v>5206693</v>
      </c>
      <c r="K76" s="81">
        <v>86.78</v>
      </c>
      <c r="L76" s="37">
        <v>119083</v>
      </c>
      <c r="M76" s="37">
        <v>5206693</v>
      </c>
      <c r="N76" s="84">
        <v>86.78</v>
      </c>
    </row>
    <row r="77" spans="1:14" x14ac:dyDescent="0.25">
      <c r="A77" t="s">
        <v>922</v>
      </c>
      <c r="B77" s="83" t="s">
        <v>134</v>
      </c>
      <c r="C77" s="117" t="s">
        <v>135</v>
      </c>
      <c r="D77" s="90">
        <v>202000000</v>
      </c>
      <c r="E77" s="37">
        <v>-105000000</v>
      </c>
      <c r="F77" s="89">
        <v>97000000</v>
      </c>
      <c r="G77" s="87">
        <v>0</v>
      </c>
      <c r="H77" s="37">
        <v>97000000</v>
      </c>
      <c r="I77" s="81">
        <v>0</v>
      </c>
      <c r="J77" s="37">
        <v>96758312</v>
      </c>
      <c r="K77" s="81">
        <v>99.75</v>
      </c>
      <c r="L77" s="37">
        <v>96758312</v>
      </c>
      <c r="M77" s="37">
        <v>96758312</v>
      </c>
      <c r="N77" s="84">
        <v>99.75</v>
      </c>
    </row>
    <row r="78" spans="1:14" x14ac:dyDescent="0.25">
      <c r="A78" t="s">
        <v>922</v>
      </c>
      <c r="B78" s="83" t="s">
        <v>136</v>
      </c>
      <c r="C78" s="117" t="s">
        <v>137</v>
      </c>
      <c r="D78" s="90">
        <v>39000000</v>
      </c>
      <c r="E78" s="37">
        <v>-9500000</v>
      </c>
      <c r="F78" s="89">
        <v>29500000</v>
      </c>
      <c r="G78" s="87">
        <v>0</v>
      </c>
      <c r="H78" s="37">
        <v>29500000</v>
      </c>
      <c r="I78" s="81">
        <v>0</v>
      </c>
      <c r="J78" s="37">
        <v>29225000</v>
      </c>
      <c r="K78" s="81">
        <v>99.07</v>
      </c>
      <c r="L78" s="37">
        <v>29225000</v>
      </c>
      <c r="M78" s="37">
        <v>29225000</v>
      </c>
      <c r="N78" s="84">
        <v>99.07</v>
      </c>
    </row>
    <row r="79" spans="1:14" x14ac:dyDescent="0.25">
      <c r="A79" t="s">
        <v>922</v>
      </c>
      <c r="B79" s="83" t="s">
        <v>138</v>
      </c>
      <c r="C79" s="117" t="s">
        <v>139</v>
      </c>
      <c r="D79" s="90">
        <v>15000000</v>
      </c>
      <c r="E79" s="37">
        <v>-5000000</v>
      </c>
      <c r="F79" s="89">
        <v>10000000</v>
      </c>
      <c r="G79" s="87">
        <v>0</v>
      </c>
      <c r="H79" s="37">
        <v>10000000</v>
      </c>
      <c r="I79" s="37">
        <v>-996728</v>
      </c>
      <c r="J79" s="37">
        <v>6342933</v>
      </c>
      <c r="K79" s="81">
        <v>63.43</v>
      </c>
      <c r="L79" s="37">
        <v>-996728</v>
      </c>
      <c r="M79" s="37">
        <v>4342933</v>
      </c>
      <c r="N79" s="84">
        <v>43.43</v>
      </c>
    </row>
    <row r="80" spans="1:14" ht="47.25" x14ac:dyDescent="0.25">
      <c r="A80" t="s">
        <v>922</v>
      </c>
      <c r="B80" s="83" t="s">
        <v>140</v>
      </c>
      <c r="C80" s="117" t="s">
        <v>219</v>
      </c>
      <c r="D80" s="90">
        <v>15000000</v>
      </c>
      <c r="E80" s="37">
        <v>-5000000</v>
      </c>
      <c r="F80" s="89">
        <v>10000000</v>
      </c>
      <c r="G80" s="87">
        <v>0</v>
      </c>
      <c r="H80" s="37">
        <v>10000000</v>
      </c>
      <c r="I80" s="37">
        <v>-996728</v>
      </c>
      <c r="J80" s="37">
        <v>6342933</v>
      </c>
      <c r="K80" s="81">
        <v>63.43</v>
      </c>
      <c r="L80" s="37">
        <v>-996728</v>
      </c>
      <c r="M80" s="37">
        <v>4342933</v>
      </c>
      <c r="N80" s="84">
        <v>43.43</v>
      </c>
    </row>
    <row r="81" spans="1:14" x14ac:dyDescent="0.25">
      <c r="A81" t="s">
        <v>922</v>
      </c>
      <c r="B81" s="83" t="s">
        <v>141</v>
      </c>
      <c r="C81" s="117" t="s">
        <v>142</v>
      </c>
      <c r="D81" s="90">
        <v>8163910000</v>
      </c>
      <c r="E81" s="81">
        <v>0</v>
      </c>
      <c r="F81" s="89">
        <v>8163910000</v>
      </c>
      <c r="G81" s="87">
        <v>0</v>
      </c>
      <c r="H81" s="37">
        <v>8163910000</v>
      </c>
      <c r="I81" s="37">
        <v>1600282822</v>
      </c>
      <c r="J81" s="37">
        <v>7128498963</v>
      </c>
      <c r="K81" s="81">
        <v>87.32</v>
      </c>
      <c r="L81" s="37">
        <v>1971302854</v>
      </c>
      <c r="M81" s="37">
        <v>2747098016</v>
      </c>
      <c r="N81" s="84">
        <v>33.65</v>
      </c>
    </row>
    <row r="82" spans="1:14" x14ac:dyDescent="0.25">
      <c r="A82" t="s">
        <v>922</v>
      </c>
      <c r="B82" s="83" t="s">
        <v>143</v>
      </c>
      <c r="C82" s="117" t="s">
        <v>144</v>
      </c>
      <c r="D82" s="90">
        <v>8163910000</v>
      </c>
      <c r="E82" s="81">
        <v>0</v>
      </c>
      <c r="F82" s="89">
        <v>8163910000</v>
      </c>
      <c r="G82" s="87">
        <v>0</v>
      </c>
      <c r="H82" s="37">
        <v>8163910000</v>
      </c>
      <c r="I82" s="37">
        <v>1600282822</v>
      </c>
      <c r="J82" s="37">
        <v>7128498963</v>
      </c>
      <c r="K82" s="81">
        <v>87.32</v>
      </c>
      <c r="L82" s="37">
        <v>1971302854</v>
      </c>
      <c r="M82" s="37">
        <v>2747098016</v>
      </c>
      <c r="N82" s="84">
        <v>33.65</v>
      </c>
    </row>
    <row r="83" spans="1:14" x14ac:dyDescent="0.25">
      <c r="A83" t="s">
        <v>922</v>
      </c>
      <c r="B83" s="83" t="s">
        <v>145</v>
      </c>
      <c r="C83" s="117" t="s">
        <v>146</v>
      </c>
      <c r="D83" s="90">
        <v>8163910000</v>
      </c>
      <c r="E83" s="81">
        <v>0</v>
      </c>
      <c r="F83" s="89">
        <v>8163910000</v>
      </c>
      <c r="G83" s="87">
        <v>0</v>
      </c>
      <c r="H83" s="37">
        <v>8163910000</v>
      </c>
      <c r="I83" s="37">
        <v>1600282822</v>
      </c>
      <c r="J83" s="37">
        <v>7128498963</v>
      </c>
      <c r="K83" s="81">
        <v>87.32</v>
      </c>
      <c r="L83" s="37">
        <v>1971302854</v>
      </c>
      <c r="M83" s="37">
        <v>2747098016</v>
      </c>
      <c r="N83" s="84">
        <v>33.65</v>
      </c>
    </row>
    <row r="84" spans="1:14" ht="31.5" x14ac:dyDescent="0.25">
      <c r="A84" t="s">
        <v>922</v>
      </c>
      <c r="B84" s="83" t="s">
        <v>147</v>
      </c>
      <c r="C84" s="117" t="s">
        <v>769</v>
      </c>
      <c r="D84" s="90">
        <v>8163910000</v>
      </c>
      <c r="E84" s="81">
        <v>0</v>
      </c>
      <c r="F84" s="89">
        <v>8163910000</v>
      </c>
      <c r="G84" s="87">
        <v>0</v>
      </c>
      <c r="H84" s="37">
        <v>8163910000</v>
      </c>
      <c r="I84" s="37">
        <v>1600282822</v>
      </c>
      <c r="J84" s="37">
        <v>7128498963</v>
      </c>
      <c r="K84" s="81">
        <v>87.32</v>
      </c>
      <c r="L84" s="37">
        <v>1971302854</v>
      </c>
      <c r="M84" s="37">
        <v>2747098016</v>
      </c>
      <c r="N84" s="84">
        <v>33.65</v>
      </c>
    </row>
    <row r="85" spans="1:14" ht="31.5" x14ac:dyDescent="0.25">
      <c r="A85" t="s">
        <v>922</v>
      </c>
      <c r="B85" s="83" t="s">
        <v>148</v>
      </c>
      <c r="C85" s="117" t="s">
        <v>149</v>
      </c>
      <c r="D85" s="90">
        <v>780000000</v>
      </c>
      <c r="E85" s="37">
        <v>-100000000</v>
      </c>
      <c r="F85" s="89">
        <v>680000000</v>
      </c>
      <c r="G85" s="87">
        <v>0</v>
      </c>
      <c r="H85" s="37">
        <v>680000000</v>
      </c>
      <c r="I85" s="81">
        <v>0</v>
      </c>
      <c r="J85" s="37">
        <v>680000000</v>
      </c>
      <c r="K85" s="81">
        <v>100</v>
      </c>
      <c r="L85" s="37">
        <v>240125000</v>
      </c>
      <c r="M85" s="37">
        <v>538375000</v>
      </c>
      <c r="N85" s="84">
        <v>79.17</v>
      </c>
    </row>
    <row r="86" spans="1:14" x14ac:dyDescent="0.25">
      <c r="A86" t="s">
        <v>922</v>
      </c>
      <c r="B86" s="83" t="s">
        <v>150</v>
      </c>
      <c r="C86" s="117" t="s">
        <v>151</v>
      </c>
      <c r="D86" s="90">
        <v>780000000</v>
      </c>
      <c r="E86" s="37">
        <v>-100000000</v>
      </c>
      <c r="F86" s="89">
        <v>680000000</v>
      </c>
      <c r="G86" s="87">
        <v>0</v>
      </c>
      <c r="H86" s="37">
        <v>680000000</v>
      </c>
      <c r="I86" s="81">
        <v>0</v>
      </c>
      <c r="J86" s="37">
        <v>680000000</v>
      </c>
      <c r="K86" s="81">
        <v>100</v>
      </c>
      <c r="L86" s="37">
        <v>240125000</v>
      </c>
      <c r="M86" s="37">
        <v>538375000</v>
      </c>
      <c r="N86" s="84">
        <v>79.17</v>
      </c>
    </row>
    <row r="87" spans="1:14" ht="31.5" x14ac:dyDescent="0.25">
      <c r="A87" t="s">
        <v>922</v>
      </c>
      <c r="B87" s="83" t="s">
        <v>152</v>
      </c>
      <c r="C87" s="117" t="s">
        <v>770</v>
      </c>
      <c r="D87" s="90">
        <v>780000000</v>
      </c>
      <c r="E87" s="37">
        <v>-100000000</v>
      </c>
      <c r="F87" s="89">
        <v>680000000</v>
      </c>
      <c r="G87" s="87">
        <v>0</v>
      </c>
      <c r="H87" s="37">
        <v>680000000</v>
      </c>
      <c r="I87" s="81">
        <v>0</v>
      </c>
      <c r="J87" s="37">
        <v>680000000</v>
      </c>
      <c r="K87" s="81">
        <v>100</v>
      </c>
      <c r="L87" s="37">
        <v>240125000</v>
      </c>
      <c r="M87" s="37">
        <v>538375000</v>
      </c>
      <c r="N87" s="84">
        <v>79.17</v>
      </c>
    </row>
    <row r="88" spans="1:14" ht="47.25" x14ac:dyDescent="0.25">
      <c r="A88" t="s">
        <v>922</v>
      </c>
      <c r="B88" s="83" t="s">
        <v>153</v>
      </c>
      <c r="C88" s="117" t="s">
        <v>771</v>
      </c>
      <c r="D88" s="90">
        <v>7383910000</v>
      </c>
      <c r="E88" s="37">
        <v>100000000</v>
      </c>
      <c r="F88" s="89">
        <v>7483910000</v>
      </c>
      <c r="G88" s="87">
        <v>0</v>
      </c>
      <c r="H88" s="37">
        <v>7483910000</v>
      </c>
      <c r="I88" s="37">
        <v>1600282822</v>
      </c>
      <c r="J88" s="37">
        <v>6448498963</v>
      </c>
      <c r="K88" s="81">
        <v>86.16</v>
      </c>
      <c r="L88" s="37">
        <v>1731177854</v>
      </c>
      <c r="M88" s="37">
        <v>2208723016</v>
      </c>
      <c r="N88" s="84">
        <v>29.51</v>
      </c>
    </row>
    <row r="89" spans="1:14" ht="47.25" x14ac:dyDescent="0.25">
      <c r="A89" t="s">
        <v>922</v>
      </c>
      <c r="B89" s="83" t="s">
        <v>154</v>
      </c>
      <c r="C89" s="117" t="s">
        <v>772</v>
      </c>
      <c r="D89" s="90">
        <v>7383910000</v>
      </c>
      <c r="E89" s="37">
        <v>100000000</v>
      </c>
      <c r="F89" s="89">
        <v>7483910000</v>
      </c>
      <c r="G89" s="87">
        <v>0</v>
      </c>
      <c r="H89" s="37">
        <v>7483910000</v>
      </c>
      <c r="I89" s="37">
        <v>1600282822</v>
      </c>
      <c r="J89" s="37">
        <v>6448498963</v>
      </c>
      <c r="K89" s="81">
        <v>86.16</v>
      </c>
      <c r="L89" s="37">
        <v>1731177854</v>
      </c>
      <c r="M89" s="37">
        <v>2208723016</v>
      </c>
      <c r="N89" s="84">
        <v>29.51</v>
      </c>
    </row>
    <row r="90" spans="1:14" ht="63.75" thickBot="1" x14ac:dyDescent="0.3">
      <c r="A90" t="s">
        <v>922</v>
      </c>
      <c r="B90" s="99" t="s">
        <v>155</v>
      </c>
      <c r="C90" s="118" t="s">
        <v>773</v>
      </c>
      <c r="D90" s="126">
        <v>7383910000</v>
      </c>
      <c r="E90" s="127">
        <v>100000000</v>
      </c>
      <c r="F90" s="128">
        <v>7483910000</v>
      </c>
      <c r="G90" s="88">
        <v>0</v>
      </c>
      <c r="H90" s="127">
        <v>7483910000</v>
      </c>
      <c r="I90" s="127">
        <v>1600282822</v>
      </c>
      <c r="J90" s="127">
        <v>6448498963</v>
      </c>
      <c r="K90" s="85">
        <v>86.16</v>
      </c>
      <c r="L90" s="127">
        <v>1731177854</v>
      </c>
      <c r="M90" s="127">
        <v>2208723016</v>
      </c>
      <c r="N90" s="86">
        <v>29.51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B1" workbookViewId="0">
      <selection activeCell="J8" sqref="J8"/>
    </sheetView>
  </sheetViews>
  <sheetFormatPr baseColWidth="10" defaultRowHeight="15.75" x14ac:dyDescent="0.25"/>
  <cols>
    <col min="1" max="1" width="0" hidden="1" customWidth="1"/>
    <col min="2" max="2" width="13.625" customWidth="1"/>
    <col min="3" max="3" width="42" style="119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39" t="s">
        <v>979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923</v>
      </c>
      <c r="B7" s="91" t="s">
        <v>0</v>
      </c>
      <c r="C7" s="116" t="s">
        <v>1</v>
      </c>
      <c r="D7" s="93">
        <v>259592276000</v>
      </c>
      <c r="E7" s="97">
        <v>-19429003702</v>
      </c>
      <c r="F7" s="95">
        <v>240163272298</v>
      </c>
      <c r="G7" s="96">
        <v>0</v>
      </c>
      <c r="H7" s="97">
        <v>240163272298</v>
      </c>
      <c r="I7" s="97">
        <v>33152242003</v>
      </c>
      <c r="J7" s="97">
        <v>210968176565</v>
      </c>
      <c r="K7" s="94">
        <v>87.84</v>
      </c>
      <c r="L7" s="97">
        <v>41349294649</v>
      </c>
      <c r="M7" s="97">
        <v>190888127882</v>
      </c>
      <c r="N7" s="92">
        <v>79.48</v>
      </c>
    </row>
    <row r="8" spans="1:14" x14ac:dyDescent="0.25">
      <c r="A8" t="s">
        <v>923</v>
      </c>
      <c r="B8" s="83" t="s">
        <v>2</v>
      </c>
      <c r="C8" s="117" t="s">
        <v>3</v>
      </c>
      <c r="D8" s="90">
        <v>211325320000</v>
      </c>
      <c r="E8" s="37">
        <v>3637246298</v>
      </c>
      <c r="F8" s="89">
        <v>214962566298</v>
      </c>
      <c r="G8" s="87">
        <v>0</v>
      </c>
      <c r="H8" s="37">
        <v>214962566298</v>
      </c>
      <c r="I8" s="37">
        <v>30276634715</v>
      </c>
      <c r="J8" s="37">
        <v>202086716260</v>
      </c>
      <c r="K8" s="81">
        <v>94.01</v>
      </c>
      <c r="L8" s="37">
        <v>40175060585</v>
      </c>
      <c r="M8" s="37">
        <v>186383726397</v>
      </c>
      <c r="N8" s="84">
        <v>86.71</v>
      </c>
    </row>
    <row r="9" spans="1:14" x14ac:dyDescent="0.25">
      <c r="A9" t="s">
        <v>923</v>
      </c>
      <c r="B9" s="83" t="s">
        <v>4</v>
      </c>
      <c r="C9" s="117" t="s">
        <v>5</v>
      </c>
      <c r="D9" s="90">
        <v>116795907000</v>
      </c>
      <c r="E9" s="37">
        <v>7381791335</v>
      </c>
      <c r="F9" s="89">
        <v>124177698335</v>
      </c>
      <c r="G9" s="87">
        <v>0</v>
      </c>
      <c r="H9" s="37">
        <v>124177698335</v>
      </c>
      <c r="I9" s="37">
        <v>17658709855</v>
      </c>
      <c r="J9" s="37">
        <v>118899640329</v>
      </c>
      <c r="K9" s="81">
        <v>95.75</v>
      </c>
      <c r="L9" s="37">
        <v>26789032175</v>
      </c>
      <c r="M9" s="37">
        <v>113753068015</v>
      </c>
      <c r="N9" s="84">
        <v>91.61</v>
      </c>
    </row>
    <row r="10" spans="1:14" ht="31.5" x14ac:dyDescent="0.25">
      <c r="A10" t="s">
        <v>923</v>
      </c>
      <c r="B10" s="83" t="s">
        <v>6</v>
      </c>
      <c r="C10" s="117" t="s">
        <v>207</v>
      </c>
      <c r="D10" s="90">
        <v>64775980000</v>
      </c>
      <c r="E10" s="37">
        <v>-2149497369</v>
      </c>
      <c r="F10" s="89">
        <v>62626482631</v>
      </c>
      <c r="G10" s="87">
        <v>0</v>
      </c>
      <c r="H10" s="37">
        <v>62626482631</v>
      </c>
      <c r="I10" s="37">
        <v>15441353006</v>
      </c>
      <c r="J10" s="37">
        <v>60694840467</v>
      </c>
      <c r="K10" s="81">
        <v>96.92</v>
      </c>
      <c r="L10" s="37">
        <v>12606546687</v>
      </c>
      <c r="M10" s="37">
        <v>57860034148</v>
      </c>
      <c r="N10" s="84">
        <v>92.39</v>
      </c>
    </row>
    <row r="11" spans="1:14" x14ac:dyDescent="0.25">
      <c r="A11" t="s">
        <v>923</v>
      </c>
      <c r="B11" s="83" t="s">
        <v>7</v>
      </c>
      <c r="C11" s="117" t="s">
        <v>8</v>
      </c>
      <c r="D11" s="90">
        <v>45330682000</v>
      </c>
      <c r="E11" s="37">
        <v>424516979</v>
      </c>
      <c r="F11" s="89">
        <v>45755198979</v>
      </c>
      <c r="G11" s="87">
        <v>0</v>
      </c>
      <c r="H11" s="37">
        <v>45755198979</v>
      </c>
      <c r="I11" s="37">
        <v>7654412493</v>
      </c>
      <c r="J11" s="37">
        <v>45099097960</v>
      </c>
      <c r="K11" s="81">
        <v>98.57</v>
      </c>
      <c r="L11" s="37">
        <v>7628225120</v>
      </c>
      <c r="M11" s="37">
        <v>45072910587</v>
      </c>
      <c r="N11" s="84">
        <v>98.51</v>
      </c>
    </row>
    <row r="12" spans="1:14" x14ac:dyDescent="0.25">
      <c r="A12" t="s">
        <v>923</v>
      </c>
      <c r="B12" s="83" t="s">
        <v>9</v>
      </c>
      <c r="C12" s="117" t="s">
        <v>10</v>
      </c>
      <c r="D12" s="90">
        <v>203051000</v>
      </c>
      <c r="E12" s="37">
        <v>47349698</v>
      </c>
      <c r="F12" s="89">
        <v>250400698</v>
      </c>
      <c r="G12" s="87">
        <v>0</v>
      </c>
      <c r="H12" s="37">
        <v>250400698</v>
      </c>
      <c r="I12" s="37">
        <v>18548848</v>
      </c>
      <c r="J12" s="37">
        <v>205722830</v>
      </c>
      <c r="K12" s="81">
        <v>82.16</v>
      </c>
      <c r="L12" s="37">
        <v>18548848</v>
      </c>
      <c r="M12" s="37">
        <v>205722830</v>
      </c>
      <c r="N12" s="84">
        <v>82.16</v>
      </c>
    </row>
    <row r="13" spans="1:14" ht="31.5" x14ac:dyDescent="0.25">
      <c r="A13" t="s">
        <v>923</v>
      </c>
      <c r="B13" s="83" t="s">
        <v>11</v>
      </c>
      <c r="C13" s="117" t="s">
        <v>208</v>
      </c>
      <c r="D13" s="90">
        <v>141357000</v>
      </c>
      <c r="E13" s="81">
        <v>0</v>
      </c>
      <c r="F13" s="89">
        <v>141357000</v>
      </c>
      <c r="G13" s="87">
        <v>0</v>
      </c>
      <c r="H13" s="37">
        <v>141357000</v>
      </c>
      <c r="I13" s="37">
        <v>11882139</v>
      </c>
      <c r="J13" s="37">
        <v>116731415</v>
      </c>
      <c r="K13" s="81">
        <v>82.58</v>
      </c>
      <c r="L13" s="37">
        <v>11882139</v>
      </c>
      <c r="M13" s="37">
        <v>116731415</v>
      </c>
      <c r="N13" s="84">
        <v>82.58</v>
      </c>
    </row>
    <row r="14" spans="1:14" x14ac:dyDescent="0.25">
      <c r="A14" t="s">
        <v>923</v>
      </c>
      <c r="B14" s="83" t="s">
        <v>12</v>
      </c>
      <c r="C14" s="117" t="s">
        <v>13</v>
      </c>
      <c r="D14" s="90">
        <v>58048000</v>
      </c>
      <c r="E14" s="37">
        <v>6094515</v>
      </c>
      <c r="F14" s="89">
        <v>64142515</v>
      </c>
      <c r="G14" s="87">
        <v>0</v>
      </c>
      <c r="H14" s="37">
        <v>64142515</v>
      </c>
      <c r="I14" s="37">
        <v>3009767</v>
      </c>
      <c r="J14" s="37">
        <v>49139453</v>
      </c>
      <c r="K14" s="81">
        <v>76.61</v>
      </c>
      <c r="L14" s="37">
        <v>3009767</v>
      </c>
      <c r="M14" s="37">
        <v>49139453</v>
      </c>
      <c r="N14" s="84">
        <v>76.61</v>
      </c>
    </row>
    <row r="15" spans="1:14" x14ac:dyDescent="0.25">
      <c r="A15" t="s">
        <v>923</v>
      </c>
      <c r="B15" s="83" t="s">
        <v>14</v>
      </c>
      <c r="C15" s="117" t="s">
        <v>15</v>
      </c>
      <c r="D15" s="90">
        <v>60142000</v>
      </c>
      <c r="E15" s="81">
        <v>0</v>
      </c>
      <c r="F15" s="89">
        <v>60142000</v>
      </c>
      <c r="G15" s="87">
        <v>0</v>
      </c>
      <c r="H15" s="37">
        <v>60142000</v>
      </c>
      <c r="I15" s="37">
        <v>2768429</v>
      </c>
      <c r="J15" s="37">
        <v>45199329</v>
      </c>
      <c r="K15" s="81">
        <v>75.150000000000006</v>
      </c>
      <c r="L15" s="37">
        <v>2768429</v>
      </c>
      <c r="M15" s="37">
        <v>45199329</v>
      </c>
      <c r="N15" s="84">
        <v>75.150000000000006</v>
      </c>
    </row>
    <row r="16" spans="1:14" x14ac:dyDescent="0.25">
      <c r="A16" t="s">
        <v>923</v>
      </c>
      <c r="B16" s="83" t="s">
        <v>16</v>
      </c>
      <c r="C16" s="117" t="s">
        <v>17</v>
      </c>
      <c r="D16" s="90">
        <v>1313508000</v>
      </c>
      <c r="E16" s="37">
        <v>360756239</v>
      </c>
      <c r="F16" s="89">
        <v>1674264239</v>
      </c>
      <c r="G16" s="87">
        <v>0</v>
      </c>
      <c r="H16" s="37">
        <v>1674264239</v>
      </c>
      <c r="I16" s="37">
        <v>55428873</v>
      </c>
      <c r="J16" s="37">
        <v>1441641774</v>
      </c>
      <c r="K16" s="81">
        <v>86.11</v>
      </c>
      <c r="L16" s="37">
        <v>55428873</v>
      </c>
      <c r="M16" s="37">
        <v>1441641774</v>
      </c>
      <c r="N16" s="84">
        <v>86.11</v>
      </c>
    </row>
    <row r="17" spans="1:14" x14ac:dyDescent="0.25">
      <c r="A17" t="s">
        <v>923</v>
      </c>
      <c r="B17" s="83" t="s">
        <v>18</v>
      </c>
      <c r="C17" s="117" t="s">
        <v>19</v>
      </c>
      <c r="D17" s="90">
        <v>4206124000</v>
      </c>
      <c r="E17" s="81">
        <v>0</v>
      </c>
      <c r="F17" s="89">
        <v>4206124000</v>
      </c>
      <c r="G17" s="87">
        <v>0</v>
      </c>
      <c r="H17" s="37">
        <v>4206124000</v>
      </c>
      <c r="I17" s="37">
        <v>18943867</v>
      </c>
      <c r="J17" s="37">
        <v>4065224344</v>
      </c>
      <c r="K17" s="81">
        <v>96.65</v>
      </c>
      <c r="L17" s="37">
        <v>4702847</v>
      </c>
      <c r="M17" s="37">
        <v>4050983324</v>
      </c>
      <c r="N17" s="84">
        <v>96.31</v>
      </c>
    </row>
    <row r="18" spans="1:14" x14ac:dyDescent="0.25">
      <c r="A18" t="s">
        <v>923</v>
      </c>
      <c r="B18" s="83" t="s">
        <v>20</v>
      </c>
      <c r="C18" s="117" t="s">
        <v>21</v>
      </c>
      <c r="D18" s="90">
        <v>4829813000</v>
      </c>
      <c r="E18" s="81">
        <v>0</v>
      </c>
      <c r="F18" s="89">
        <v>4829813000</v>
      </c>
      <c r="G18" s="87">
        <v>0</v>
      </c>
      <c r="H18" s="37">
        <v>4829813000</v>
      </c>
      <c r="I18" s="37">
        <v>4654399915</v>
      </c>
      <c r="J18" s="37">
        <v>4714491310</v>
      </c>
      <c r="K18" s="81">
        <v>97.61</v>
      </c>
      <c r="L18" s="37">
        <v>4636425132</v>
      </c>
      <c r="M18" s="37">
        <v>4696516527</v>
      </c>
      <c r="N18" s="84">
        <v>97.24</v>
      </c>
    </row>
    <row r="19" spans="1:14" x14ac:dyDescent="0.25">
      <c r="A19" t="s">
        <v>923</v>
      </c>
      <c r="B19" s="83" t="s">
        <v>22</v>
      </c>
      <c r="C19" s="117" t="s">
        <v>23</v>
      </c>
      <c r="D19" s="90">
        <v>3058209000</v>
      </c>
      <c r="E19" s="37">
        <v>42017729</v>
      </c>
      <c r="F19" s="89">
        <v>3100226729</v>
      </c>
      <c r="G19" s="87">
        <v>0</v>
      </c>
      <c r="H19" s="37">
        <v>3100226729</v>
      </c>
      <c r="I19" s="37">
        <v>2788807648</v>
      </c>
      <c r="J19" s="37">
        <v>2936090218</v>
      </c>
      <c r="K19" s="81">
        <v>94.71</v>
      </c>
      <c r="L19" s="37">
        <v>12527941</v>
      </c>
      <c r="M19" s="37">
        <v>159810511</v>
      </c>
      <c r="N19" s="84">
        <v>5.15</v>
      </c>
    </row>
    <row r="20" spans="1:14" x14ac:dyDescent="0.25">
      <c r="A20" t="s">
        <v>923</v>
      </c>
      <c r="B20" s="83" t="s">
        <v>24</v>
      </c>
      <c r="C20" s="117" t="s">
        <v>25</v>
      </c>
      <c r="D20" s="90">
        <v>1436345000</v>
      </c>
      <c r="E20" s="37">
        <v>96618920</v>
      </c>
      <c r="F20" s="89">
        <v>1532963920</v>
      </c>
      <c r="G20" s="87">
        <v>0</v>
      </c>
      <c r="H20" s="37">
        <v>1532963920</v>
      </c>
      <c r="I20" s="37">
        <v>112125694</v>
      </c>
      <c r="J20" s="37">
        <v>1251368185</v>
      </c>
      <c r="K20" s="81">
        <v>81.63</v>
      </c>
      <c r="L20" s="37">
        <v>112125694</v>
      </c>
      <c r="M20" s="37">
        <v>1251368185</v>
      </c>
      <c r="N20" s="84">
        <v>81.63</v>
      </c>
    </row>
    <row r="21" spans="1:14" x14ac:dyDescent="0.25">
      <c r="A21" t="s">
        <v>923</v>
      </c>
      <c r="B21" s="83" t="s">
        <v>26</v>
      </c>
      <c r="C21" s="117" t="s">
        <v>27</v>
      </c>
      <c r="D21" s="90">
        <v>492735000</v>
      </c>
      <c r="E21" s="37">
        <v>3638551</v>
      </c>
      <c r="F21" s="89">
        <v>496373551</v>
      </c>
      <c r="G21" s="87">
        <v>0</v>
      </c>
      <c r="H21" s="37">
        <v>496373551</v>
      </c>
      <c r="I21" s="37">
        <v>36364899</v>
      </c>
      <c r="J21" s="37">
        <v>426571145</v>
      </c>
      <c r="K21" s="81">
        <v>85.94</v>
      </c>
      <c r="L21" s="37">
        <v>36364899</v>
      </c>
      <c r="M21" s="37">
        <v>426571145</v>
      </c>
      <c r="N21" s="84">
        <v>85.94</v>
      </c>
    </row>
    <row r="22" spans="1:14" x14ac:dyDescent="0.25">
      <c r="A22" t="s">
        <v>923</v>
      </c>
      <c r="B22" s="83" t="s">
        <v>28</v>
      </c>
      <c r="C22" s="117" t="s">
        <v>29</v>
      </c>
      <c r="D22" s="90">
        <v>146879000</v>
      </c>
      <c r="E22" s="81">
        <v>0</v>
      </c>
      <c r="F22" s="89">
        <v>146879000</v>
      </c>
      <c r="G22" s="87">
        <v>0</v>
      </c>
      <c r="H22" s="37">
        <v>146879000</v>
      </c>
      <c r="I22" s="37">
        <v>10536243</v>
      </c>
      <c r="J22" s="37">
        <v>118440762</v>
      </c>
      <c r="K22" s="81">
        <v>80.64</v>
      </c>
      <c r="L22" s="37">
        <v>10536243</v>
      </c>
      <c r="M22" s="37">
        <v>118440762</v>
      </c>
      <c r="N22" s="84">
        <v>80.64</v>
      </c>
    </row>
    <row r="23" spans="1:14" x14ac:dyDescent="0.25">
      <c r="A23" t="s">
        <v>923</v>
      </c>
      <c r="B23" s="83" t="s">
        <v>211</v>
      </c>
      <c r="C23" s="117" t="s">
        <v>212</v>
      </c>
      <c r="D23" s="90">
        <v>207975000</v>
      </c>
      <c r="E23" s="81">
        <v>0</v>
      </c>
      <c r="F23" s="89">
        <v>207975000</v>
      </c>
      <c r="G23" s="87">
        <v>0</v>
      </c>
      <c r="H23" s="37">
        <v>207975000</v>
      </c>
      <c r="I23" s="37">
        <v>1828717</v>
      </c>
      <c r="J23" s="37">
        <v>134001605</v>
      </c>
      <c r="K23" s="81">
        <v>64.430000000000007</v>
      </c>
      <c r="L23" s="37">
        <v>1828717</v>
      </c>
      <c r="M23" s="37">
        <v>134001605</v>
      </c>
      <c r="N23" s="84">
        <v>64.430000000000007</v>
      </c>
    </row>
    <row r="24" spans="1:14" x14ac:dyDescent="0.25">
      <c r="A24" t="s">
        <v>923</v>
      </c>
      <c r="B24" s="83" t="s">
        <v>710</v>
      </c>
      <c r="C24" s="117" t="s">
        <v>711</v>
      </c>
      <c r="D24" s="90">
        <v>3130490000</v>
      </c>
      <c r="E24" s="37">
        <v>-3130490000</v>
      </c>
      <c r="F24" s="84">
        <v>0</v>
      </c>
      <c r="G24" s="87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4">
        <v>0</v>
      </c>
    </row>
    <row r="25" spans="1:14" x14ac:dyDescent="0.25">
      <c r="A25" t="s">
        <v>923</v>
      </c>
      <c r="B25" s="83" t="s">
        <v>213</v>
      </c>
      <c r="C25" s="117" t="s">
        <v>214</v>
      </c>
      <c r="D25" s="90">
        <v>117215000</v>
      </c>
      <c r="E25" s="81">
        <v>0</v>
      </c>
      <c r="F25" s="89">
        <v>117215000</v>
      </c>
      <c r="G25" s="87">
        <v>0</v>
      </c>
      <c r="H25" s="37">
        <v>117215000</v>
      </c>
      <c r="I25" s="37">
        <v>71567894</v>
      </c>
      <c r="J25" s="37">
        <v>86815383</v>
      </c>
      <c r="K25" s="81">
        <v>74.069999999999993</v>
      </c>
      <c r="L25" s="37">
        <v>71567894</v>
      </c>
      <c r="M25" s="37">
        <v>86815383</v>
      </c>
      <c r="N25" s="84">
        <v>74.069999999999993</v>
      </c>
    </row>
    <row r="26" spans="1:14" x14ac:dyDescent="0.25">
      <c r="A26" t="s">
        <v>923</v>
      </c>
      <c r="B26" s="83" t="s">
        <v>215</v>
      </c>
      <c r="C26" s="117" t="s">
        <v>216</v>
      </c>
      <c r="D26" s="90">
        <v>59672000</v>
      </c>
      <c r="E26" s="81">
        <v>0</v>
      </c>
      <c r="F26" s="89">
        <v>59672000</v>
      </c>
      <c r="G26" s="87">
        <v>0</v>
      </c>
      <c r="H26" s="37">
        <v>59672000</v>
      </c>
      <c r="I26" s="37">
        <v>58772197</v>
      </c>
      <c r="J26" s="37">
        <v>58772197</v>
      </c>
      <c r="K26" s="81">
        <v>98.49</v>
      </c>
      <c r="L26" s="37">
        <v>58772197</v>
      </c>
      <c r="M26" s="37">
        <v>58772197</v>
      </c>
      <c r="N26" s="84">
        <v>98.49</v>
      </c>
    </row>
    <row r="27" spans="1:14" x14ac:dyDescent="0.25">
      <c r="A27" t="s">
        <v>923</v>
      </c>
      <c r="B27" s="83" t="s">
        <v>262</v>
      </c>
      <c r="C27" s="117" t="s">
        <v>263</v>
      </c>
      <c r="D27" s="90">
        <v>57543000</v>
      </c>
      <c r="E27" s="81">
        <v>0</v>
      </c>
      <c r="F27" s="89">
        <v>57543000</v>
      </c>
      <c r="G27" s="87">
        <v>0</v>
      </c>
      <c r="H27" s="37">
        <v>57543000</v>
      </c>
      <c r="I27" s="37">
        <v>12795697</v>
      </c>
      <c r="J27" s="37">
        <v>28043186</v>
      </c>
      <c r="K27" s="81">
        <v>48.73</v>
      </c>
      <c r="L27" s="37">
        <v>12795697</v>
      </c>
      <c r="M27" s="37">
        <v>28043186</v>
      </c>
      <c r="N27" s="84">
        <v>48.73</v>
      </c>
    </row>
    <row r="28" spans="1:14" x14ac:dyDescent="0.25">
      <c r="A28" t="s">
        <v>923</v>
      </c>
      <c r="B28" s="83" t="s">
        <v>32</v>
      </c>
      <c r="C28" s="117" t="s">
        <v>33</v>
      </c>
      <c r="D28" s="90">
        <v>43407000</v>
      </c>
      <c r="E28" s="81">
        <v>0</v>
      </c>
      <c r="F28" s="89">
        <v>43407000</v>
      </c>
      <c r="G28" s="87">
        <v>0</v>
      </c>
      <c r="H28" s="37">
        <v>43407000</v>
      </c>
      <c r="I28" s="37">
        <v>727580</v>
      </c>
      <c r="J28" s="37">
        <v>4304754</v>
      </c>
      <c r="K28" s="81">
        <v>9.92</v>
      </c>
      <c r="L28" s="37">
        <v>604144</v>
      </c>
      <c r="M28" s="37">
        <v>4181318</v>
      </c>
      <c r="N28" s="84">
        <v>9.6300000000000008</v>
      </c>
    </row>
    <row r="29" spans="1:14" x14ac:dyDescent="0.25">
      <c r="A29" t="s">
        <v>923</v>
      </c>
      <c r="B29" s="83" t="s">
        <v>35</v>
      </c>
      <c r="C29" s="117" t="s">
        <v>36</v>
      </c>
      <c r="D29" s="90">
        <v>31286495000</v>
      </c>
      <c r="E29" s="37">
        <v>8117782713</v>
      </c>
      <c r="F29" s="89">
        <v>39404277713</v>
      </c>
      <c r="G29" s="87">
        <v>0</v>
      </c>
      <c r="H29" s="37">
        <v>39404277713</v>
      </c>
      <c r="I29" s="37">
        <v>667300248</v>
      </c>
      <c r="J29" s="37">
        <v>38499309983</v>
      </c>
      <c r="K29" s="81">
        <v>97.7</v>
      </c>
      <c r="L29" s="37">
        <v>11332772887</v>
      </c>
      <c r="M29" s="37">
        <v>36314631974</v>
      </c>
      <c r="N29" s="84">
        <v>92.16</v>
      </c>
    </row>
    <row r="30" spans="1:14" x14ac:dyDescent="0.25">
      <c r="A30" t="s">
        <v>923</v>
      </c>
      <c r="B30" s="83" t="s">
        <v>37</v>
      </c>
      <c r="C30" s="117" t="s">
        <v>38</v>
      </c>
      <c r="D30" s="90">
        <v>875496000</v>
      </c>
      <c r="E30" s="81">
        <v>0</v>
      </c>
      <c r="F30" s="89">
        <v>875496000</v>
      </c>
      <c r="G30" s="87">
        <v>0</v>
      </c>
      <c r="H30" s="37">
        <v>875496000</v>
      </c>
      <c r="I30" s="37">
        <v>115085200</v>
      </c>
      <c r="J30" s="37">
        <v>839044000</v>
      </c>
      <c r="K30" s="81">
        <v>95.84</v>
      </c>
      <c r="L30" s="37">
        <v>135172454</v>
      </c>
      <c r="M30" s="37">
        <v>614413441</v>
      </c>
      <c r="N30" s="84">
        <v>70.180000000000007</v>
      </c>
    </row>
    <row r="31" spans="1:14" x14ac:dyDescent="0.25">
      <c r="A31" t="s">
        <v>923</v>
      </c>
      <c r="B31" s="83" t="s">
        <v>39</v>
      </c>
      <c r="C31" s="117" t="s">
        <v>40</v>
      </c>
      <c r="D31" s="90">
        <v>875496000</v>
      </c>
      <c r="E31" s="81">
        <v>0</v>
      </c>
      <c r="F31" s="89">
        <v>875496000</v>
      </c>
      <c r="G31" s="87">
        <v>0</v>
      </c>
      <c r="H31" s="37">
        <v>875496000</v>
      </c>
      <c r="I31" s="37">
        <v>115085200</v>
      </c>
      <c r="J31" s="37">
        <v>839044000</v>
      </c>
      <c r="K31" s="81">
        <v>95.84</v>
      </c>
      <c r="L31" s="37">
        <v>135172454</v>
      </c>
      <c r="M31" s="37">
        <v>614413441</v>
      </c>
      <c r="N31" s="84">
        <v>70.180000000000007</v>
      </c>
    </row>
    <row r="32" spans="1:14" x14ac:dyDescent="0.25">
      <c r="A32" t="s">
        <v>923</v>
      </c>
      <c r="B32" s="83" t="s">
        <v>41</v>
      </c>
      <c r="C32" s="117" t="s">
        <v>42</v>
      </c>
      <c r="D32" s="90">
        <v>2500000000</v>
      </c>
      <c r="E32" s="37">
        <v>920000000</v>
      </c>
      <c r="F32" s="89">
        <v>3420000000</v>
      </c>
      <c r="G32" s="87">
        <v>0</v>
      </c>
      <c r="H32" s="37">
        <v>3420000000</v>
      </c>
      <c r="I32" s="37">
        <v>-8237974</v>
      </c>
      <c r="J32" s="37">
        <v>3331097924</v>
      </c>
      <c r="K32" s="81">
        <v>97.4</v>
      </c>
      <c r="L32" s="37">
        <v>605653643</v>
      </c>
      <c r="M32" s="37">
        <v>3140331031</v>
      </c>
      <c r="N32" s="84">
        <v>91.82</v>
      </c>
    </row>
    <row r="33" spans="1:14" x14ac:dyDescent="0.25">
      <c r="A33" t="s">
        <v>923</v>
      </c>
      <c r="B33" s="83" t="s">
        <v>43</v>
      </c>
      <c r="C33" s="117" t="s">
        <v>44</v>
      </c>
      <c r="D33" s="90">
        <v>27910999000</v>
      </c>
      <c r="E33" s="37">
        <v>7197782713</v>
      </c>
      <c r="F33" s="89">
        <v>35108781713</v>
      </c>
      <c r="G33" s="87">
        <v>0</v>
      </c>
      <c r="H33" s="37">
        <v>35108781713</v>
      </c>
      <c r="I33" s="37">
        <v>560453022</v>
      </c>
      <c r="J33" s="37">
        <v>34329168059</v>
      </c>
      <c r="K33" s="81">
        <v>97.78</v>
      </c>
      <c r="L33" s="37">
        <v>10591946790</v>
      </c>
      <c r="M33" s="37">
        <v>32559887502</v>
      </c>
      <c r="N33" s="84">
        <v>92.74</v>
      </c>
    </row>
    <row r="34" spans="1:14" ht="31.5" x14ac:dyDescent="0.25">
      <c r="A34" t="s">
        <v>923</v>
      </c>
      <c r="B34" s="83" t="s">
        <v>45</v>
      </c>
      <c r="C34" s="117" t="s">
        <v>218</v>
      </c>
      <c r="D34" s="90">
        <v>20733432000</v>
      </c>
      <c r="E34" s="37">
        <v>1413505991</v>
      </c>
      <c r="F34" s="89">
        <v>22146937991</v>
      </c>
      <c r="G34" s="87">
        <v>0</v>
      </c>
      <c r="H34" s="37">
        <v>22146937991</v>
      </c>
      <c r="I34" s="37">
        <v>1550056601</v>
      </c>
      <c r="J34" s="37">
        <v>19705489879</v>
      </c>
      <c r="K34" s="81">
        <v>88.98</v>
      </c>
      <c r="L34" s="37">
        <v>2849712601</v>
      </c>
      <c r="M34" s="37">
        <v>19578401893</v>
      </c>
      <c r="N34" s="84">
        <v>88.4</v>
      </c>
    </row>
    <row r="35" spans="1:14" x14ac:dyDescent="0.25">
      <c r="A35" t="s">
        <v>923</v>
      </c>
      <c r="B35" s="83" t="s">
        <v>46</v>
      </c>
      <c r="C35" s="117" t="s">
        <v>47</v>
      </c>
      <c r="D35" s="90">
        <v>14318715000</v>
      </c>
      <c r="E35" s="37">
        <v>933505991</v>
      </c>
      <c r="F35" s="89">
        <v>15252220991</v>
      </c>
      <c r="G35" s="87">
        <v>0</v>
      </c>
      <c r="H35" s="37">
        <v>15252220991</v>
      </c>
      <c r="I35" s="37">
        <v>1032594085</v>
      </c>
      <c r="J35" s="37">
        <v>13190054117</v>
      </c>
      <c r="K35" s="81">
        <v>86.48</v>
      </c>
      <c r="L35" s="37">
        <v>1773694306</v>
      </c>
      <c r="M35" s="37">
        <v>13086180146</v>
      </c>
      <c r="N35" s="84">
        <v>85.8</v>
      </c>
    </row>
    <row r="36" spans="1:14" x14ac:dyDescent="0.25">
      <c r="A36" t="s">
        <v>923</v>
      </c>
      <c r="B36" s="83" t="s">
        <v>48</v>
      </c>
      <c r="C36" s="117" t="s">
        <v>49</v>
      </c>
      <c r="D36" s="90">
        <v>4153773000</v>
      </c>
      <c r="E36" s="37">
        <v>933505991</v>
      </c>
      <c r="F36" s="89">
        <v>5087278991</v>
      </c>
      <c r="G36" s="87">
        <v>0</v>
      </c>
      <c r="H36" s="37">
        <v>5087278991</v>
      </c>
      <c r="I36" s="37">
        <v>344312298</v>
      </c>
      <c r="J36" s="37">
        <v>4761781410</v>
      </c>
      <c r="K36" s="81">
        <v>93.6</v>
      </c>
      <c r="L36" s="37">
        <v>380830094</v>
      </c>
      <c r="M36" s="37">
        <v>4743627206</v>
      </c>
      <c r="N36" s="84">
        <v>93.24</v>
      </c>
    </row>
    <row r="37" spans="1:14" x14ac:dyDescent="0.25">
      <c r="A37" t="s">
        <v>923</v>
      </c>
      <c r="B37" s="83" t="s">
        <v>50</v>
      </c>
      <c r="C37" s="117" t="s">
        <v>51</v>
      </c>
      <c r="D37" s="90">
        <v>2886546000</v>
      </c>
      <c r="E37" s="81">
        <v>0</v>
      </c>
      <c r="F37" s="89">
        <v>2886546000</v>
      </c>
      <c r="G37" s="87">
        <v>0</v>
      </c>
      <c r="H37" s="37">
        <v>2886546000</v>
      </c>
      <c r="I37" s="37">
        <v>194787375</v>
      </c>
      <c r="J37" s="37">
        <v>2365293200</v>
      </c>
      <c r="K37" s="81">
        <v>81.94</v>
      </c>
      <c r="L37" s="37">
        <v>391228800</v>
      </c>
      <c r="M37" s="37">
        <v>2353051625</v>
      </c>
      <c r="N37" s="84">
        <v>81.52</v>
      </c>
    </row>
    <row r="38" spans="1:14" x14ac:dyDescent="0.25">
      <c r="A38" t="s">
        <v>923</v>
      </c>
      <c r="B38" s="83" t="s">
        <v>52</v>
      </c>
      <c r="C38" s="117" t="s">
        <v>53</v>
      </c>
      <c r="D38" s="90">
        <v>4691548000</v>
      </c>
      <c r="E38" s="81">
        <v>0</v>
      </c>
      <c r="F38" s="89">
        <v>4691548000</v>
      </c>
      <c r="G38" s="87">
        <v>0</v>
      </c>
      <c r="H38" s="37">
        <v>4691548000</v>
      </c>
      <c r="I38" s="37">
        <v>339948584</v>
      </c>
      <c r="J38" s="37">
        <v>3892338091</v>
      </c>
      <c r="K38" s="81">
        <v>82.96</v>
      </c>
      <c r="L38" s="37">
        <v>672634244</v>
      </c>
      <c r="M38" s="37">
        <v>3829378107</v>
      </c>
      <c r="N38" s="84">
        <v>81.62</v>
      </c>
    </row>
    <row r="39" spans="1:14" x14ac:dyDescent="0.25">
      <c r="A39" t="s">
        <v>923</v>
      </c>
      <c r="B39" s="83" t="s">
        <v>54</v>
      </c>
      <c r="C39" s="117" t="s">
        <v>55</v>
      </c>
      <c r="D39" s="90">
        <v>270743000</v>
      </c>
      <c r="E39" s="81">
        <v>0</v>
      </c>
      <c r="F39" s="89">
        <v>270743000</v>
      </c>
      <c r="G39" s="87">
        <v>0</v>
      </c>
      <c r="H39" s="37">
        <v>270743000</v>
      </c>
      <c r="I39" s="37">
        <v>20590788</v>
      </c>
      <c r="J39" s="37">
        <v>233439736</v>
      </c>
      <c r="K39" s="81">
        <v>86.22</v>
      </c>
      <c r="L39" s="37">
        <v>40705488</v>
      </c>
      <c r="M39" s="37">
        <v>232226648</v>
      </c>
      <c r="N39" s="84">
        <v>85.77</v>
      </c>
    </row>
    <row r="40" spans="1:14" x14ac:dyDescent="0.25">
      <c r="A40" t="s">
        <v>923</v>
      </c>
      <c r="B40" s="83" t="s">
        <v>56</v>
      </c>
      <c r="C40" s="117" t="s">
        <v>57</v>
      </c>
      <c r="D40" s="90">
        <v>2316105000</v>
      </c>
      <c r="E40" s="81">
        <v>0</v>
      </c>
      <c r="F40" s="89">
        <v>2316105000</v>
      </c>
      <c r="G40" s="87">
        <v>0</v>
      </c>
      <c r="H40" s="37">
        <v>2316105000</v>
      </c>
      <c r="I40" s="37">
        <v>132955040</v>
      </c>
      <c r="J40" s="37">
        <v>1937201680</v>
      </c>
      <c r="K40" s="81">
        <v>83.64</v>
      </c>
      <c r="L40" s="37">
        <v>288295680</v>
      </c>
      <c r="M40" s="37">
        <v>1927896560</v>
      </c>
      <c r="N40" s="84">
        <v>83.24</v>
      </c>
    </row>
    <row r="41" spans="1:14" x14ac:dyDescent="0.25">
      <c r="A41" t="s">
        <v>923</v>
      </c>
      <c r="B41" s="83" t="s">
        <v>58</v>
      </c>
      <c r="C41" s="117" t="s">
        <v>59</v>
      </c>
      <c r="D41" s="90">
        <v>6414717000</v>
      </c>
      <c r="E41" s="37">
        <v>480000000</v>
      </c>
      <c r="F41" s="89">
        <v>6894717000</v>
      </c>
      <c r="G41" s="87">
        <v>0</v>
      </c>
      <c r="H41" s="37">
        <v>6894717000</v>
      </c>
      <c r="I41" s="37">
        <v>517462516</v>
      </c>
      <c r="J41" s="37">
        <v>6515435762</v>
      </c>
      <c r="K41" s="81">
        <v>94.5</v>
      </c>
      <c r="L41" s="37">
        <v>1076018295</v>
      </c>
      <c r="M41" s="37">
        <v>6492221747</v>
      </c>
      <c r="N41" s="84">
        <v>94.16</v>
      </c>
    </row>
    <row r="42" spans="1:14" x14ac:dyDescent="0.25">
      <c r="A42" t="s">
        <v>923</v>
      </c>
      <c r="B42" s="83" t="s">
        <v>60</v>
      </c>
      <c r="C42" s="117" t="s">
        <v>61</v>
      </c>
      <c r="D42" s="90">
        <v>1778808000</v>
      </c>
      <c r="E42" s="81">
        <v>0</v>
      </c>
      <c r="F42" s="89">
        <v>1778808000</v>
      </c>
      <c r="G42" s="87">
        <v>0</v>
      </c>
      <c r="H42" s="37">
        <v>1778808000</v>
      </c>
      <c r="I42" s="37">
        <v>118441936</v>
      </c>
      <c r="J42" s="37">
        <v>1686862952</v>
      </c>
      <c r="K42" s="81">
        <v>94.83</v>
      </c>
      <c r="L42" s="37">
        <v>265639160</v>
      </c>
      <c r="M42" s="37">
        <v>1686862952</v>
      </c>
      <c r="N42" s="84">
        <v>94.83</v>
      </c>
    </row>
    <row r="43" spans="1:14" x14ac:dyDescent="0.25">
      <c r="A43" t="s">
        <v>923</v>
      </c>
      <c r="B43" s="83" t="s">
        <v>62</v>
      </c>
      <c r="C43" s="117" t="s">
        <v>63</v>
      </c>
      <c r="D43" s="90">
        <v>2931591000</v>
      </c>
      <c r="E43" s="37">
        <v>480000000</v>
      </c>
      <c r="F43" s="89">
        <v>3411591000</v>
      </c>
      <c r="G43" s="87">
        <v>0</v>
      </c>
      <c r="H43" s="37">
        <v>3411591000</v>
      </c>
      <c r="I43" s="37">
        <v>299304300</v>
      </c>
      <c r="J43" s="37">
        <v>3375671550</v>
      </c>
      <c r="K43" s="81">
        <v>98.95</v>
      </c>
      <c r="L43" s="37">
        <v>594157375</v>
      </c>
      <c r="M43" s="37">
        <v>3359436375</v>
      </c>
      <c r="N43" s="84">
        <v>98.47</v>
      </c>
    </row>
    <row r="44" spans="1:14" x14ac:dyDescent="0.25">
      <c r="A44" t="s">
        <v>923</v>
      </c>
      <c r="B44" s="83" t="s">
        <v>68</v>
      </c>
      <c r="C44" s="117" t="s">
        <v>69</v>
      </c>
      <c r="D44" s="90">
        <v>1704318000</v>
      </c>
      <c r="E44" s="81">
        <v>0</v>
      </c>
      <c r="F44" s="89">
        <v>1704318000</v>
      </c>
      <c r="G44" s="87">
        <v>0</v>
      </c>
      <c r="H44" s="37">
        <v>1704318000</v>
      </c>
      <c r="I44" s="37">
        <v>99716280</v>
      </c>
      <c r="J44" s="37">
        <v>1452901260</v>
      </c>
      <c r="K44" s="81">
        <v>85.25</v>
      </c>
      <c r="L44" s="37">
        <v>216221760</v>
      </c>
      <c r="M44" s="37">
        <v>1445922420</v>
      </c>
      <c r="N44" s="84">
        <v>84.84</v>
      </c>
    </row>
    <row r="45" spans="1:14" x14ac:dyDescent="0.25">
      <c r="A45" t="s">
        <v>923</v>
      </c>
      <c r="B45" s="83" t="s">
        <v>76</v>
      </c>
      <c r="C45" s="117" t="s">
        <v>77</v>
      </c>
      <c r="D45" s="90">
        <v>34907360000</v>
      </c>
      <c r="E45" s="37">
        <v>-724235116</v>
      </c>
      <c r="F45" s="89">
        <v>34183124884</v>
      </c>
      <c r="G45" s="87">
        <v>0</v>
      </c>
      <c r="H45" s="37">
        <v>34183124884</v>
      </c>
      <c r="I45" s="37">
        <v>4914800767</v>
      </c>
      <c r="J45" s="37">
        <v>31317774760</v>
      </c>
      <c r="K45" s="81">
        <v>91.62</v>
      </c>
      <c r="L45" s="37">
        <v>5256071272</v>
      </c>
      <c r="M45" s="37">
        <v>22360517173</v>
      </c>
      <c r="N45" s="84">
        <v>65.41</v>
      </c>
    </row>
    <row r="46" spans="1:14" x14ac:dyDescent="0.25">
      <c r="A46" t="s">
        <v>923</v>
      </c>
      <c r="B46" s="83" t="s">
        <v>78</v>
      </c>
      <c r="C46" s="117" t="s">
        <v>79</v>
      </c>
      <c r="D46" s="90">
        <v>1775057000</v>
      </c>
      <c r="E46" s="37">
        <v>-606269415</v>
      </c>
      <c r="F46" s="89">
        <v>1168787585</v>
      </c>
      <c r="G46" s="87">
        <v>0</v>
      </c>
      <c r="H46" s="37">
        <v>1168787585</v>
      </c>
      <c r="I46" s="37">
        <v>242076117</v>
      </c>
      <c r="J46" s="37">
        <v>823188852</v>
      </c>
      <c r="K46" s="81">
        <v>70.430000000000007</v>
      </c>
      <c r="L46" s="37">
        <v>17558160</v>
      </c>
      <c r="M46" s="37">
        <v>147570355</v>
      </c>
      <c r="N46" s="84">
        <v>12.63</v>
      </c>
    </row>
    <row r="47" spans="1:14" x14ac:dyDescent="0.25">
      <c r="A47" t="s">
        <v>923</v>
      </c>
      <c r="B47" s="83" t="s">
        <v>80</v>
      </c>
      <c r="C47" s="117" t="s">
        <v>81</v>
      </c>
      <c r="D47" s="90">
        <v>36651000</v>
      </c>
      <c r="E47" s="81">
        <v>0</v>
      </c>
      <c r="F47" s="89">
        <v>36651000</v>
      </c>
      <c r="G47" s="87">
        <v>0</v>
      </c>
      <c r="H47" s="37">
        <v>36651000</v>
      </c>
      <c r="I47" s="37">
        <v>36543434</v>
      </c>
      <c r="J47" s="37">
        <v>36543434</v>
      </c>
      <c r="K47" s="81">
        <v>99.71</v>
      </c>
      <c r="L47" s="81">
        <v>0</v>
      </c>
      <c r="M47" s="81">
        <v>0</v>
      </c>
      <c r="N47" s="84">
        <v>0</v>
      </c>
    </row>
    <row r="48" spans="1:14" x14ac:dyDescent="0.25">
      <c r="A48" t="s">
        <v>923</v>
      </c>
      <c r="B48" s="83" t="s">
        <v>82</v>
      </c>
      <c r="C48" s="117" t="s">
        <v>83</v>
      </c>
      <c r="D48" s="90">
        <v>351014000</v>
      </c>
      <c r="E48" s="81">
        <v>0</v>
      </c>
      <c r="F48" s="89">
        <v>351014000</v>
      </c>
      <c r="G48" s="87">
        <v>0</v>
      </c>
      <c r="H48" s="37">
        <v>351014000</v>
      </c>
      <c r="I48" s="37">
        <v>-517746</v>
      </c>
      <c r="J48" s="37">
        <v>217195710</v>
      </c>
      <c r="K48" s="81">
        <v>61.88</v>
      </c>
      <c r="L48" s="81">
        <v>0</v>
      </c>
      <c r="M48" s="81">
        <v>0</v>
      </c>
      <c r="N48" s="84">
        <v>0</v>
      </c>
    </row>
    <row r="49" spans="1:14" x14ac:dyDescent="0.25">
      <c r="A49" t="s">
        <v>923</v>
      </c>
      <c r="B49" s="83" t="s">
        <v>84</v>
      </c>
      <c r="C49" s="117" t="s">
        <v>85</v>
      </c>
      <c r="D49" s="90">
        <v>85640000</v>
      </c>
      <c r="E49" s="37">
        <v>10000000</v>
      </c>
      <c r="F49" s="89">
        <v>95640000</v>
      </c>
      <c r="G49" s="87">
        <v>0</v>
      </c>
      <c r="H49" s="37">
        <v>95640000</v>
      </c>
      <c r="I49" s="81">
        <v>0</v>
      </c>
      <c r="J49" s="37">
        <v>95620000</v>
      </c>
      <c r="K49" s="81">
        <v>99.98</v>
      </c>
      <c r="L49" s="37">
        <v>16558160</v>
      </c>
      <c r="M49" s="37">
        <v>62972385</v>
      </c>
      <c r="N49" s="84">
        <v>65.84</v>
      </c>
    </row>
    <row r="50" spans="1:14" x14ac:dyDescent="0.25">
      <c r="A50" t="s">
        <v>923</v>
      </c>
      <c r="B50" s="83" t="s">
        <v>86</v>
      </c>
      <c r="C50" s="117" t="s">
        <v>87</v>
      </c>
      <c r="D50" s="90">
        <v>649176000</v>
      </c>
      <c r="E50" s="81">
        <v>0</v>
      </c>
      <c r="F50" s="89">
        <v>649176000</v>
      </c>
      <c r="G50" s="87">
        <v>0</v>
      </c>
      <c r="H50" s="37">
        <v>649176000</v>
      </c>
      <c r="I50" s="37">
        <v>206050429</v>
      </c>
      <c r="J50" s="37">
        <v>438985827</v>
      </c>
      <c r="K50" s="81">
        <v>67.62</v>
      </c>
      <c r="L50" s="37">
        <v>1000000</v>
      </c>
      <c r="M50" s="37">
        <v>61737290</v>
      </c>
      <c r="N50" s="84">
        <v>9.51</v>
      </c>
    </row>
    <row r="51" spans="1:14" x14ac:dyDescent="0.25">
      <c r="A51" t="s">
        <v>923</v>
      </c>
      <c r="B51" s="83" t="s">
        <v>88</v>
      </c>
      <c r="C51" s="117" t="s">
        <v>89</v>
      </c>
      <c r="D51" s="90">
        <v>652576000</v>
      </c>
      <c r="E51" s="37">
        <v>-616269415</v>
      </c>
      <c r="F51" s="89">
        <v>36306585</v>
      </c>
      <c r="G51" s="87">
        <v>0</v>
      </c>
      <c r="H51" s="37">
        <v>36306585</v>
      </c>
      <c r="I51" s="81">
        <v>0</v>
      </c>
      <c r="J51" s="37">
        <v>34843881</v>
      </c>
      <c r="K51" s="81">
        <v>95.97</v>
      </c>
      <c r="L51" s="81">
        <v>0</v>
      </c>
      <c r="M51" s="37">
        <v>22860680</v>
      </c>
      <c r="N51" s="84">
        <v>62.97</v>
      </c>
    </row>
    <row r="52" spans="1:14" x14ac:dyDescent="0.25">
      <c r="A52" t="s">
        <v>923</v>
      </c>
      <c r="B52" s="83" t="s">
        <v>90</v>
      </c>
      <c r="C52" s="117" t="s">
        <v>91</v>
      </c>
      <c r="D52" s="90">
        <v>15465461000</v>
      </c>
      <c r="E52" s="37">
        <v>465233804</v>
      </c>
      <c r="F52" s="89">
        <v>15930694804</v>
      </c>
      <c r="G52" s="87">
        <v>0</v>
      </c>
      <c r="H52" s="37">
        <v>15930694804</v>
      </c>
      <c r="I52" s="37">
        <v>3234928703</v>
      </c>
      <c r="J52" s="37">
        <v>14934278197</v>
      </c>
      <c r="K52" s="81">
        <v>93.75</v>
      </c>
      <c r="L52" s="37">
        <v>2062950320</v>
      </c>
      <c r="M52" s="37">
        <v>8512172412</v>
      </c>
      <c r="N52" s="84">
        <v>53.43</v>
      </c>
    </row>
    <row r="53" spans="1:14" x14ac:dyDescent="0.25">
      <c r="A53" t="s">
        <v>923</v>
      </c>
      <c r="B53" s="83" t="s">
        <v>92</v>
      </c>
      <c r="C53" s="117" t="s">
        <v>93</v>
      </c>
      <c r="D53" s="90">
        <v>1493317000</v>
      </c>
      <c r="E53" s="81">
        <v>0</v>
      </c>
      <c r="F53" s="89">
        <v>1493317000</v>
      </c>
      <c r="G53" s="87">
        <v>0</v>
      </c>
      <c r="H53" s="37">
        <v>1493317000</v>
      </c>
      <c r="I53" s="81">
        <v>0</v>
      </c>
      <c r="J53" s="37">
        <v>1463848257</v>
      </c>
      <c r="K53" s="81">
        <v>98.03</v>
      </c>
      <c r="L53" s="37">
        <v>95600275</v>
      </c>
      <c r="M53" s="37">
        <v>427481208</v>
      </c>
      <c r="N53" s="84">
        <v>28.63</v>
      </c>
    </row>
    <row r="54" spans="1:14" x14ac:dyDescent="0.25">
      <c r="A54" t="s">
        <v>923</v>
      </c>
      <c r="B54" s="83" t="s">
        <v>94</v>
      </c>
      <c r="C54" s="117" t="s">
        <v>95</v>
      </c>
      <c r="D54" s="90">
        <v>25834000</v>
      </c>
      <c r="E54" s="81">
        <v>0</v>
      </c>
      <c r="F54" s="89">
        <v>25834000</v>
      </c>
      <c r="G54" s="87">
        <v>0</v>
      </c>
      <c r="H54" s="37">
        <v>25834000</v>
      </c>
      <c r="I54" s="81">
        <v>0</v>
      </c>
      <c r="J54" s="37">
        <v>22737996</v>
      </c>
      <c r="K54" s="81">
        <v>88.02</v>
      </c>
      <c r="L54" s="81">
        <v>0</v>
      </c>
      <c r="M54" s="37">
        <v>15734988</v>
      </c>
      <c r="N54" s="84">
        <v>60.91</v>
      </c>
    </row>
    <row r="55" spans="1:14" x14ac:dyDescent="0.25">
      <c r="A55" t="s">
        <v>923</v>
      </c>
      <c r="B55" s="83" t="s">
        <v>96</v>
      </c>
      <c r="C55" s="117" t="s">
        <v>97</v>
      </c>
      <c r="D55" s="90">
        <v>751002000</v>
      </c>
      <c r="E55" s="81">
        <v>0</v>
      </c>
      <c r="F55" s="89">
        <v>751002000</v>
      </c>
      <c r="G55" s="87">
        <v>0</v>
      </c>
      <c r="H55" s="37">
        <v>751002000</v>
      </c>
      <c r="I55" s="37">
        <v>673921480</v>
      </c>
      <c r="J55" s="37">
        <v>746579300</v>
      </c>
      <c r="K55" s="81">
        <v>99.41</v>
      </c>
      <c r="L55" s="37">
        <v>1757504</v>
      </c>
      <c r="M55" s="37">
        <v>9766492</v>
      </c>
      <c r="N55" s="84">
        <v>1.3</v>
      </c>
    </row>
    <row r="56" spans="1:14" x14ac:dyDescent="0.25">
      <c r="A56" t="s">
        <v>923</v>
      </c>
      <c r="B56" s="83" t="s">
        <v>98</v>
      </c>
      <c r="C56" s="117" t="s">
        <v>99</v>
      </c>
      <c r="D56" s="90">
        <v>155250000</v>
      </c>
      <c r="E56" s="37">
        <v>50000000</v>
      </c>
      <c r="F56" s="89">
        <v>205250000</v>
      </c>
      <c r="G56" s="87">
        <v>0</v>
      </c>
      <c r="H56" s="37">
        <v>205250000</v>
      </c>
      <c r="I56" s="81">
        <v>0</v>
      </c>
      <c r="J56" s="37">
        <v>189257000</v>
      </c>
      <c r="K56" s="81">
        <v>92.21</v>
      </c>
      <c r="L56" s="37">
        <v>14858783</v>
      </c>
      <c r="M56" s="37">
        <v>113905673</v>
      </c>
      <c r="N56" s="84">
        <v>55.5</v>
      </c>
    </row>
    <row r="57" spans="1:14" x14ac:dyDescent="0.25">
      <c r="A57" t="s">
        <v>923</v>
      </c>
      <c r="B57" s="83" t="s">
        <v>100</v>
      </c>
      <c r="C57" s="117" t="s">
        <v>101</v>
      </c>
      <c r="D57" s="90">
        <v>10500000000</v>
      </c>
      <c r="E57" s="37">
        <v>-205019613</v>
      </c>
      <c r="F57" s="89">
        <v>10294980387</v>
      </c>
      <c r="G57" s="87">
        <v>0</v>
      </c>
      <c r="H57" s="37">
        <v>10294980387</v>
      </c>
      <c r="I57" s="37">
        <v>2073004288</v>
      </c>
      <c r="J57" s="37">
        <v>9748925678</v>
      </c>
      <c r="K57" s="81">
        <v>94.7</v>
      </c>
      <c r="L57" s="37">
        <v>1643357435</v>
      </c>
      <c r="M57" s="37">
        <v>5505054640</v>
      </c>
      <c r="N57" s="84">
        <v>53.47</v>
      </c>
    </row>
    <row r="58" spans="1:14" x14ac:dyDescent="0.25">
      <c r="A58" t="s">
        <v>923</v>
      </c>
      <c r="B58" s="83" t="s">
        <v>102</v>
      </c>
      <c r="C58" s="117" t="s">
        <v>103</v>
      </c>
      <c r="D58" s="90">
        <v>10500000000</v>
      </c>
      <c r="E58" s="37">
        <v>-205019613</v>
      </c>
      <c r="F58" s="89">
        <v>10294980387</v>
      </c>
      <c r="G58" s="87">
        <v>0</v>
      </c>
      <c r="H58" s="37">
        <v>10294980387</v>
      </c>
      <c r="I58" s="37">
        <v>2073004288</v>
      </c>
      <c r="J58" s="37">
        <v>9748925678</v>
      </c>
      <c r="K58" s="81">
        <v>94.7</v>
      </c>
      <c r="L58" s="37">
        <v>1643357435</v>
      </c>
      <c r="M58" s="37">
        <v>5505054640</v>
      </c>
      <c r="N58" s="84">
        <v>53.47</v>
      </c>
    </row>
    <row r="59" spans="1:14" x14ac:dyDescent="0.25">
      <c r="A59" t="s">
        <v>923</v>
      </c>
      <c r="B59" s="83" t="s">
        <v>104</v>
      </c>
      <c r="C59" s="117" t="s">
        <v>105</v>
      </c>
      <c r="D59" s="90">
        <v>426254000</v>
      </c>
      <c r="E59" s="37">
        <v>442837193</v>
      </c>
      <c r="F59" s="89">
        <v>869091193</v>
      </c>
      <c r="G59" s="87">
        <v>0</v>
      </c>
      <c r="H59" s="37">
        <v>869091193</v>
      </c>
      <c r="I59" s="37">
        <v>300195092</v>
      </c>
      <c r="J59" s="37">
        <v>850939385</v>
      </c>
      <c r="K59" s="81">
        <v>97.91</v>
      </c>
      <c r="L59" s="37">
        <v>62826301</v>
      </c>
      <c r="M59" s="37">
        <v>594880131</v>
      </c>
      <c r="N59" s="84">
        <v>68.45</v>
      </c>
    </row>
    <row r="60" spans="1:14" x14ac:dyDescent="0.25">
      <c r="A60" t="s">
        <v>923</v>
      </c>
      <c r="B60" s="83" t="s">
        <v>106</v>
      </c>
      <c r="C60" s="117" t="s">
        <v>107</v>
      </c>
      <c r="D60" s="90">
        <v>426254000</v>
      </c>
      <c r="E60" s="37">
        <v>442837193</v>
      </c>
      <c r="F60" s="89">
        <v>869091193</v>
      </c>
      <c r="G60" s="87">
        <v>0</v>
      </c>
      <c r="H60" s="37">
        <v>869091193</v>
      </c>
      <c r="I60" s="37">
        <v>300195092</v>
      </c>
      <c r="J60" s="37">
        <v>850939385</v>
      </c>
      <c r="K60" s="81">
        <v>97.91</v>
      </c>
      <c r="L60" s="37">
        <v>62826301</v>
      </c>
      <c r="M60" s="37">
        <v>594880131</v>
      </c>
      <c r="N60" s="84">
        <v>68.45</v>
      </c>
    </row>
    <row r="61" spans="1:14" x14ac:dyDescent="0.25">
      <c r="A61" t="s">
        <v>923</v>
      </c>
      <c r="B61" s="83" t="s">
        <v>108</v>
      </c>
      <c r="C61" s="117" t="s">
        <v>109</v>
      </c>
      <c r="D61" s="90">
        <v>1995400000</v>
      </c>
      <c r="E61" s="37">
        <v>217416224</v>
      </c>
      <c r="F61" s="89">
        <v>2212816224</v>
      </c>
      <c r="G61" s="87">
        <v>0</v>
      </c>
      <c r="H61" s="37">
        <v>2212816224</v>
      </c>
      <c r="I61" s="37">
        <v>165814243</v>
      </c>
      <c r="J61" s="37">
        <v>1844273141</v>
      </c>
      <c r="K61" s="81">
        <v>83.35</v>
      </c>
      <c r="L61" s="37">
        <v>244550022</v>
      </c>
      <c r="M61" s="37">
        <v>1843697440</v>
      </c>
      <c r="N61" s="84">
        <v>83.32</v>
      </c>
    </row>
    <row r="62" spans="1:14" x14ac:dyDescent="0.25">
      <c r="A62" t="s">
        <v>923</v>
      </c>
      <c r="B62" s="83" t="s">
        <v>110</v>
      </c>
      <c r="C62" s="117" t="s">
        <v>111</v>
      </c>
      <c r="D62" s="90">
        <v>1102416000</v>
      </c>
      <c r="E62" s="37">
        <v>67416224</v>
      </c>
      <c r="F62" s="89">
        <v>1169832224</v>
      </c>
      <c r="G62" s="87">
        <v>0</v>
      </c>
      <c r="H62" s="37">
        <v>1169832224</v>
      </c>
      <c r="I62" s="37">
        <v>118696720</v>
      </c>
      <c r="J62" s="37">
        <v>1072144920</v>
      </c>
      <c r="K62" s="81">
        <v>91.65</v>
      </c>
      <c r="L62" s="37">
        <v>119228670</v>
      </c>
      <c r="M62" s="37">
        <v>1071569220</v>
      </c>
      <c r="N62" s="84">
        <v>91.6</v>
      </c>
    </row>
    <row r="63" spans="1:14" x14ac:dyDescent="0.25">
      <c r="A63" t="s">
        <v>923</v>
      </c>
      <c r="B63" s="83" t="s">
        <v>112</v>
      </c>
      <c r="C63" s="117" t="s">
        <v>113</v>
      </c>
      <c r="D63" s="90">
        <v>379433000</v>
      </c>
      <c r="E63" s="37">
        <v>200000000</v>
      </c>
      <c r="F63" s="89">
        <v>579433000</v>
      </c>
      <c r="G63" s="87">
        <v>0</v>
      </c>
      <c r="H63" s="37">
        <v>579433000</v>
      </c>
      <c r="I63" s="37">
        <v>747170</v>
      </c>
      <c r="J63" s="37">
        <v>419339350</v>
      </c>
      <c r="K63" s="81">
        <v>72.37</v>
      </c>
      <c r="L63" s="37">
        <v>78228630</v>
      </c>
      <c r="M63" s="37">
        <v>419339350</v>
      </c>
      <c r="N63" s="84">
        <v>72.37</v>
      </c>
    </row>
    <row r="64" spans="1:14" x14ac:dyDescent="0.25">
      <c r="A64" t="s">
        <v>923</v>
      </c>
      <c r="B64" s="83" t="s">
        <v>114</v>
      </c>
      <c r="C64" s="117" t="s">
        <v>115</v>
      </c>
      <c r="D64" s="90">
        <v>127917000</v>
      </c>
      <c r="E64" s="37">
        <v>-50000000</v>
      </c>
      <c r="F64" s="89">
        <v>77917000</v>
      </c>
      <c r="G64" s="87">
        <v>0</v>
      </c>
      <c r="H64" s="37">
        <v>77917000</v>
      </c>
      <c r="I64" s="37">
        <v>16562160</v>
      </c>
      <c r="J64" s="37">
        <v>35587901</v>
      </c>
      <c r="K64" s="81">
        <v>45.67</v>
      </c>
      <c r="L64" s="37">
        <v>16562160</v>
      </c>
      <c r="M64" s="37">
        <v>35587901</v>
      </c>
      <c r="N64" s="84">
        <v>45.67</v>
      </c>
    </row>
    <row r="65" spans="1:14" x14ac:dyDescent="0.25">
      <c r="A65" t="s">
        <v>923</v>
      </c>
      <c r="B65" s="83" t="s">
        <v>116</v>
      </c>
      <c r="C65" s="117" t="s">
        <v>117</v>
      </c>
      <c r="D65" s="90">
        <v>384416000</v>
      </c>
      <c r="E65" s="81">
        <v>0</v>
      </c>
      <c r="F65" s="89">
        <v>384416000</v>
      </c>
      <c r="G65" s="87">
        <v>0</v>
      </c>
      <c r="H65" s="37">
        <v>384416000</v>
      </c>
      <c r="I65" s="37">
        <v>29784843</v>
      </c>
      <c r="J65" s="37">
        <v>316804210</v>
      </c>
      <c r="K65" s="81">
        <v>82.41</v>
      </c>
      <c r="L65" s="37">
        <v>30507212</v>
      </c>
      <c r="M65" s="37">
        <v>316804209</v>
      </c>
      <c r="N65" s="84">
        <v>82.41</v>
      </c>
    </row>
    <row r="66" spans="1:14" x14ac:dyDescent="0.25">
      <c r="A66" t="s">
        <v>923</v>
      </c>
      <c r="B66" s="83" t="s">
        <v>118</v>
      </c>
      <c r="C66" s="117" t="s">
        <v>119</v>
      </c>
      <c r="D66" s="90">
        <v>1218000</v>
      </c>
      <c r="E66" s="81">
        <v>0</v>
      </c>
      <c r="F66" s="89">
        <v>1218000</v>
      </c>
      <c r="G66" s="87">
        <v>0</v>
      </c>
      <c r="H66" s="37">
        <v>1218000</v>
      </c>
      <c r="I66" s="37">
        <v>23350</v>
      </c>
      <c r="J66" s="37">
        <v>396760</v>
      </c>
      <c r="K66" s="81">
        <v>32.57</v>
      </c>
      <c r="L66" s="37">
        <v>23350</v>
      </c>
      <c r="M66" s="37">
        <v>396760</v>
      </c>
      <c r="N66" s="84">
        <v>32.57</v>
      </c>
    </row>
    <row r="67" spans="1:14" x14ac:dyDescent="0.25">
      <c r="A67" t="s">
        <v>923</v>
      </c>
      <c r="B67" s="83" t="s">
        <v>120</v>
      </c>
      <c r="C67" s="117" t="s">
        <v>121</v>
      </c>
      <c r="D67" s="90">
        <v>75348000</v>
      </c>
      <c r="E67" s="37">
        <v>-40000000</v>
      </c>
      <c r="F67" s="89">
        <v>35348000</v>
      </c>
      <c r="G67" s="87">
        <v>0</v>
      </c>
      <c r="H67" s="37">
        <v>35348000</v>
      </c>
      <c r="I67" s="37">
        <v>21993600</v>
      </c>
      <c r="J67" s="37">
        <v>30945440</v>
      </c>
      <c r="K67" s="81">
        <v>87.55</v>
      </c>
      <c r="L67" s="81">
        <v>0</v>
      </c>
      <c r="M67" s="37">
        <v>1651840</v>
      </c>
      <c r="N67" s="84">
        <v>4.67</v>
      </c>
    </row>
    <row r="68" spans="1:14" x14ac:dyDescent="0.25">
      <c r="A68" t="s">
        <v>923</v>
      </c>
      <c r="B68" s="83" t="s">
        <v>122</v>
      </c>
      <c r="C68" s="117" t="s">
        <v>123</v>
      </c>
      <c r="D68" s="90">
        <v>75348000</v>
      </c>
      <c r="E68" s="37">
        <v>-40000000</v>
      </c>
      <c r="F68" s="89">
        <v>35348000</v>
      </c>
      <c r="G68" s="87">
        <v>0</v>
      </c>
      <c r="H68" s="37">
        <v>35348000</v>
      </c>
      <c r="I68" s="37">
        <v>21993600</v>
      </c>
      <c r="J68" s="37">
        <v>30945440</v>
      </c>
      <c r="K68" s="81">
        <v>87.55</v>
      </c>
      <c r="L68" s="81">
        <v>0</v>
      </c>
      <c r="M68" s="37">
        <v>1651840</v>
      </c>
      <c r="N68" s="84">
        <v>4.67</v>
      </c>
    </row>
    <row r="69" spans="1:14" x14ac:dyDescent="0.25">
      <c r="A69" t="s">
        <v>923</v>
      </c>
      <c r="B69" s="83" t="s">
        <v>130</v>
      </c>
      <c r="C69" s="117" t="s">
        <v>131</v>
      </c>
      <c r="D69" s="90">
        <v>43056000</v>
      </c>
      <c r="E69" s="81">
        <v>0</v>
      </c>
      <c r="F69" s="89">
        <v>43056000</v>
      </c>
      <c r="G69" s="87">
        <v>0</v>
      </c>
      <c r="H69" s="37">
        <v>43056000</v>
      </c>
      <c r="I69" s="81">
        <v>0</v>
      </c>
      <c r="J69" s="37">
        <v>36772000</v>
      </c>
      <c r="K69" s="81">
        <v>85.41</v>
      </c>
      <c r="L69" s="81">
        <v>0</v>
      </c>
      <c r="M69" s="81">
        <v>0</v>
      </c>
      <c r="N69" s="84">
        <v>0</v>
      </c>
    </row>
    <row r="70" spans="1:14" x14ac:dyDescent="0.25">
      <c r="A70" t="s">
        <v>923</v>
      </c>
      <c r="B70" s="83" t="s">
        <v>138</v>
      </c>
      <c r="C70" s="117" t="s">
        <v>139</v>
      </c>
      <c r="D70" s="90">
        <v>17666842000</v>
      </c>
      <c r="E70" s="37">
        <v>-583199505</v>
      </c>
      <c r="F70" s="89">
        <v>17083642495</v>
      </c>
      <c r="G70" s="87">
        <v>0</v>
      </c>
      <c r="H70" s="37">
        <v>17083642495</v>
      </c>
      <c r="I70" s="37">
        <v>1437795947</v>
      </c>
      <c r="J70" s="37">
        <v>15560307711</v>
      </c>
      <c r="K70" s="81">
        <v>91.08</v>
      </c>
      <c r="L70" s="37">
        <v>3175562792</v>
      </c>
      <c r="M70" s="37">
        <v>13700774406</v>
      </c>
      <c r="N70" s="84">
        <v>80.2</v>
      </c>
    </row>
    <row r="71" spans="1:14" x14ac:dyDescent="0.25">
      <c r="A71" t="s">
        <v>923</v>
      </c>
      <c r="B71" s="83" t="s">
        <v>158</v>
      </c>
      <c r="C71" s="117" t="s">
        <v>159</v>
      </c>
      <c r="D71" s="90">
        <v>673658000</v>
      </c>
      <c r="E71" s="37">
        <v>216000000</v>
      </c>
      <c r="F71" s="89">
        <v>889658000</v>
      </c>
      <c r="G71" s="87">
        <v>0</v>
      </c>
      <c r="H71" s="37">
        <v>889658000</v>
      </c>
      <c r="I71" s="37">
        <v>-1002000</v>
      </c>
      <c r="J71" s="37">
        <v>769540236</v>
      </c>
      <c r="K71" s="81">
        <v>86.5</v>
      </c>
      <c r="L71" s="37">
        <v>25439153</v>
      </c>
      <c r="M71" s="37">
        <v>769540236</v>
      </c>
      <c r="N71" s="84">
        <v>86.5</v>
      </c>
    </row>
    <row r="72" spans="1:14" x14ac:dyDescent="0.25">
      <c r="A72" t="s">
        <v>923</v>
      </c>
      <c r="B72" s="83" t="s">
        <v>160</v>
      </c>
      <c r="C72" s="117" t="s">
        <v>161</v>
      </c>
      <c r="D72" s="90">
        <v>673658000</v>
      </c>
      <c r="E72" s="37">
        <v>216000000</v>
      </c>
      <c r="F72" s="89">
        <v>889658000</v>
      </c>
      <c r="G72" s="87">
        <v>0</v>
      </c>
      <c r="H72" s="37">
        <v>889658000</v>
      </c>
      <c r="I72" s="37">
        <v>-1002000</v>
      </c>
      <c r="J72" s="37">
        <v>769540236</v>
      </c>
      <c r="K72" s="81">
        <v>86.5</v>
      </c>
      <c r="L72" s="37">
        <v>25439153</v>
      </c>
      <c r="M72" s="37">
        <v>769540236</v>
      </c>
      <c r="N72" s="84">
        <v>86.5</v>
      </c>
    </row>
    <row r="73" spans="1:14" ht="31.5" x14ac:dyDescent="0.25">
      <c r="A73" t="s">
        <v>923</v>
      </c>
      <c r="B73" s="83" t="s">
        <v>140</v>
      </c>
      <c r="C73" s="117" t="s">
        <v>219</v>
      </c>
      <c r="D73" s="90">
        <v>230478000</v>
      </c>
      <c r="E73" s="37">
        <v>199000000</v>
      </c>
      <c r="F73" s="89">
        <v>429478000</v>
      </c>
      <c r="G73" s="87">
        <v>0</v>
      </c>
      <c r="H73" s="37">
        <v>429478000</v>
      </c>
      <c r="I73" s="81">
        <v>0</v>
      </c>
      <c r="J73" s="37">
        <v>418120000</v>
      </c>
      <c r="K73" s="81">
        <v>97.36</v>
      </c>
      <c r="L73" s="81">
        <v>0</v>
      </c>
      <c r="M73" s="37">
        <v>418120000</v>
      </c>
      <c r="N73" s="84">
        <v>97.36</v>
      </c>
    </row>
    <row r="74" spans="1:14" x14ac:dyDescent="0.25">
      <c r="A74" t="s">
        <v>923</v>
      </c>
      <c r="B74" s="83" t="s">
        <v>712</v>
      </c>
      <c r="C74" s="117" t="s">
        <v>139</v>
      </c>
      <c r="D74" s="90">
        <v>16762706000</v>
      </c>
      <c r="E74" s="37">
        <v>-998199505</v>
      </c>
      <c r="F74" s="89">
        <v>15764506495</v>
      </c>
      <c r="G74" s="87">
        <v>0</v>
      </c>
      <c r="H74" s="37">
        <v>15764506495</v>
      </c>
      <c r="I74" s="37">
        <v>1438797947</v>
      </c>
      <c r="J74" s="37">
        <v>14372647475</v>
      </c>
      <c r="K74" s="81">
        <v>91.17</v>
      </c>
      <c r="L74" s="37">
        <v>3150123639</v>
      </c>
      <c r="M74" s="37">
        <v>12513114170</v>
      </c>
      <c r="N74" s="84">
        <v>79.38</v>
      </c>
    </row>
    <row r="75" spans="1:14" x14ac:dyDescent="0.25">
      <c r="A75" t="s">
        <v>923</v>
      </c>
      <c r="B75" s="83" t="s">
        <v>162</v>
      </c>
      <c r="C75" s="117" t="s">
        <v>163</v>
      </c>
      <c r="D75" s="90">
        <v>59622053000</v>
      </c>
      <c r="E75" s="37">
        <v>-3020309921</v>
      </c>
      <c r="F75" s="89">
        <v>56601743079</v>
      </c>
      <c r="G75" s="87">
        <v>0</v>
      </c>
      <c r="H75" s="37">
        <v>56601743079</v>
      </c>
      <c r="I75" s="37">
        <v>7703124093</v>
      </c>
      <c r="J75" s="37">
        <v>51869301171</v>
      </c>
      <c r="K75" s="81">
        <v>91.64</v>
      </c>
      <c r="L75" s="37">
        <v>8129957138</v>
      </c>
      <c r="M75" s="37">
        <v>50270141209</v>
      </c>
      <c r="N75" s="84">
        <v>88.81</v>
      </c>
    </row>
    <row r="76" spans="1:14" x14ac:dyDescent="0.25">
      <c r="A76" t="s">
        <v>923</v>
      </c>
      <c r="B76" s="83" t="s">
        <v>164</v>
      </c>
      <c r="C76" s="117" t="s">
        <v>165</v>
      </c>
      <c r="D76" s="90">
        <v>59622053000</v>
      </c>
      <c r="E76" s="37">
        <v>-3020309921</v>
      </c>
      <c r="F76" s="89">
        <v>56601743079</v>
      </c>
      <c r="G76" s="87">
        <v>0</v>
      </c>
      <c r="H76" s="37">
        <v>56601743079</v>
      </c>
      <c r="I76" s="37">
        <v>7703124093</v>
      </c>
      <c r="J76" s="37">
        <v>51869301171</v>
      </c>
      <c r="K76" s="81">
        <v>91.64</v>
      </c>
      <c r="L76" s="37">
        <v>8129957138</v>
      </c>
      <c r="M76" s="37">
        <v>50270141209</v>
      </c>
      <c r="N76" s="84">
        <v>88.81</v>
      </c>
    </row>
    <row r="77" spans="1:14" ht="31.5" x14ac:dyDescent="0.25">
      <c r="A77" t="s">
        <v>923</v>
      </c>
      <c r="B77" s="83" t="s">
        <v>713</v>
      </c>
      <c r="C77" s="117" t="s">
        <v>714</v>
      </c>
      <c r="D77" s="90">
        <v>59337388000</v>
      </c>
      <c r="E77" s="37">
        <v>-2753025367</v>
      </c>
      <c r="F77" s="89">
        <v>56584362633</v>
      </c>
      <c r="G77" s="87">
        <v>0</v>
      </c>
      <c r="H77" s="37">
        <v>56584362633</v>
      </c>
      <c r="I77" s="37">
        <v>7703124093</v>
      </c>
      <c r="J77" s="37">
        <v>51869301171</v>
      </c>
      <c r="K77" s="81">
        <v>91.67</v>
      </c>
      <c r="L77" s="37">
        <v>8129957138</v>
      </c>
      <c r="M77" s="37">
        <v>50270141209</v>
      </c>
      <c r="N77" s="84">
        <v>88.84</v>
      </c>
    </row>
    <row r="78" spans="1:14" x14ac:dyDescent="0.25">
      <c r="A78" t="s">
        <v>923</v>
      </c>
      <c r="B78" s="83" t="s">
        <v>715</v>
      </c>
      <c r="C78" s="117" t="s">
        <v>553</v>
      </c>
      <c r="D78" s="90">
        <v>284665000</v>
      </c>
      <c r="E78" s="37">
        <v>-267284554</v>
      </c>
      <c r="F78" s="89">
        <v>17380446</v>
      </c>
      <c r="G78" s="87">
        <v>0</v>
      </c>
      <c r="H78" s="37">
        <v>17380446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4">
        <v>0</v>
      </c>
    </row>
    <row r="79" spans="1:14" x14ac:dyDescent="0.25">
      <c r="A79" t="s">
        <v>923</v>
      </c>
      <c r="B79" s="83" t="s">
        <v>141</v>
      </c>
      <c r="C79" s="117" t="s">
        <v>142</v>
      </c>
      <c r="D79" s="90">
        <v>48266956000</v>
      </c>
      <c r="E79" s="37">
        <v>-23066250000</v>
      </c>
      <c r="F79" s="89">
        <v>25200706000</v>
      </c>
      <c r="G79" s="87">
        <v>0</v>
      </c>
      <c r="H79" s="37">
        <v>25200706000</v>
      </c>
      <c r="I79" s="37">
        <v>2875607288</v>
      </c>
      <c r="J79" s="37">
        <v>8881460305</v>
      </c>
      <c r="K79" s="81">
        <v>35.24</v>
      </c>
      <c r="L79" s="37">
        <v>1174234064</v>
      </c>
      <c r="M79" s="37">
        <v>4504401485</v>
      </c>
      <c r="N79" s="84">
        <v>17.87</v>
      </c>
    </row>
    <row r="80" spans="1:14" x14ac:dyDescent="0.25">
      <c r="A80" t="s">
        <v>923</v>
      </c>
      <c r="B80" s="83" t="s">
        <v>143</v>
      </c>
      <c r="C80" s="117" t="s">
        <v>144</v>
      </c>
      <c r="D80" s="90">
        <v>48000000000</v>
      </c>
      <c r="E80" s="37">
        <v>-23066250000</v>
      </c>
      <c r="F80" s="89">
        <v>24933750000</v>
      </c>
      <c r="G80" s="87">
        <v>0</v>
      </c>
      <c r="H80" s="37">
        <v>24933750000</v>
      </c>
      <c r="I80" s="37">
        <v>2865337288</v>
      </c>
      <c r="J80" s="37">
        <v>8803990305</v>
      </c>
      <c r="K80" s="81">
        <v>35.31</v>
      </c>
      <c r="L80" s="37">
        <v>1165234064</v>
      </c>
      <c r="M80" s="37">
        <v>4437201485</v>
      </c>
      <c r="N80" s="84">
        <v>17.8</v>
      </c>
    </row>
    <row r="81" spans="1:14" x14ac:dyDescent="0.25">
      <c r="A81" t="s">
        <v>923</v>
      </c>
      <c r="B81" s="83" t="s">
        <v>145</v>
      </c>
      <c r="C81" s="117" t="s">
        <v>146</v>
      </c>
      <c r="D81" s="90">
        <v>48000000000</v>
      </c>
      <c r="E81" s="37">
        <v>-23066250000</v>
      </c>
      <c r="F81" s="89">
        <v>24933750000</v>
      </c>
      <c r="G81" s="87">
        <v>0</v>
      </c>
      <c r="H81" s="37">
        <v>24933750000</v>
      </c>
      <c r="I81" s="37">
        <v>2865337288</v>
      </c>
      <c r="J81" s="37">
        <v>8803990305</v>
      </c>
      <c r="K81" s="81">
        <v>35.31</v>
      </c>
      <c r="L81" s="37">
        <v>1165234064</v>
      </c>
      <c r="M81" s="37">
        <v>4437201485</v>
      </c>
      <c r="N81" s="84">
        <v>17.8</v>
      </c>
    </row>
    <row r="82" spans="1:14" ht="47.25" x14ac:dyDescent="0.25">
      <c r="A82" t="s">
        <v>923</v>
      </c>
      <c r="B82" s="83" t="s">
        <v>170</v>
      </c>
      <c r="C82" s="117" t="s">
        <v>220</v>
      </c>
      <c r="D82" s="90">
        <v>43050000000</v>
      </c>
      <c r="E82" s="37">
        <v>-23066250000</v>
      </c>
      <c r="F82" s="89">
        <v>19983750000</v>
      </c>
      <c r="G82" s="87">
        <v>0</v>
      </c>
      <c r="H82" s="37">
        <v>19983750000</v>
      </c>
      <c r="I82" s="37">
        <v>2487762296</v>
      </c>
      <c r="J82" s="37">
        <v>7253639002</v>
      </c>
      <c r="K82" s="81">
        <v>36.299999999999997</v>
      </c>
      <c r="L82" s="37">
        <v>971352046</v>
      </c>
      <c r="M82" s="37">
        <v>3736979095</v>
      </c>
      <c r="N82" s="84">
        <v>18.7</v>
      </c>
    </row>
    <row r="83" spans="1:14" ht="31.5" x14ac:dyDescent="0.25">
      <c r="A83" t="s">
        <v>923</v>
      </c>
      <c r="B83" s="83" t="s">
        <v>221</v>
      </c>
      <c r="C83" s="117" t="s">
        <v>222</v>
      </c>
      <c r="D83" s="90">
        <v>36050000000</v>
      </c>
      <c r="E83" s="37">
        <v>-23066250000</v>
      </c>
      <c r="F83" s="89">
        <v>12983750000</v>
      </c>
      <c r="G83" s="87">
        <v>0</v>
      </c>
      <c r="H83" s="37">
        <v>12983750000</v>
      </c>
      <c r="I83" s="37">
        <v>692655058</v>
      </c>
      <c r="J83" s="37">
        <v>1812125657</v>
      </c>
      <c r="K83" s="81">
        <v>13.96</v>
      </c>
      <c r="L83" s="37">
        <v>309390138</v>
      </c>
      <c r="M83" s="37">
        <v>663421704</v>
      </c>
      <c r="N83" s="84">
        <v>5.1100000000000003</v>
      </c>
    </row>
    <row r="84" spans="1:14" ht="31.5" x14ac:dyDescent="0.25">
      <c r="A84" t="s">
        <v>923</v>
      </c>
      <c r="B84" s="83" t="s">
        <v>716</v>
      </c>
      <c r="C84" s="117" t="s">
        <v>717</v>
      </c>
      <c r="D84" s="90">
        <v>2500000000</v>
      </c>
      <c r="E84" s="37">
        <v>-2500000000</v>
      </c>
      <c r="F84" s="84">
        <v>0</v>
      </c>
      <c r="G84" s="87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4">
        <v>0</v>
      </c>
    </row>
    <row r="85" spans="1:14" ht="31.5" x14ac:dyDescent="0.25">
      <c r="A85" t="s">
        <v>923</v>
      </c>
      <c r="B85" s="83" t="s">
        <v>718</v>
      </c>
      <c r="C85" s="117" t="s">
        <v>719</v>
      </c>
      <c r="D85" s="90">
        <v>2500000000</v>
      </c>
      <c r="E85" s="37">
        <v>-2500000000</v>
      </c>
      <c r="F85" s="84">
        <v>0</v>
      </c>
      <c r="G85" s="87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4">
        <v>0</v>
      </c>
    </row>
    <row r="86" spans="1:14" ht="31.5" x14ac:dyDescent="0.25">
      <c r="A86" t="s">
        <v>923</v>
      </c>
      <c r="B86" s="83" t="s">
        <v>720</v>
      </c>
      <c r="C86" s="117" t="s">
        <v>721</v>
      </c>
      <c r="D86" s="90">
        <v>21316250000</v>
      </c>
      <c r="E86" s="37">
        <v>-20566250000</v>
      </c>
      <c r="F86" s="89">
        <v>750000000</v>
      </c>
      <c r="G86" s="87">
        <v>0</v>
      </c>
      <c r="H86" s="37">
        <v>750000000</v>
      </c>
      <c r="I86" s="37">
        <v>-12353000</v>
      </c>
      <c r="J86" s="37">
        <v>666235346</v>
      </c>
      <c r="K86" s="81">
        <v>88.83</v>
      </c>
      <c r="L86" s="37">
        <v>299593138</v>
      </c>
      <c r="M86" s="37">
        <v>340283021</v>
      </c>
      <c r="N86" s="84">
        <v>45.37</v>
      </c>
    </row>
    <row r="87" spans="1:14" ht="31.5" x14ac:dyDescent="0.25">
      <c r="A87" t="s">
        <v>923</v>
      </c>
      <c r="B87" s="83" t="s">
        <v>722</v>
      </c>
      <c r="C87" s="117" t="s">
        <v>723</v>
      </c>
      <c r="D87" s="90">
        <v>21316250000</v>
      </c>
      <c r="E87" s="37">
        <v>-20566250000</v>
      </c>
      <c r="F87" s="89">
        <v>750000000</v>
      </c>
      <c r="G87" s="87">
        <v>0</v>
      </c>
      <c r="H87" s="37">
        <v>750000000</v>
      </c>
      <c r="I87" s="37">
        <v>-12353000</v>
      </c>
      <c r="J87" s="37">
        <v>666235346</v>
      </c>
      <c r="K87" s="81">
        <v>88.83</v>
      </c>
      <c r="L87" s="37">
        <v>299593138</v>
      </c>
      <c r="M87" s="37">
        <v>340283021</v>
      </c>
      <c r="N87" s="84">
        <v>45.37</v>
      </c>
    </row>
    <row r="88" spans="1:14" x14ac:dyDescent="0.25">
      <c r="A88" t="s">
        <v>923</v>
      </c>
      <c r="B88" s="83" t="s">
        <v>724</v>
      </c>
      <c r="C88" s="117" t="s">
        <v>725</v>
      </c>
      <c r="D88" s="90">
        <v>7433750000</v>
      </c>
      <c r="E88" s="81">
        <v>0</v>
      </c>
      <c r="F88" s="89">
        <v>7433750000</v>
      </c>
      <c r="G88" s="87">
        <v>0</v>
      </c>
      <c r="H88" s="37">
        <v>7433750000</v>
      </c>
      <c r="I88" s="37">
        <v>680008058</v>
      </c>
      <c r="J88" s="37">
        <v>784501786</v>
      </c>
      <c r="K88" s="81">
        <v>10.55</v>
      </c>
      <c r="L88" s="81">
        <v>0</v>
      </c>
      <c r="M88" s="37">
        <v>104493728</v>
      </c>
      <c r="N88" s="84">
        <v>1.41</v>
      </c>
    </row>
    <row r="89" spans="1:14" ht="31.5" x14ac:dyDescent="0.25">
      <c r="A89" t="s">
        <v>923</v>
      </c>
      <c r="B89" s="83" t="s">
        <v>726</v>
      </c>
      <c r="C89" s="117" t="s">
        <v>727</v>
      </c>
      <c r="D89" s="90">
        <v>7433750000</v>
      </c>
      <c r="E89" s="81">
        <v>0</v>
      </c>
      <c r="F89" s="89">
        <v>7433750000</v>
      </c>
      <c r="G89" s="87">
        <v>0</v>
      </c>
      <c r="H89" s="37">
        <v>7433750000</v>
      </c>
      <c r="I89" s="37">
        <v>680008058</v>
      </c>
      <c r="J89" s="37">
        <v>784501786</v>
      </c>
      <c r="K89" s="81">
        <v>10.55</v>
      </c>
      <c r="L89" s="81">
        <v>0</v>
      </c>
      <c r="M89" s="37">
        <v>104493728</v>
      </c>
      <c r="N89" s="84">
        <v>1.41</v>
      </c>
    </row>
    <row r="90" spans="1:14" x14ac:dyDescent="0.25">
      <c r="A90" t="s">
        <v>923</v>
      </c>
      <c r="B90" s="83" t="s">
        <v>728</v>
      </c>
      <c r="C90" s="117" t="s">
        <v>729</v>
      </c>
      <c r="D90" s="90">
        <v>4800000000</v>
      </c>
      <c r="E90" s="81">
        <v>0</v>
      </c>
      <c r="F90" s="89">
        <v>4800000000</v>
      </c>
      <c r="G90" s="87">
        <v>0</v>
      </c>
      <c r="H90" s="37">
        <v>4800000000</v>
      </c>
      <c r="I90" s="37">
        <v>25000000</v>
      </c>
      <c r="J90" s="37">
        <v>361388525</v>
      </c>
      <c r="K90" s="81">
        <v>7.53</v>
      </c>
      <c r="L90" s="37">
        <v>9797000</v>
      </c>
      <c r="M90" s="37">
        <v>218644955</v>
      </c>
      <c r="N90" s="84">
        <v>4.5599999999999996</v>
      </c>
    </row>
    <row r="91" spans="1:14" x14ac:dyDescent="0.25">
      <c r="A91" t="s">
        <v>923</v>
      </c>
      <c r="B91" s="83" t="s">
        <v>730</v>
      </c>
      <c r="C91" s="117" t="s">
        <v>731</v>
      </c>
      <c r="D91" s="90">
        <v>4800000000</v>
      </c>
      <c r="E91" s="81">
        <v>0</v>
      </c>
      <c r="F91" s="89">
        <v>4800000000</v>
      </c>
      <c r="G91" s="87">
        <v>0</v>
      </c>
      <c r="H91" s="37">
        <v>4800000000</v>
      </c>
      <c r="I91" s="37">
        <v>25000000</v>
      </c>
      <c r="J91" s="37">
        <v>361388525</v>
      </c>
      <c r="K91" s="81">
        <v>7.53</v>
      </c>
      <c r="L91" s="37">
        <v>9797000</v>
      </c>
      <c r="M91" s="37">
        <v>218644955</v>
      </c>
      <c r="N91" s="84">
        <v>4.5599999999999996</v>
      </c>
    </row>
    <row r="92" spans="1:14" ht="31.5" x14ac:dyDescent="0.25">
      <c r="A92" t="s">
        <v>923</v>
      </c>
      <c r="B92" s="83" t="s">
        <v>732</v>
      </c>
      <c r="C92" s="117" t="s">
        <v>733</v>
      </c>
      <c r="D92" s="90">
        <v>7000000000</v>
      </c>
      <c r="E92" s="81">
        <v>0</v>
      </c>
      <c r="F92" s="89">
        <v>7000000000</v>
      </c>
      <c r="G92" s="87">
        <v>0</v>
      </c>
      <c r="H92" s="37">
        <v>7000000000</v>
      </c>
      <c r="I92" s="37">
        <v>1795107238</v>
      </c>
      <c r="J92" s="37">
        <v>5441513345</v>
      </c>
      <c r="K92" s="81">
        <v>77.739999999999995</v>
      </c>
      <c r="L92" s="37">
        <v>661961908</v>
      </c>
      <c r="M92" s="37">
        <v>3073557391</v>
      </c>
      <c r="N92" s="84">
        <v>43.91</v>
      </c>
    </row>
    <row r="93" spans="1:14" x14ac:dyDescent="0.25">
      <c r="A93" t="s">
        <v>923</v>
      </c>
      <c r="B93" s="83" t="s">
        <v>734</v>
      </c>
      <c r="C93" s="117" t="s">
        <v>735</v>
      </c>
      <c r="D93" s="90">
        <v>4500000000</v>
      </c>
      <c r="E93" s="81">
        <v>0</v>
      </c>
      <c r="F93" s="89">
        <v>4500000000</v>
      </c>
      <c r="G93" s="87">
        <v>0</v>
      </c>
      <c r="H93" s="37">
        <v>4500000000</v>
      </c>
      <c r="I93" s="37">
        <v>1404190501</v>
      </c>
      <c r="J93" s="37">
        <v>3608485662</v>
      </c>
      <c r="K93" s="81">
        <v>80.19</v>
      </c>
      <c r="L93" s="37">
        <v>394622215</v>
      </c>
      <c r="M93" s="37">
        <v>1827974137</v>
      </c>
      <c r="N93" s="84">
        <v>40.619999999999997</v>
      </c>
    </row>
    <row r="94" spans="1:14" ht="31.5" x14ac:dyDescent="0.25">
      <c r="A94" t="s">
        <v>923</v>
      </c>
      <c r="B94" s="83" t="s">
        <v>736</v>
      </c>
      <c r="C94" s="117" t="s">
        <v>737</v>
      </c>
      <c r="D94" s="90">
        <v>4500000000</v>
      </c>
      <c r="E94" s="81">
        <v>0</v>
      </c>
      <c r="F94" s="89">
        <v>4500000000</v>
      </c>
      <c r="G94" s="87">
        <v>0</v>
      </c>
      <c r="H94" s="37">
        <v>4500000000</v>
      </c>
      <c r="I94" s="37">
        <v>1404190501</v>
      </c>
      <c r="J94" s="37">
        <v>3608485662</v>
      </c>
      <c r="K94" s="81">
        <v>80.19</v>
      </c>
      <c r="L94" s="37">
        <v>394622215</v>
      </c>
      <c r="M94" s="37">
        <v>1827974137</v>
      </c>
      <c r="N94" s="84">
        <v>40.619999999999997</v>
      </c>
    </row>
    <row r="95" spans="1:14" ht="31.5" x14ac:dyDescent="0.25">
      <c r="A95" t="s">
        <v>923</v>
      </c>
      <c r="B95" s="83" t="s">
        <v>738</v>
      </c>
      <c r="C95" s="117" t="s">
        <v>739</v>
      </c>
      <c r="D95" s="90">
        <v>2500000000</v>
      </c>
      <c r="E95" s="81">
        <v>0</v>
      </c>
      <c r="F95" s="89">
        <v>2500000000</v>
      </c>
      <c r="G95" s="87">
        <v>0</v>
      </c>
      <c r="H95" s="37">
        <v>2500000000</v>
      </c>
      <c r="I95" s="37">
        <v>390916737</v>
      </c>
      <c r="J95" s="37">
        <v>1833027683</v>
      </c>
      <c r="K95" s="81">
        <v>73.319999999999993</v>
      </c>
      <c r="L95" s="37">
        <v>267339693</v>
      </c>
      <c r="M95" s="37">
        <v>1245583254</v>
      </c>
      <c r="N95" s="84">
        <v>49.82</v>
      </c>
    </row>
    <row r="96" spans="1:14" ht="31.5" x14ac:dyDescent="0.25">
      <c r="A96" t="s">
        <v>923</v>
      </c>
      <c r="B96" s="83" t="s">
        <v>740</v>
      </c>
      <c r="C96" s="117" t="s">
        <v>741</v>
      </c>
      <c r="D96" s="90">
        <v>2500000000</v>
      </c>
      <c r="E96" s="81">
        <v>0</v>
      </c>
      <c r="F96" s="89">
        <v>2500000000</v>
      </c>
      <c r="G96" s="87">
        <v>0</v>
      </c>
      <c r="H96" s="37">
        <v>2500000000</v>
      </c>
      <c r="I96" s="37">
        <v>390916737</v>
      </c>
      <c r="J96" s="37">
        <v>1833027683</v>
      </c>
      <c r="K96" s="81">
        <v>73.319999999999993</v>
      </c>
      <c r="L96" s="37">
        <v>267339693</v>
      </c>
      <c r="M96" s="37">
        <v>1245583254</v>
      </c>
      <c r="N96" s="84">
        <v>49.82</v>
      </c>
    </row>
    <row r="97" spans="1:14" x14ac:dyDescent="0.25">
      <c r="A97" t="s">
        <v>923</v>
      </c>
      <c r="B97" s="83" t="s">
        <v>147</v>
      </c>
      <c r="C97" s="117" t="s">
        <v>249</v>
      </c>
      <c r="D97" s="90">
        <v>4950000000</v>
      </c>
      <c r="E97" s="81">
        <v>0</v>
      </c>
      <c r="F97" s="89">
        <v>4950000000</v>
      </c>
      <c r="G97" s="87">
        <v>0</v>
      </c>
      <c r="H97" s="37">
        <v>4950000000</v>
      </c>
      <c r="I97" s="37">
        <v>377574992</v>
      </c>
      <c r="J97" s="37">
        <v>1550351303</v>
      </c>
      <c r="K97" s="81">
        <v>31.32</v>
      </c>
      <c r="L97" s="37">
        <v>193882018</v>
      </c>
      <c r="M97" s="37">
        <v>700222390</v>
      </c>
      <c r="N97" s="84">
        <v>14.15</v>
      </c>
    </row>
    <row r="98" spans="1:14" ht="31.5" x14ac:dyDescent="0.25">
      <c r="A98" t="s">
        <v>923</v>
      </c>
      <c r="B98" s="83" t="s">
        <v>328</v>
      </c>
      <c r="C98" s="117" t="s">
        <v>742</v>
      </c>
      <c r="D98" s="90">
        <v>4950000000</v>
      </c>
      <c r="E98" s="81">
        <v>0</v>
      </c>
      <c r="F98" s="89">
        <v>4950000000</v>
      </c>
      <c r="G98" s="87">
        <v>0</v>
      </c>
      <c r="H98" s="37">
        <v>4950000000</v>
      </c>
      <c r="I98" s="37">
        <v>377574992</v>
      </c>
      <c r="J98" s="37">
        <v>1550351303</v>
      </c>
      <c r="K98" s="81">
        <v>31.32</v>
      </c>
      <c r="L98" s="37">
        <v>193882018</v>
      </c>
      <c r="M98" s="37">
        <v>700222390</v>
      </c>
      <c r="N98" s="84">
        <v>14.15</v>
      </c>
    </row>
    <row r="99" spans="1:14" x14ac:dyDescent="0.25">
      <c r="A99" t="s">
        <v>923</v>
      </c>
      <c r="B99" s="83" t="s">
        <v>743</v>
      </c>
      <c r="C99" s="117" t="s">
        <v>744</v>
      </c>
      <c r="D99" s="90">
        <v>4950000000</v>
      </c>
      <c r="E99" s="81">
        <v>0</v>
      </c>
      <c r="F99" s="89">
        <v>4950000000</v>
      </c>
      <c r="G99" s="87">
        <v>0</v>
      </c>
      <c r="H99" s="37">
        <v>4950000000</v>
      </c>
      <c r="I99" s="37">
        <v>377574992</v>
      </c>
      <c r="J99" s="37">
        <v>1550351303</v>
      </c>
      <c r="K99" s="81">
        <v>31.32</v>
      </c>
      <c r="L99" s="37">
        <v>193882018</v>
      </c>
      <c r="M99" s="37">
        <v>700222390</v>
      </c>
      <c r="N99" s="84">
        <v>14.15</v>
      </c>
    </row>
    <row r="100" spans="1:14" x14ac:dyDescent="0.25">
      <c r="A100" t="s">
        <v>923</v>
      </c>
      <c r="B100" s="83" t="s">
        <v>745</v>
      </c>
      <c r="C100" s="117" t="s">
        <v>746</v>
      </c>
      <c r="D100" s="90">
        <v>4950000000</v>
      </c>
      <c r="E100" s="81">
        <v>0</v>
      </c>
      <c r="F100" s="89">
        <v>4950000000</v>
      </c>
      <c r="G100" s="87">
        <v>0</v>
      </c>
      <c r="H100" s="37">
        <v>4950000000</v>
      </c>
      <c r="I100" s="37">
        <v>377574992</v>
      </c>
      <c r="J100" s="37">
        <v>1550351303</v>
      </c>
      <c r="K100" s="81">
        <v>31.32</v>
      </c>
      <c r="L100" s="37">
        <v>193882018</v>
      </c>
      <c r="M100" s="37">
        <v>700222390</v>
      </c>
      <c r="N100" s="84">
        <v>14.15</v>
      </c>
    </row>
    <row r="101" spans="1:14" x14ac:dyDescent="0.25">
      <c r="A101" t="s">
        <v>923</v>
      </c>
      <c r="B101" s="83" t="s">
        <v>549</v>
      </c>
      <c r="C101" s="117" t="s">
        <v>550</v>
      </c>
      <c r="D101" s="90">
        <v>266956000</v>
      </c>
      <c r="E101" s="81">
        <v>0</v>
      </c>
      <c r="F101" s="89">
        <v>266956000</v>
      </c>
      <c r="G101" s="87">
        <v>0</v>
      </c>
      <c r="H101" s="37">
        <v>266956000</v>
      </c>
      <c r="I101" s="37">
        <v>10270000</v>
      </c>
      <c r="J101" s="37">
        <v>77470000</v>
      </c>
      <c r="K101" s="81">
        <v>29.02</v>
      </c>
      <c r="L101" s="37">
        <v>9000000</v>
      </c>
      <c r="M101" s="37">
        <v>67200000</v>
      </c>
      <c r="N101" s="84">
        <v>25.17</v>
      </c>
    </row>
    <row r="102" spans="1:14" x14ac:dyDescent="0.25">
      <c r="A102" t="s">
        <v>923</v>
      </c>
      <c r="B102" s="83" t="s">
        <v>551</v>
      </c>
      <c r="C102" s="117" t="s">
        <v>165</v>
      </c>
      <c r="D102" s="90">
        <v>266956000</v>
      </c>
      <c r="E102" s="81">
        <v>0</v>
      </c>
      <c r="F102" s="89">
        <v>266956000</v>
      </c>
      <c r="G102" s="87">
        <v>0</v>
      </c>
      <c r="H102" s="37">
        <v>266956000</v>
      </c>
      <c r="I102" s="37">
        <v>10270000</v>
      </c>
      <c r="J102" s="37">
        <v>77470000</v>
      </c>
      <c r="K102" s="81">
        <v>29.02</v>
      </c>
      <c r="L102" s="37">
        <v>9000000</v>
      </c>
      <c r="M102" s="37">
        <v>67200000</v>
      </c>
      <c r="N102" s="84">
        <v>25.17</v>
      </c>
    </row>
    <row r="103" spans="1:14" ht="31.5" x14ac:dyDescent="0.25">
      <c r="A103" t="s">
        <v>923</v>
      </c>
      <c r="B103" s="83" t="s">
        <v>747</v>
      </c>
      <c r="C103" s="117" t="s">
        <v>748</v>
      </c>
      <c r="D103" s="90">
        <v>84313000</v>
      </c>
      <c r="E103" s="81">
        <v>0</v>
      </c>
      <c r="F103" s="89">
        <v>84313000</v>
      </c>
      <c r="G103" s="87">
        <v>0</v>
      </c>
      <c r="H103" s="37">
        <v>84313000</v>
      </c>
      <c r="I103" s="37">
        <v>10270000</v>
      </c>
      <c r="J103" s="37">
        <v>77470000</v>
      </c>
      <c r="K103" s="81">
        <v>91.88</v>
      </c>
      <c r="L103" s="37">
        <v>9000000</v>
      </c>
      <c r="M103" s="37">
        <v>67200000</v>
      </c>
      <c r="N103" s="84">
        <v>79.7</v>
      </c>
    </row>
    <row r="104" spans="1:14" ht="16.5" thickBot="1" x14ac:dyDescent="0.3">
      <c r="A104" t="s">
        <v>923</v>
      </c>
      <c r="B104" s="99" t="s">
        <v>749</v>
      </c>
      <c r="C104" s="118" t="s">
        <v>750</v>
      </c>
      <c r="D104" s="126">
        <v>182643000</v>
      </c>
      <c r="E104" s="85">
        <v>0</v>
      </c>
      <c r="F104" s="128">
        <v>182643000</v>
      </c>
      <c r="G104" s="88">
        <v>0</v>
      </c>
      <c r="H104" s="127">
        <v>182643000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6">
        <v>0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4.5" bestFit="1" customWidth="1"/>
    <col min="3" max="3" width="37.75" style="119" bestFit="1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9" width="16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980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924</v>
      </c>
      <c r="B7" s="91" t="s">
        <v>0</v>
      </c>
      <c r="C7" s="116" t="s">
        <v>1</v>
      </c>
      <c r="D7" s="93">
        <v>56285525000</v>
      </c>
      <c r="E7" s="94">
        <v>0</v>
      </c>
      <c r="F7" s="95">
        <v>56285525000</v>
      </c>
      <c r="G7" s="96">
        <v>0</v>
      </c>
      <c r="H7" s="97">
        <v>56285525000</v>
      </c>
      <c r="I7" s="97">
        <v>14980689788</v>
      </c>
      <c r="J7" s="97">
        <v>52706030011</v>
      </c>
      <c r="K7" s="94">
        <v>93.64</v>
      </c>
      <c r="L7" s="97">
        <v>7394158511</v>
      </c>
      <c r="M7" s="97">
        <v>31725643109</v>
      </c>
      <c r="N7" s="92">
        <v>56.37</v>
      </c>
    </row>
    <row r="8" spans="1:14" x14ac:dyDescent="0.25">
      <c r="A8" t="s">
        <v>924</v>
      </c>
      <c r="B8" s="83" t="s">
        <v>2</v>
      </c>
      <c r="C8" s="117" t="s">
        <v>3</v>
      </c>
      <c r="D8" s="90">
        <v>8547325000</v>
      </c>
      <c r="E8" s="81">
        <v>0</v>
      </c>
      <c r="F8" s="89">
        <v>8547325000</v>
      </c>
      <c r="G8" s="87">
        <v>0</v>
      </c>
      <c r="H8" s="37">
        <v>8547325000</v>
      </c>
      <c r="I8" s="37">
        <v>1346160484</v>
      </c>
      <c r="J8" s="37">
        <v>8115379446</v>
      </c>
      <c r="K8" s="81">
        <v>94.95</v>
      </c>
      <c r="L8" s="37">
        <v>1285918781</v>
      </c>
      <c r="M8" s="37">
        <v>7761782774</v>
      </c>
      <c r="N8" s="84">
        <v>90.81</v>
      </c>
    </row>
    <row r="9" spans="1:14" x14ac:dyDescent="0.25">
      <c r="A9" t="s">
        <v>924</v>
      </c>
      <c r="B9" s="83" t="s">
        <v>4</v>
      </c>
      <c r="C9" s="117" t="s">
        <v>5</v>
      </c>
      <c r="D9" s="90">
        <v>6665825000</v>
      </c>
      <c r="E9" s="81">
        <v>0</v>
      </c>
      <c r="F9" s="89">
        <v>6665825000</v>
      </c>
      <c r="G9" s="87">
        <v>0</v>
      </c>
      <c r="H9" s="37">
        <v>6665825000</v>
      </c>
      <c r="I9" s="37">
        <v>1090680393</v>
      </c>
      <c r="J9" s="37">
        <v>6435706206</v>
      </c>
      <c r="K9" s="81">
        <v>96.55</v>
      </c>
      <c r="L9" s="37">
        <v>1090680393</v>
      </c>
      <c r="M9" s="37">
        <v>6435706206</v>
      </c>
      <c r="N9" s="84">
        <v>96.55</v>
      </c>
    </row>
    <row r="10" spans="1:14" ht="31.5" x14ac:dyDescent="0.25">
      <c r="A10" t="s">
        <v>924</v>
      </c>
      <c r="B10" s="83" t="s">
        <v>6</v>
      </c>
      <c r="C10" s="117" t="s">
        <v>765</v>
      </c>
      <c r="D10" s="90">
        <v>4956607000</v>
      </c>
      <c r="E10" s="81">
        <v>0</v>
      </c>
      <c r="F10" s="89">
        <v>4956607000</v>
      </c>
      <c r="G10" s="87">
        <v>0</v>
      </c>
      <c r="H10" s="37">
        <v>4956607000</v>
      </c>
      <c r="I10" s="37">
        <v>758778919</v>
      </c>
      <c r="J10" s="37">
        <v>4860779529</v>
      </c>
      <c r="K10" s="81">
        <v>98.07</v>
      </c>
      <c r="L10" s="37">
        <v>758778919</v>
      </c>
      <c r="M10" s="37">
        <v>4860779529</v>
      </c>
      <c r="N10" s="84">
        <v>98.07</v>
      </c>
    </row>
    <row r="11" spans="1:14" x14ac:dyDescent="0.25">
      <c r="A11" t="s">
        <v>924</v>
      </c>
      <c r="B11" s="83" t="s">
        <v>7</v>
      </c>
      <c r="C11" s="117" t="s">
        <v>8</v>
      </c>
      <c r="D11" s="90">
        <v>2881213000</v>
      </c>
      <c r="E11" s="37">
        <v>-96147711</v>
      </c>
      <c r="F11" s="89">
        <v>2785065289</v>
      </c>
      <c r="G11" s="87">
        <v>0</v>
      </c>
      <c r="H11" s="37">
        <v>2785065289</v>
      </c>
      <c r="I11" s="37">
        <v>279439363</v>
      </c>
      <c r="J11" s="37">
        <v>2739320610</v>
      </c>
      <c r="K11" s="81">
        <v>98.36</v>
      </c>
      <c r="L11" s="37">
        <v>279439363</v>
      </c>
      <c r="M11" s="37">
        <v>2739320610</v>
      </c>
      <c r="N11" s="84">
        <v>98.36</v>
      </c>
    </row>
    <row r="12" spans="1:14" x14ac:dyDescent="0.25">
      <c r="A12" t="s">
        <v>924</v>
      </c>
      <c r="B12" s="83" t="s">
        <v>9</v>
      </c>
      <c r="C12" s="117" t="s">
        <v>10</v>
      </c>
      <c r="D12" s="90">
        <v>171234000</v>
      </c>
      <c r="E12" s="81">
        <v>0</v>
      </c>
      <c r="F12" s="89">
        <v>171234000</v>
      </c>
      <c r="G12" s="87">
        <v>0</v>
      </c>
      <c r="H12" s="37">
        <v>171234000</v>
      </c>
      <c r="I12" s="37">
        <v>12445098</v>
      </c>
      <c r="J12" s="37">
        <v>161493315</v>
      </c>
      <c r="K12" s="81">
        <v>94.31</v>
      </c>
      <c r="L12" s="37">
        <v>12445098</v>
      </c>
      <c r="M12" s="37">
        <v>161493315</v>
      </c>
      <c r="N12" s="84">
        <v>94.31</v>
      </c>
    </row>
    <row r="13" spans="1:14" ht="31.5" x14ac:dyDescent="0.25">
      <c r="A13" t="s">
        <v>924</v>
      </c>
      <c r="B13" s="83" t="s">
        <v>11</v>
      </c>
      <c r="C13" s="117" t="s">
        <v>766</v>
      </c>
      <c r="D13" s="90">
        <v>21159000</v>
      </c>
      <c r="E13" s="37">
        <v>-7500000</v>
      </c>
      <c r="F13" s="89">
        <v>13659000</v>
      </c>
      <c r="G13" s="87">
        <v>0</v>
      </c>
      <c r="H13" s="37">
        <v>13659000</v>
      </c>
      <c r="I13" s="37">
        <v>326087</v>
      </c>
      <c r="J13" s="37">
        <v>3018887</v>
      </c>
      <c r="K13" s="81">
        <v>22.1</v>
      </c>
      <c r="L13" s="37">
        <v>326087</v>
      </c>
      <c r="M13" s="37">
        <v>3018887</v>
      </c>
      <c r="N13" s="84">
        <v>22.1</v>
      </c>
    </row>
    <row r="14" spans="1:14" x14ac:dyDescent="0.25">
      <c r="A14" t="s">
        <v>924</v>
      </c>
      <c r="B14" s="83" t="s">
        <v>16</v>
      </c>
      <c r="C14" s="117" t="s">
        <v>17</v>
      </c>
      <c r="D14" s="90">
        <v>91499000</v>
      </c>
      <c r="E14" s="37">
        <v>-15000000</v>
      </c>
      <c r="F14" s="89">
        <v>76499000</v>
      </c>
      <c r="G14" s="87">
        <v>0</v>
      </c>
      <c r="H14" s="37">
        <v>76499000</v>
      </c>
      <c r="I14" s="37">
        <v>2323099</v>
      </c>
      <c r="J14" s="37">
        <v>74462626</v>
      </c>
      <c r="K14" s="81">
        <v>97.34</v>
      </c>
      <c r="L14" s="37">
        <v>2323099</v>
      </c>
      <c r="M14" s="37">
        <v>74462626</v>
      </c>
      <c r="N14" s="84">
        <v>97.34</v>
      </c>
    </row>
    <row r="15" spans="1:14" x14ac:dyDescent="0.25">
      <c r="A15" t="s">
        <v>924</v>
      </c>
      <c r="B15" s="83" t="s">
        <v>18</v>
      </c>
      <c r="C15" s="117" t="s">
        <v>19</v>
      </c>
      <c r="D15" s="90">
        <v>415699000</v>
      </c>
      <c r="E15" s="37">
        <v>-34505096</v>
      </c>
      <c r="F15" s="89">
        <v>381193904</v>
      </c>
      <c r="G15" s="87">
        <v>0</v>
      </c>
      <c r="H15" s="37">
        <v>381193904</v>
      </c>
      <c r="I15" s="81">
        <v>0</v>
      </c>
      <c r="J15" s="37">
        <v>381073825</v>
      </c>
      <c r="K15" s="81">
        <v>99.97</v>
      </c>
      <c r="L15" s="81">
        <v>0</v>
      </c>
      <c r="M15" s="37">
        <v>381073825</v>
      </c>
      <c r="N15" s="84">
        <v>99.97</v>
      </c>
    </row>
    <row r="16" spans="1:14" x14ac:dyDescent="0.25">
      <c r="A16" t="s">
        <v>924</v>
      </c>
      <c r="B16" s="83" t="s">
        <v>20</v>
      </c>
      <c r="C16" s="117" t="s">
        <v>21</v>
      </c>
      <c r="D16" s="90">
        <v>377202000</v>
      </c>
      <c r="E16" s="37">
        <v>-12049401</v>
      </c>
      <c r="F16" s="89">
        <v>365152599</v>
      </c>
      <c r="G16" s="87">
        <v>0</v>
      </c>
      <c r="H16" s="37">
        <v>365152599</v>
      </c>
      <c r="I16" s="37">
        <v>315756753</v>
      </c>
      <c r="J16" s="37">
        <v>360661893</v>
      </c>
      <c r="K16" s="81">
        <v>98.77</v>
      </c>
      <c r="L16" s="37">
        <v>315756753</v>
      </c>
      <c r="M16" s="37">
        <v>360661893</v>
      </c>
      <c r="N16" s="84">
        <v>98.77</v>
      </c>
    </row>
    <row r="17" spans="1:14" x14ac:dyDescent="0.25">
      <c r="A17" t="s">
        <v>924</v>
      </c>
      <c r="B17" s="83" t="s">
        <v>22</v>
      </c>
      <c r="C17" s="117" t="s">
        <v>23</v>
      </c>
      <c r="D17" s="90">
        <v>181058000</v>
      </c>
      <c r="E17" s="37">
        <v>12000000</v>
      </c>
      <c r="F17" s="89">
        <v>193058000</v>
      </c>
      <c r="G17" s="87">
        <v>0</v>
      </c>
      <c r="H17" s="37">
        <v>193058000</v>
      </c>
      <c r="I17" s="37">
        <v>42194723</v>
      </c>
      <c r="J17" s="37">
        <v>191658931</v>
      </c>
      <c r="K17" s="81">
        <v>99.28</v>
      </c>
      <c r="L17" s="37">
        <v>42194723</v>
      </c>
      <c r="M17" s="37">
        <v>191658931</v>
      </c>
      <c r="N17" s="84">
        <v>99.28</v>
      </c>
    </row>
    <row r="18" spans="1:14" x14ac:dyDescent="0.25">
      <c r="A18" t="s">
        <v>924</v>
      </c>
      <c r="B18" s="83" t="s">
        <v>24</v>
      </c>
      <c r="C18" s="117" t="s">
        <v>25</v>
      </c>
      <c r="D18" s="90">
        <v>765213000</v>
      </c>
      <c r="E18" s="37">
        <v>48500000</v>
      </c>
      <c r="F18" s="89">
        <v>813713000</v>
      </c>
      <c r="G18" s="87">
        <v>0</v>
      </c>
      <c r="H18" s="37">
        <v>813713000</v>
      </c>
      <c r="I18" s="37">
        <v>68578722</v>
      </c>
      <c r="J18" s="37">
        <v>798145882</v>
      </c>
      <c r="K18" s="81">
        <v>98.09</v>
      </c>
      <c r="L18" s="37">
        <v>68578722</v>
      </c>
      <c r="M18" s="37">
        <v>798145882</v>
      </c>
      <c r="N18" s="84">
        <v>98.09</v>
      </c>
    </row>
    <row r="19" spans="1:14" x14ac:dyDescent="0.25">
      <c r="A19" t="s">
        <v>924</v>
      </c>
      <c r="B19" s="83" t="s">
        <v>26</v>
      </c>
      <c r="C19" s="117" t="s">
        <v>27</v>
      </c>
      <c r="D19" s="90">
        <v>19258000</v>
      </c>
      <c r="E19" s="81">
        <v>0</v>
      </c>
      <c r="F19" s="89">
        <v>19258000</v>
      </c>
      <c r="G19" s="87">
        <v>0</v>
      </c>
      <c r="H19" s="37">
        <v>19258000</v>
      </c>
      <c r="I19" s="37">
        <v>1523292</v>
      </c>
      <c r="J19" s="37">
        <v>19152717</v>
      </c>
      <c r="K19" s="81">
        <v>99.45</v>
      </c>
      <c r="L19" s="37">
        <v>1523292</v>
      </c>
      <c r="M19" s="37">
        <v>19152717</v>
      </c>
      <c r="N19" s="84">
        <v>99.45</v>
      </c>
    </row>
    <row r="20" spans="1:14" x14ac:dyDescent="0.25">
      <c r="A20" t="s">
        <v>924</v>
      </c>
      <c r="B20" s="83" t="s">
        <v>28</v>
      </c>
      <c r="C20" s="117" t="s">
        <v>29</v>
      </c>
      <c r="D20" s="90">
        <v>1268000</v>
      </c>
      <c r="E20" s="81">
        <v>0</v>
      </c>
      <c r="F20" s="89">
        <v>1268000</v>
      </c>
      <c r="G20" s="87">
        <v>0</v>
      </c>
      <c r="H20" s="37">
        <v>1268000</v>
      </c>
      <c r="I20" s="37">
        <v>102470</v>
      </c>
      <c r="J20" s="37">
        <v>1180436</v>
      </c>
      <c r="K20" s="81">
        <v>93.09</v>
      </c>
      <c r="L20" s="37">
        <v>102470</v>
      </c>
      <c r="M20" s="37">
        <v>1180436</v>
      </c>
      <c r="N20" s="84">
        <v>93.09</v>
      </c>
    </row>
    <row r="21" spans="1:14" x14ac:dyDescent="0.25">
      <c r="A21" t="s">
        <v>924</v>
      </c>
      <c r="B21" s="83" t="s">
        <v>30</v>
      </c>
      <c r="C21" s="117" t="s">
        <v>31</v>
      </c>
      <c r="D21" s="87">
        <v>0</v>
      </c>
      <c r="E21" s="37">
        <v>104702208</v>
      </c>
      <c r="F21" s="89">
        <v>104702208</v>
      </c>
      <c r="G21" s="87">
        <v>0</v>
      </c>
      <c r="H21" s="37">
        <v>104702208</v>
      </c>
      <c r="I21" s="37">
        <v>32194308</v>
      </c>
      <c r="J21" s="37">
        <v>104700839</v>
      </c>
      <c r="K21" s="81">
        <v>100</v>
      </c>
      <c r="L21" s="37">
        <v>32194308</v>
      </c>
      <c r="M21" s="37">
        <v>104700839</v>
      </c>
      <c r="N21" s="84">
        <v>100</v>
      </c>
    </row>
    <row r="22" spans="1:14" x14ac:dyDescent="0.25">
      <c r="A22" t="s">
        <v>924</v>
      </c>
      <c r="B22" s="83" t="s">
        <v>32</v>
      </c>
      <c r="C22" s="117" t="s">
        <v>33</v>
      </c>
      <c r="D22" s="90">
        <v>16007000</v>
      </c>
      <c r="E22" s="81">
        <v>0</v>
      </c>
      <c r="F22" s="89">
        <v>16007000</v>
      </c>
      <c r="G22" s="87">
        <v>0</v>
      </c>
      <c r="H22" s="37">
        <v>16007000</v>
      </c>
      <c r="I22" s="37">
        <v>3895004</v>
      </c>
      <c r="J22" s="37">
        <v>15027193</v>
      </c>
      <c r="K22" s="81">
        <v>93.88</v>
      </c>
      <c r="L22" s="37">
        <v>3895004</v>
      </c>
      <c r="M22" s="37">
        <v>15027193</v>
      </c>
      <c r="N22" s="84">
        <v>93.88</v>
      </c>
    </row>
    <row r="23" spans="1:14" ht="31.5" x14ac:dyDescent="0.25">
      <c r="A23" t="s">
        <v>924</v>
      </c>
      <c r="B23" s="83" t="s">
        <v>34</v>
      </c>
      <c r="C23" s="117" t="s">
        <v>767</v>
      </c>
      <c r="D23" s="90">
        <v>15797000</v>
      </c>
      <c r="E23" s="81">
        <v>0</v>
      </c>
      <c r="F23" s="89">
        <v>15797000</v>
      </c>
      <c r="G23" s="87">
        <v>0</v>
      </c>
      <c r="H23" s="37">
        <v>15797000</v>
      </c>
      <c r="I23" s="81">
        <v>0</v>
      </c>
      <c r="J23" s="37">
        <v>10882375</v>
      </c>
      <c r="K23" s="81">
        <v>68.89</v>
      </c>
      <c r="L23" s="81">
        <v>0</v>
      </c>
      <c r="M23" s="37">
        <v>10882375</v>
      </c>
      <c r="N23" s="84">
        <v>68.89</v>
      </c>
    </row>
    <row r="24" spans="1:14" x14ac:dyDescent="0.25">
      <c r="A24" t="s">
        <v>924</v>
      </c>
      <c r="B24" s="83" t="s">
        <v>35</v>
      </c>
      <c r="C24" s="117" t="s">
        <v>36</v>
      </c>
      <c r="D24" s="90">
        <v>10000000</v>
      </c>
      <c r="E24" s="81">
        <v>0</v>
      </c>
      <c r="F24" s="89">
        <v>10000000</v>
      </c>
      <c r="G24" s="87">
        <v>0</v>
      </c>
      <c r="H24" s="37">
        <v>10000000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4">
        <v>0</v>
      </c>
    </row>
    <row r="25" spans="1:14" x14ac:dyDescent="0.25">
      <c r="A25" t="s">
        <v>924</v>
      </c>
      <c r="B25" s="83" t="s">
        <v>37</v>
      </c>
      <c r="C25" s="117" t="s">
        <v>38</v>
      </c>
      <c r="D25" s="90">
        <v>10000000</v>
      </c>
      <c r="E25" s="81">
        <v>0</v>
      </c>
      <c r="F25" s="89">
        <v>10000000</v>
      </c>
      <c r="G25" s="87">
        <v>0</v>
      </c>
      <c r="H25" s="37">
        <v>10000000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4">
        <v>0</v>
      </c>
    </row>
    <row r="26" spans="1:14" x14ac:dyDescent="0.25">
      <c r="A26" t="s">
        <v>924</v>
      </c>
      <c r="B26" s="83" t="s">
        <v>39</v>
      </c>
      <c r="C26" s="117" t="s">
        <v>40</v>
      </c>
      <c r="D26" s="90">
        <v>10000000</v>
      </c>
      <c r="E26" s="81">
        <v>0</v>
      </c>
      <c r="F26" s="89">
        <v>10000000</v>
      </c>
      <c r="G26" s="87">
        <v>0</v>
      </c>
      <c r="H26" s="37">
        <v>10000000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4">
        <v>0</v>
      </c>
    </row>
    <row r="27" spans="1:14" ht="31.5" x14ac:dyDescent="0.25">
      <c r="A27" t="s">
        <v>924</v>
      </c>
      <c r="B27" s="83" t="s">
        <v>45</v>
      </c>
      <c r="C27" s="117" t="s">
        <v>768</v>
      </c>
      <c r="D27" s="90">
        <v>1699218000</v>
      </c>
      <c r="E27" s="81">
        <v>0</v>
      </c>
      <c r="F27" s="89">
        <v>1699218000</v>
      </c>
      <c r="G27" s="87">
        <v>0</v>
      </c>
      <c r="H27" s="37">
        <v>1699218000</v>
      </c>
      <c r="I27" s="37">
        <v>331901474</v>
      </c>
      <c r="J27" s="37">
        <v>1574926677</v>
      </c>
      <c r="K27" s="81">
        <v>92.69</v>
      </c>
      <c r="L27" s="37">
        <v>331901474</v>
      </c>
      <c r="M27" s="37">
        <v>1574926677</v>
      </c>
      <c r="N27" s="84">
        <v>92.69</v>
      </c>
    </row>
    <row r="28" spans="1:14" x14ac:dyDescent="0.25">
      <c r="A28" t="s">
        <v>924</v>
      </c>
      <c r="B28" s="83" t="s">
        <v>46</v>
      </c>
      <c r="C28" s="117" t="s">
        <v>47</v>
      </c>
      <c r="D28" s="90">
        <v>1163681000</v>
      </c>
      <c r="E28" s="37">
        <v>36000000</v>
      </c>
      <c r="F28" s="89">
        <v>1199681000</v>
      </c>
      <c r="G28" s="87">
        <v>0</v>
      </c>
      <c r="H28" s="37">
        <v>1199681000</v>
      </c>
      <c r="I28" s="37">
        <v>256633189</v>
      </c>
      <c r="J28" s="37">
        <v>1104218633</v>
      </c>
      <c r="K28" s="81">
        <v>92.04</v>
      </c>
      <c r="L28" s="37">
        <v>256633189</v>
      </c>
      <c r="M28" s="37">
        <v>1104218633</v>
      </c>
      <c r="N28" s="84">
        <v>92.04</v>
      </c>
    </row>
    <row r="29" spans="1:14" x14ac:dyDescent="0.25">
      <c r="A29" t="s">
        <v>924</v>
      </c>
      <c r="B29" s="83" t="s">
        <v>48</v>
      </c>
      <c r="C29" s="117" t="s">
        <v>49</v>
      </c>
      <c r="D29" s="90">
        <v>443578000</v>
      </c>
      <c r="E29" s="81">
        <v>0</v>
      </c>
      <c r="F29" s="89">
        <v>443578000</v>
      </c>
      <c r="G29" s="87">
        <v>0</v>
      </c>
      <c r="H29" s="37">
        <v>443578000</v>
      </c>
      <c r="I29" s="37">
        <v>130500201</v>
      </c>
      <c r="J29" s="37">
        <v>376634405</v>
      </c>
      <c r="K29" s="81">
        <v>84.91</v>
      </c>
      <c r="L29" s="37">
        <v>130500201</v>
      </c>
      <c r="M29" s="37">
        <v>376634405</v>
      </c>
      <c r="N29" s="84">
        <v>84.91</v>
      </c>
    </row>
    <row r="30" spans="1:14" x14ac:dyDescent="0.25">
      <c r="A30" t="s">
        <v>924</v>
      </c>
      <c r="B30" s="83" t="s">
        <v>50</v>
      </c>
      <c r="C30" s="117" t="s">
        <v>51</v>
      </c>
      <c r="D30" s="90">
        <v>181753000</v>
      </c>
      <c r="E30" s="37">
        <v>36000000</v>
      </c>
      <c r="F30" s="89">
        <v>217753000</v>
      </c>
      <c r="G30" s="87">
        <v>0</v>
      </c>
      <c r="H30" s="37">
        <v>217753000</v>
      </c>
      <c r="I30" s="37">
        <v>39975000</v>
      </c>
      <c r="J30" s="37">
        <v>213276100</v>
      </c>
      <c r="K30" s="81">
        <v>97.94</v>
      </c>
      <c r="L30" s="37">
        <v>39975000</v>
      </c>
      <c r="M30" s="37">
        <v>213276100</v>
      </c>
      <c r="N30" s="84">
        <v>97.94</v>
      </c>
    </row>
    <row r="31" spans="1:14" x14ac:dyDescent="0.25">
      <c r="A31" t="s">
        <v>924</v>
      </c>
      <c r="B31" s="83" t="s">
        <v>52</v>
      </c>
      <c r="C31" s="117" t="s">
        <v>53</v>
      </c>
      <c r="D31" s="90">
        <v>335822000</v>
      </c>
      <c r="E31" s="81">
        <v>0</v>
      </c>
      <c r="F31" s="89">
        <v>335822000</v>
      </c>
      <c r="G31" s="87">
        <v>0</v>
      </c>
      <c r="H31" s="37">
        <v>335822000</v>
      </c>
      <c r="I31" s="37">
        <v>55236800</v>
      </c>
      <c r="J31" s="37">
        <v>324344900</v>
      </c>
      <c r="K31" s="81">
        <v>96.58</v>
      </c>
      <c r="L31" s="37">
        <v>55236800</v>
      </c>
      <c r="M31" s="37">
        <v>324344900</v>
      </c>
      <c r="N31" s="84">
        <v>96.58</v>
      </c>
    </row>
    <row r="32" spans="1:14" x14ac:dyDescent="0.25">
      <c r="A32" t="s">
        <v>924</v>
      </c>
      <c r="B32" s="83" t="s">
        <v>54</v>
      </c>
      <c r="C32" s="117" t="s">
        <v>55</v>
      </c>
      <c r="D32" s="90">
        <v>20623000</v>
      </c>
      <c r="E32" s="81">
        <v>0</v>
      </c>
      <c r="F32" s="89">
        <v>20623000</v>
      </c>
      <c r="G32" s="87">
        <v>0</v>
      </c>
      <c r="H32" s="37">
        <v>20623000</v>
      </c>
      <c r="I32" s="37">
        <v>3270488</v>
      </c>
      <c r="J32" s="37">
        <v>18511188</v>
      </c>
      <c r="K32" s="81">
        <v>89.76</v>
      </c>
      <c r="L32" s="37">
        <v>3270488</v>
      </c>
      <c r="M32" s="37">
        <v>18511188</v>
      </c>
      <c r="N32" s="84">
        <v>89.76</v>
      </c>
    </row>
    <row r="33" spans="1:14" x14ac:dyDescent="0.25">
      <c r="A33" t="s">
        <v>924</v>
      </c>
      <c r="B33" s="83" t="s">
        <v>56</v>
      </c>
      <c r="C33" s="117" t="s">
        <v>57</v>
      </c>
      <c r="D33" s="90">
        <v>181905000</v>
      </c>
      <c r="E33" s="81">
        <v>0</v>
      </c>
      <c r="F33" s="89">
        <v>181905000</v>
      </c>
      <c r="G33" s="87">
        <v>0</v>
      </c>
      <c r="H33" s="37">
        <v>181905000</v>
      </c>
      <c r="I33" s="37">
        <v>27650700</v>
      </c>
      <c r="J33" s="37">
        <v>171452040</v>
      </c>
      <c r="K33" s="81">
        <v>94.25</v>
      </c>
      <c r="L33" s="37">
        <v>27650700</v>
      </c>
      <c r="M33" s="37">
        <v>171452040</v>
      </c>
      <c r="N33" s="84">
        <v>94.25</v>
      </c>
    </row>
    <row r="34" spans="1:14" x14ac:dyDescent="0.25">
      <c r="A34" t="s">
        <v>924</v>
      </c>
      <c r="B34" s="83" t="s">
        <v>58</v>
      </c>
      <c r="C34" s="117" t="s">
        <v>59</v>
      </c>
      <c r="D34" s="90">
        <v>535537000</v>
      </c>
      <c r="E34" s="37">
        <v>-36000000</v>
      </c>
      <c r="F34" s="89">
        <v>499537000</v>
      </c>
      <c r="G34" s="87">
        <v>0</v>
      </c>
      <c r="H34" s="37">
        <v>499537000</v>
      </c>
      <c r="I34" s="37">
        <v>75268285</v>
      </c>
      <c r="J34" s="37">
        <v>470708044</v>
      </c>
      <c r="K34" s="81">
        <v>94.23</v>
      </c>
      <c r="L34" s="37">
        <v>75268285</v>
      </c>
      <c r="M34" s="37">
        <v>470708044</v>
      </c>
      <c r="N34" s="84">
        <v>94.23</v>
      </c>
    </row>
    <row r="35" spans="1:14" x14ac:dyDescent="0.25">
      <c r="A35" t="s">
        <v>924</v>
      </c>
      <c r="B35" s="83" t="s">
        <v>60</v>
      </c>
      <c r="C35" s="117" t="s">
        <v>61</v>
      </c>
      <c r="D35" s="90">
        <v>15496000</v>
      </c>
      <c r="E35" s="81">
        <v>0</v>
      </c>
      <c r="F35" s="89">
        <v>15496000</v>
      </c>
      <c r="G35" s="87">
        <v>0</v>
      </c>
      <c r="H35" s="37">
        <v>15496000</v>
      </c>
      <c r="I35" s="37">
        <v>2759692</v>
      </c>
      <c r="J35" s="37">
        <v>15003426</v>
      </c>
      <c r="K35" s="81">
        <v>96.82</v>
      </c>
      <c r="L35" s="37">
        <v>2759692</v>
      </c>
      <c r="M35" s="37">
        <v>15003426</v>
      </c>
      <c r="N35" s="84">
        <v>96.82</v>
      </c>
    </row>
    <row r="36" spans="1:14" x14ac:dyDescent="0.25">
      <c r="A36" t="s">
        <v>924</v>
      </c>
      <c r="B36" s="83" t="s">
        <v>62</v>
      </c>
      <c r="C36" s="117" t="s">
        <v>63</v>
      </c>
      <c r="D36" s="90">
        <v>292349000</v>
      </c>
      <c r="E36" s="37">
        <v>-36000000</v>
      </c>
      <c r="F36" s="89">
        <v>256349000</v>
      </c>
      <c r="G36" s="87">
        <v>0</v>
      </c>
      <c r="H36" s="37">
        <v>256349000</v>
      </c>
      <c r="I36" s="37">
        <v>37889400</v>
      </c>
      <c r="J36" s="37">
        <v>241088400</v>
      </c>
      <c r="K36" s="81">
        <v>94.05</v>
      </c>
      <c r="L36" s="37">
        <v>37889400</v>
      </c>
      <c r="M36" s="37">
        <v>241088400</v>
      </c>
      <c r="N36" s="84">
        <v>94.05</v>
      </c>
    </row>
    <row r="37" spans="1:14" x14ac:dyDescent="0.25">
      <c r="A37" t="s">
        <v>924</v>
      </c>
      <c r="B37" s="83" t="s">
        <v>68</v>
      </c>
      <c r="C37" s="117" t="s">
        <v>69</v>
      </c>
      <c r="D37" s="90">
        <v>136427000</v>
      </c>
      <c r="E37" s="81">
        <v>0</v>
      </c>
      <c r="F37" s="89">
        <v>136427000</v>
      </c>
      <c r="G37" s="87">
        <v>0</v>
      </c>
      <c r="H37" s="37">
        <v>136427000</v>
      </c>
      <c r="I37" s="37">
        <v>20736900</v>
      </c>
      <c r="J37" s="37">
        <v>128583730</v>
      </c>
      <c r="K37" s="81">
        <v>94.25</v>
      </c>
      <c r="L37" s="37">
        <v>20736900</v>
      </c>
      <c r="M37" s="37">
        <v>128583730</v>
      </c>
      <c r="N37" s="84">
        <v>94.25</v>
      </c>
    </row>
    <row r="38" spans="1:14" x14ac:dyDescent="0.25">
      <c r="A38" t="s">
        <v>924</v>
      </c>
      <c r="B38" s="83" t="s">
        <v>70</v>
      </c>
      <c r="C38" s="117" t="s">
        <v>71</v>
      </c>
      <c r="D38" s="90">
        <v>90954000</v>
      </c>
      <c r="E38" s="81">
        <v>0</v>
      </c>
      <c r="F38" s="89">
        <v>90954000</v>
      </c>
      <c r="G38" s="87">
        <v>0</v>
      </c>
      <c r="H38" s="37">
        <v>90954000</v>
      </c>
      <c r="I38" s="37">
        <v>13827100</v>
      </c>
      <c r="J38" s="37">
        <v>85732420</v>
      </c>
      <c r="K38" s="81">
        <v>94.26</v>
      </c>
      <c r="L38" s="37">
        <v>13827100</v>
      </c>
      <c r="M38" s="37">
        <v>85732420</v>
      </c>
      <c r="N38" s="84">
        <v>94.26</v>
      </c>
    </row>
    <row r="39" spans="1:14" x14ac:dyDescent="0.25">
      <c r="A39" t="s">
        <v>924</v>
      </c>
      <c r="B39" s="83" t="s">
        <v>74</v>
      </c>
      <c r="C39" s="117" t="s">
        <v>75</v>
      </c>
      <c r="D39" s="90">
        <v>311000</v>
      </c>
      <c r="E39" s="81">
        <v>0</v>
      </c>
      <c r="F39" s="89">
        <v>311000</v>
      </c>
      <c r="G39" s="87">
        <v>0</v>
      </c>
      <c r="H39" s="37">
        <v>311000</v>
      </c>
      <c r="I39" s="37">
        <v>55193</v>
      </c>
      <c r="J39" s="37">
        <v>300068</v>
      </c>
      <c r="K39" s="81">
        <v>96.48</v>
      </c>
      <c r="L39" s="37">
        <v>55193</v>
      </c>
      <c r="M39" s="37">
        <v>300068</v>
      </c>
      <c r="N39" s="84">
        <v>96.48</v>
      </c>
    </row>
    <row r="40" spans="1:14" x14ac:dyDescent="0.25">
      <c r="A40" t="s">
        <v>924</v>
      </c>
      <c r="B40" s="83" t="s">
        <v>76</v>
      </c>
      <c r="C40" s="117" t="s">
        <v>77</v>
      </c>
      <c r="D40" s="90">
        <v>1881500000</v>
      </c>
      <c r="E40" s="81">
        <v>0</v>
      </c>
      <c r="F40" s="89">
        <v>1881500000</v>
      </c>
      <c r="G40" s="87">
        <v>0</v>
      </c>
      <c r="H40" s="37">
        <v>1881500000</v>
      </c>
      <c r="I40" s="37">
        <v>255480091</v>
      </c>
      <c r="J40" s="37">
        <v>1679673240</v>
      </c>
      <c r="K40" s="81">
        <v>89.27</v>
      </c>
      <c r="L40" s="37">
        <v>195238388</v>
      </c>
      <c r="M40" s="37">
        <v>1326076568</v>
      </c>
      <c r="N40" s="84">
        <v>70.48</v>
      </c>
    </row>
    <row r="41" spans="1:14" x14ac:dyDescent="0.25">
      <c r="A41" t="s">
        <v>924</v>
      </c>
      <c r="B41" s="83" t="s">
        <v>78</v>
      </c>
      <c r="C41" s="117" t="s">
        <v>79</v>
      </c>
      <c r="D41" s="90">
        <v>190000000</v>
      </c>
      <c r="E41" s="81">
        <v>0</v>
      </c>
      <c r="F41" s="89">
        <v>190000000</v>
      </c>
      <c r="G41" s="87">
        <v>0</v>
      </c>
      <c r="H41" s="37">
        <v>190000000</v>
      </c>
      <c r="I41" s="37">
        <v>10865621</v>
      </c>
      <c r="J41" s="37">
        <v>156278188</v>
      </c>
      <c r="K41" s="81">
        <v>82.25</v>
      </c>
      <c r="L41" s="37">
        <v>-280880</v>
      </c>
      <c r="M41" s="37">
        <v>53624207</v>
      </c>
      <c r="N41" s="84">
        <v>28.22</v>
      </c>
    </row>
    <row r="42" spans="1:14" x14ac:dyDescent="0.25">
      <c r="A42" t="s">
        <v>924</v>
      </c>
      <c r="B42" s="83" t="s">
        <v>82</v>
      </c>
      <c r="C42" s="117" t="s">
        <v>83</v>
      </c>
      <c r="D42" s="90">
        <v>74000000</v>
      </c>
      <c r="E42" s="81">
        <v>0</v>
      </c>
      <c r="F42" s="89">
        <v>74000000</v>
      </c>
      <c r="G42" s="87">
        <v>0</v>
      </c>
      <c r="H42" s="37">
        <v>74000000</v>
      </c>
      <c r="I42" s="37">
        <v>11795679</v>
      </c>
      <c r="J42" s="37">
        <v>69870204</v>
      </c>
      <c r="K42" s="81">
        <v>94.42</v>
      </c>
      <c r="L42" s="37">
        <v>-226752</v>
      </c>
      <c r="M42" s="37">
        <v>48735339</v>
      </c>
      <c r="N42" s="84">
        <v>65.86</v>
      </c>
    </row>
    <row r="43" spans="1:14" x14ac:dyDescent="0.25">
      <c r="A43" t="s">
        <v>924</v>
      </c>
      <c r="B43" s="83" t="s">
        <v>84</v>
      </c>
      <c r="C43" s="117" t="s">
        <v>85</v>
      </c>
      <c r="D43" s="90">
        <v>16000000</v>
      </c>
      <c r="E43" s="81">
        <v>0</v>
      </c>
      <c r="F43" s="89">
        <v>16000000</v>
      </c>
      <c r="G43" s="87">
        <v>0</v>
      </c>
      <c r="H43" s="37">
        <v>16000000</v>
      </c>
      <c r="I43" s="81">
        <v>0</v>
      </c>
      <c r="J43" s="37">
        <v>11367904</v>
      </c>
      <c r="K43" s="81">
        <v>71.05</v>
      </c>
      <c r="L43" s="37">
        <v>875930</v>
      </c>
      <c r="M43" s="37">
        <v>1807018</v>
      </c>
      <c r="N43" s="84">
        <v>11.29</v>
      </c>
    </row>
    <row r="44" spans="1:14" x14ac:dyDescent="0.25">
      <c r="A44" t="s">
        <v>924</v>
      </c>
      <c r="B44" s="83" t="s">
        <v>86</v>
      </c>
      <c r="C44" s="117" t="s">
        <v>87</v>
      </c>
      <c r="D44" s="90">
        <v>90000000</v>
      </c>
      <c r="E44" s="81">
        <v>0</v>
      </c>
      <c r="F44" s="89">
        <v>90000000</v>
      </c>
      <c r="G44" s="87">
        <v>0</v>
      </c>
      <c r="H44" s="37">
        <v>90000000</v>
      </c>
      <c r="I44" s="37">
        <v>-930058</v>
      </c>
      <c r="J44" s="37">
        <v>75040080</v>
      </c>
      <c r="K44" s="81">
        <v>83.38</v>
      </c>
      <c r="L44" s="37">
        <v>-930058</v>
      </c>
      <c r="M44" s="37">
        <v>3081850</v>
      </c>
      <c r="N44" s="84">
        <v>3.42</v>
      </c>
    </row>
    <row r="45" spans="1:14" x14ac:dyDescent="0.25">
      <c r="A45" t="s">
        <v>924</v>
      </c>
      <c r="B45" s="83" t="s">
        <v>88</v>
      </c>
      <c r="C45" s="117" t="s">
        <v>89</v>
      </c>
      <c r="D45" s="90">
        <v>10000000</v>
      </c>
      <c r="E45" s="81">
        <v>0</v>
      </c>
      <c r="F45" s="89">
        <v>10000000</v>
      </c>
      <c r="G45" s="87">
        <v>0</v>
      </c>
      <c r="H45" s="37">
        <v>10000000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4">
        <v>0</v>
      </c>
    </row>
    <row r="46" spans="1:14" x14ac:dyDescent="0.25">
      <c r="A46" t="s">
        <v>924</v>
      </c>
      <c r="B46" s="83" t="s">
        <v>90</v>
      </c>
      <c r="C46" s="117" t="s">
        <v>91</v>
      </c>
      <c r="D46" s="90">
        <v>1628000000</v>
      </c>
      <c r="E46" s="81">
        <v>0</v>
      </c>
      <c r="F46" s="89">
        <v>1628000000</v>
      </c>
      <c r="G46" s="87">
        <v>0</v>
      </c>
      <c r="H46" s="37">
        <v>1628000000</v>
      </c>
      <c r="I46" s="37">
        <v>244614470</v>
      </c>
      <c r="J46" s="37">
        <v>1460421161</v>
      </c>
      <c r="K46" s="81">
        <v>89.71</v>
      </c>
      <c r="L46" s="37">
        <v>195519268</v>
      </c>
      <c r="M46" s="37">
        <v>1209478470</v>
      </c>
      <c r="N46" s="84">
        <v>74.290000000000006</v>
      </c>
    </row>
    <row r="47" spans="1:14" x14ac:dyDescent="0.25">
      <c r="A47" t="s">
        <v>924</v>
      </c>
      <c r="B47" s="83" t="s">
        <v>92</v>
      </c>
      <c r="C47" s="117" t="s">
        <v>93</v>
      </c>
      <c r="D47" s="90">
        <v>587000000</v>
      </c>
      <c r="E47" s="81">
        <v>0</v>
      </c>
      <c r="F47" s="89">
        <v>587000000</v>
      </c>
      <c r="G47" s="87">
        <v>0</v>
      </c>
      <c r="H47" s="37">
        <v>587000000</v>
      </c>
      <c r="I47" s="37">
        <v>120892051</v>
      </c>
      <c r="J47" s="37">
        <v>558025507</v>
      </c>
      <c r="K47" s="81">
        <v>95.06</v>
      </c>
      <c r="L47" s="37">
        <v>36427789</v>
      </c>
      <c r="M47" s="37">
        <v>400541245</v>
      </c>
      <c r="N47" s="84">
        <v>68.239999999999995</v>
      </c>
    </row>
    <row r="48" spans="1:14" x14ac:dyDescent="0.25">
      <c r="A48" t="s">
        <v>924</v>
      </c>
      <c r="B48" s="83" t="s">
        <v>96</v>
      </c>
      <c r="C48" s="117" t="s">
        <v>97</v>
      </c>
      <c r="D48" s="90">
        <v>120000000</v>
      </c>
      <c r="E48" s="81">
        <v>0</v>
      </c>
      <c r="F48" s="89">
        <v>120000000</v>
      </c>
      <c r="G48" s="87">
        <v>0</v>
      </c>
      <c r="H48" s="37">
        <v>120000000</v>
      </c>
      <c r="I48" s="37">
        <v>1405899</v>
      </c>
      <c r="J48" s="37">
        <v>84185080</v>
      </c>
      <c r="K48" s="81">
        <v>70.150000000000006</v>
      </c>
      <c r="L48" s="37">
        <v>7758899</v>
      </c>
      <c r="M48" s="37">
        <v>67420080</v>
      </c>
      <c r="N48" s="84">
        <v>56.18</v>
      </c>
    </row>
    <row r="49" spans="1:14" x14ac:dyDescent="0.25">
      <c r="A49" t="s">
        <v>924</v>
      </c>
      <c r="B49" s="83" t="s">
        <v>98</v>
      </c>
      <c r="C49" s="117" t="s">
        <v>99</v>
      </c>
      <c r="D49" s="90">
        <v>10000000</v>
      </c>
      <c r="E49" s="81">
        <v>0</v>
      </c>
      <c r="F49" s="89">
        <v>10000000</v>
      </c>
      <c r="G49" s="87">
        <v>0</v>
      </c>
      <c r="H49" s="37">
        <v>10000000</v>
      </c>
      <c r="I49" s="37">
        <v>-600000</v>
      </c>
      <c r="J49" s="37">
        <v>459000</v>
      </c>
      <c r="K49" s="81">
        <v>4.59</v>
      </c>
      <c r="L49" s="37">
        <v>-600000</v>
      </c>
      <c r="M49" s="37">
        <v>459000</v>
      </c>
      <c r="N49" s="84">
        <v>4.59</v>
      </c>
    </row>
    <row r="50" spans="1:14" x14ac:dyDescent="0.25">
      <c r="A50" t="s">
        <v>924</v>
      </c>
      <c r="B50" s="83" t="s">
        <v>100</v>
      </c>
      <c r="C50" s="117" t="s">
        <v>101</v>
      </c>
      <c r="D50" s="90">
        <v>627000000</v>
      </c>
      <c r="E50" s="81">
        <v>0</v>
      </c>
      <c r="F50" s="89">
        <v>627000000</v>
      </c>
      <c r="G50" s="87">
        <v>0</v>
      </c>
      <c r="H50" s="37">
        <v>627000000</v>
      </c>
      <c r="I50" s="37">
        <v>51402244</v>
      </c>
      <c r="J50" s="37">
        <v>619431510</v>
      </c>
      <c r="K50" s="81">
        <v>98.79</v>
      </c>
      <c r="L50" s="37">
        <v>104368722</v>
      </c>
      <c r="M50" s="37">
        <v>570860998</v>
      </c>
      <c r="N50" s="84">
        <v>91.05</v>
      </c>
    </row>
    <row r="51" spans="1:14" x14ac:dyDescent="0.25">
      <c r="A51" t="s">
        <v>924</v>
      </c>
      <c r="B51" s="83" t="s">
        <v>102</v>
      </c>
      <c r="C51" s="117" t="s">
        <v>103</v>
      </c>
      <c r="D51" s="90">
        <v>627000000</v>
      </c>
      <c r="E51" s="81">
        <v>0</v>
      </c>
      <c r="F51" s="89">
        <v>627000000</v>
      </c>
      <c r="G51" s="87">
        <v>0</v>
      </c>
      <c r="H51" s="37">
        <v>627000000</v>
      </c>
      <c r="I51" s="37">
        <v>51402244</v>
      </c>
      <c r="J51" s="37">
        <v>619431510</v>
      </c>
      <c r="K51" s="81">
        <v>98.79</v>
      </c>
      <c r="L51" s="37">
        <v>104368722</v>
      </c>
      <c r="M51" s="37">
        <v>570860998</v>
      </c>
      <c r="N51" s="84">
        <v>91.05</v>
      </c>
    </row>
    <row r="52" spans="1:14" x14ac:dyDescent="0.25">
      <c r="A52" t="s">
        <v>924</v>
      </c>
      <c r="B52" s="83" t="s">
        <v>104</v>
      </c>
      <c r="C52" s="117" t="s">
        <v>105</v>
      </c>
      <c r="D52" s="90">
        <v>20000000</v>
      </c>
      <c r="E52" s="81">
        <v>0</v>
      </c>
      <c r="F52" s="89">
        <v>20000000</v>
      </c>
      <c r="G52" s="87">
        <v>0</v>
      </c>
      <c r="H52" s="37">
        <v>20000000</v>
      </c>
      <c r="I52" s="37">
        <v>13275808</v>
      </c>
      <c r="J52" s="37">
        <v>14807007</v>
      </c>
      <c r="K52" s="81">
        <v>74.040000000000006</v>
      </c>
      <c r="L52" s="81">
        <v>0</v>
      </c>
      <c r="M52" s="37">
        <v>652700</v>
      </c>
      <c r="N52" s="84">
        <v>3.26</v>
      </c>
    </row>
    <row r="53" spans="1:14" x14ac:dyDescent="0.25">
      <c r="A53" t="s">
        <v>924</v>
      </c>
      <c r="B53" s="83" t="s">
        <v>106</v>
      </c>
      <c r="C53" s="117" t="s">
        <v>107</v>
      </c>
      <c r="D53" s="90">
        <v>20000000</v>
      </c>
      <c r="E53" s="81">
        <v>0</v>
      </c>
      <c r="F53" s="89">
        <v>20000000</v>
      </c>
      <c r="G53" s="87">
        <v>0</v>
      </c>
      <c r="H53" s="37">
        <v>20000000</v>
      </c>
      <c r="I53" s="37">
        <v>13275808</v>
      </c>
      <c r="J53" s="37">
        <v>14807007</v>
      </c>
      <c r="K53" s="81">
        <v>74.040000000000006</v>
      </c>
      <c r="L53" s="81">
        <v>0</v>
      </c>
      <c r="M53" s="37">
        <v>652700</v>
      </c>
      <c r="N53" s="84">
        <v>3.26</v>
      </c>
    </row>
    <row r="54" spans="1:14" x14ac:dyDescent="0.25">
      <c r="A54" t="s">
        <v>924</v>
      </c>
      <c r="B54" s="83" t="s">
        <v>108</v>
      </c>
      <c r="C54" s="117" t="s">
        <v>109</v>
      </c>
      <c r="D54" s="90">
        <v>181000000</v>
      </c>
      <c r="E54" s="81">
        <v>0</v>
      </c>
      <c r="F54" s="89">
        <v>181000000</v>
      </c>
      <c r="G54" s="87">
        <v>0</v>
      </c>
      <c r="H54" s="37">
        <v>181000000</v>
      </c>
      <c r="I54" s="37">
        <v>11332996</v>
      </c>
      <c r="J54" s="37">
        <v>130535585</v>
      </c>
      <c r="K54" s="81">
        <v>72.12</v>
      </c>
      <c r="L54" s="37">
        <v>11332996</v>
      </c>
      <c r="M54" s="37">
        <v>130535585</v>
      </c>
      <c r="N54" s="84">
        <v>72.12</v>
      </c>
    </row>
    <row r="55" spans="1:14" x14ac:dyDescent="0.25">
      <c r="A55" t="s">
        <v>924</v>
      </c>
      <c r="B55" s="83" t="s">
        <v>110</v>
      </c>
      <c r="C55" s="117" t="s">
        <v>111</v>
      </c>
      <c r="D55" s="90">
        <v>117140000</v>
      </c>
      <c r="E55" s="81">
        <v>0</v>
      </c>
      <c r="F55" s="89">
        <v>117140000</v>
      </c>
      <c r="G55" s="87">
        <v>0</v>
      </c>
      <c r="H55" s="37">
        <v>117140000</v>
      </c>
      <c r="I55" s="37">
        <v>10713286</v>
      </c>
      <c r="J55" s="37">
        <v>113287317</v>
      </c>
      <c r="K55" s="81">
        <v>96.71</v>
      </c>
      <c r="L55" s="37">
        <v>10713286</v>
      </c>
      <c r="M55" s="37">
        <v>113287317</v>
      </c>
      <c r="N55" s="84">
        <v>96.71</v>
      </c>
    </row>
    <row r="56" spans="1:14" x14ac:dyDescent="0.25">
      <c r="A56" t="s">
        <v>924</v>
      </c>
      <c r="B56" s="83" t="s">
        <v>112</v>
      </c>
      <c r="C56" s="117" t="s">
        <v>113</v>
      </c>
      <c r="D56" s="90">
        <v>30900000</v>
      </c>
      <c r="E56" s="81">
        <v>0</v>
      </c>
      <c r="F56" s="89">
        <v>30900000</v>
      </c>
      <c r="G56" s="87">
        <v>0</v>
      </c>
      <c r="H56" s="37">
        <v>30900000</v>
      </c>
      <c r="I56" s="37">
        <v>423190</v>
      </c>
      <c r="J56" s="37">
        <v>6252940</v>
      </c>
      <c r="K56" s="81">
        <v>20.239999999999998</v>
      </c>
      <c r="L56" s="37">
        <v>423190</v>
      </c>
      <c r="M56" s="37">
        <v>6252940</v>
      </c>
      <c r="N56" s="84">
        <v>20.239999999999998</v>
      </c>
    </row>
    <row r="57" spans="1:14" x14ac:dyDescent="0.25">
      <c r="A57" t="s">
        <v>924</v>
      </c>
      <c r="B57" s="83" t="s">
        <v>114</v>
      </c>
      <c r="C57" s="117" t="s">
        <v>115</v>
      </c>
      <c r="D57" s="90">
        <v>5150000</v>
      </c>
      <c r="E57" s="81">
        <v>0</v>
      </c>
      <c r="F57" s="89">
        <v>5150000</v>
      </c>
      <c r="G57" s="87">
        <v>0</v>
      </c>
      <c r="H57" s="37">
        <v>5150000</v>
      </c>
      <c r="I57" s="37">
        <v>196520</v>
      </c>
      <c r="J57" s="37">
        <v>4589770</v>
      </c>
      <c r="K57" s="81">
        <v>89.12</v>
      </c>
      <c r="L57" s="37">
        <v>196520</v>
      </c>
      <c r="M57" s="37">
        <v>4589770</v>
      </c>
      <c r="N57" s="84">
        <v>89.12</v>
      </c>
    </row>
    <row r="58" spans="1:14" x14ac:dyDescent="0.25">
      <c r="A58" t="s">
        <v>924</v>
      </c>
      <c r="B58" s="83" t="s">
        <v>116</v>
      </c>
      <c r="C58" s="117" t="s">
        <v>117</v>
      </c>
      <c r="D58" s="90">
        <v>27810000</v>
      </c>
      <c r="E58" s="81">
        <v>0</v>
      </c>
      <c r="F58" s="89">
        <v>27810000</v>
      </c>
      <c r="G58" s="87">
        <v>0</v>
      </c>
      <c r="H58" s="37">
        <v>27810000</v>
      </c>
      <c r="I58" s="81">
        <v>0</v>
      </c>
      <c r="J58" s="37">
        <v>6405558</v>
      </c>
      <c r="K58" s="81">
        <v>23.03</v>
      </c>
      <c r="L58" s="81">
        <v>0</v>
      </c>
      <c r="M58" s="37">
        <v>6405558</v>
      </c>
      <c r="N58" s="84">
        <v>23.03</v>
      </c>
    </row>
    <row r="59" spans="1:14" x14ac:dyDescent="0.25">
      <c r="A59" t="s">
        <v>924</v>
      </c>
      <c r="B59" s="83" t="s">
        <v>120</v>
      </c>
      <c r="C59" s="117" t="s">
        <v>121</v>
      </c>
      <c r="D59" s="90">
        <v>30000000</v>
      </c>
      <c r="E59" s="81">
        <v>0</v>
      </c>
      <c r="F59" s="89">
        <v>30000000</v>
      </c>
      <c r="G59" s="87">
        <v>0</v>
      </c>
      <c r="H59" s="37">
        <v>30000000</v>
      </c>
      <c r="I59" s="37">
        <v>5909610</v>
      </c>
      <c r="J59" s="37">
        <v>5909610</v>
      </c>
      <c r="K59" s="81">
        <v>19.7</v>
      </c>
      <c r="L59" s="81">
        <v>0</v>
      </c>
      <c r="M59" s="81">
        <v>0</v>
      </c>
      <c r="N59" s="84">
        <v>0</v>
      </c>
    </row>
    <row r="60" spans="1:14" x14ac:dyDescent="0.25">
      <c r="A60" t="s">
        <v>924</v>
      </c>
      <c r="B60" s="83" t="s">
        <v>122</v>
      </c>
      <c r="C60" s="117" t="s">
        <v>123</v>
      </c>
      <c r="D60" s="90">
        <v>30000000</v>
      </c>
      <c r="E60" s="81">
        <v>0</v>
      </c>
      <c r="F60" s="89">
        <v>30000000</v>
      </c>
      <c r="G60" s="87">
        <v>0</v>
      </c>
      <c r="H60" s="37">
        <v>30000000</v>
      </c>
      <c r="I60" s="37">
        <v>5909610</v>
      </c>
      <c r="J60" s="37">
        <v>5909610</v>
      </c>
      <c r="K60" s="81">
        <v>19.7</v>
      </c>
      <c r="L60" s="81">
        <v>0</v>
      </c>
      <c r="M60" s="81">
        <v>0</v>
      </c>
      <c r="N60" s="84">
        <v>0</v>
      </c>
    </row>
    <row r="61" spans="1:14" x14ac:dyDescent="0.25">
      <c r="A61" t="s">
        <v>924</v>
      </c>
      <c r="B61" s="83" t="s">
        <v>126</v>
      </c>
      <c r="C61" s="117" t="s">
        <v>127</v>
      </c>
      <c r="D61" s="90">
        <v>41000000</v>
      </c>
      <c r="E61" s="81">
        <v>0</v>
      </c>
      <c r="F61" s="89">
        <v>41000000</v>
      </c>
      <c r="G61" s="87">
        <v>0</v>
      </c>
      <c r="H61" s="37">
        <v>41000000</v>
      </c>
      <c r="I61" s="37">
        <v>40995862</v>
      </c>
      <c r="J61" s="37">
        <v>40995862</v>
      </c>
      <c r="K61" s="81">
        <v>99.99</v>
      </c>
      <c r="L61" s="37">
        <v>36095862</v>
      </c>
      <c r="M61" s="37">
        <v>36095862</v>
      </c>
      <c r="N61" s="84">
        <v>88.04</v>
      </c>
    </row>
    <row r="62" spans="1:14" x14ac:dyDescent="0.25">
      <c r="A62" t="s">
        <v>924</v>
      </c>
      <c r="B62" s="83" t="s">
        <v>130</v>
      </c>
      <c r="C62" s="117" t="s">
        <v>131</v>
      </c>
      <c r="D62" s="90">
        <v>12000000</v>
      </c>
      <c r="E62" s="81">
        <v>0</v>
      </c>
      <c r="F62" s="89">
        <v>12000000</v>
      </c>
      <c r="G62" s="87">
        <v>0</v>
      </c>
      <c r="H62" s="37">
        <v>12000000</v>
      </c>
      <c r="I62" s="81">
        <v>0</v>
      </c>
      <c r="J62" s="37">
        <v>6072000</v>
      </c>
      <c r="K62" s="81">
        <v>50.6</v>
      </c>
      <c r="L62" s="37">
        <v>135000</v>
      </c>
      <c r="M62" s="37">
        <v>2913000</v>
      </c>
      <c r="N62" s="84">
        <v>24.28</v>
      </c>
    </row>
    <row r="63" spans="1:14" x14ac:dyDescent="0.25">
      <c r="A63" t="s">
        <v>924</v>
      </c>
      <c r="B63" s="83" t="s">
        <v>138</v>
      </c>
      <c r="C63" s="117" t="s">
        <v>139</v>
      </c>
      <c r="D63" s="90">
        <v>63500000</v>
      </c>
      <c r="E63" s="81">
        <v>0</v>
      </c>
      <c r="F63" s="89">
        <v>63500000</v>
      </c>
      <c r="G63" s="87">
        <v>0</v>
      </c>
      <c r="H63" s="37">
        <v>63500000</v>
      </c>
      <c r="I63" s="81">
        <v>0</v>
      </c>
      <c r="J63" s="37">
        <v>62973891</v>
      </c>
      <c r="K63" s="81">
        <v>99.17</v>
      </c>
      <c r="L63" s="81">
        <v>0</v>
      </c>
      <c r="M63" s="37">
        <v>62973891</v>
      </c>
      <c r="N63" s="84">
        <v>99.17</v>
      </c>
    </row>
    <row r="64" spans="1:14" ht="31.5" x14ac:dyDescent="0.25">
      <c r="A64" t="s">
        <v>924</v>
      </c>
      <c r="B64" s="83" t="s">
        <v>140</v>
      </c>
      <c r="C64" s="117" t="s">
        <v>219</v>
      </c>
      <c r="D64" s="90">
        <v>61000000</v>
      </c>
      <c r="E64" s="81">
        <v>0</v>
      </c>
      <c r="F64" s="89">
        <v>61000000</v>
      </c>
      <c r="G64" s="87">
        <v>0</v>
      </c>
      <c r="H64" s="37">
        <v>61000000</v>
      </c>
      <c r="I64" s="81">
        <v>0</v>
      </c>
      <c r="J64" s="37">
        <v>60999999</v>
      </c>
      <c r="K64" s="81">
        <v>100</v>
      </c>
      <c r="L64" s="81">
        <v>0</v>
      </c>
      <c r="M64" s="37">
        <v>60999999</v>
      </c>
      <c r="N64" s="84">
        <v>100</v>
      </c>
    </row>
    <row r="65" spans="1:14" x14ac:dyDescent="0.25">
      <c r="A65" t="s">
        <v>924</v>
      </c>
      <c r="B65" s="83" t="s">
        <v>198</v>
      </c>
      <c r="C65" s="117" t="s">
        <v>199</v>
      </c>
      <c r="D65" s="90">
        <v>2500000</v>
      </c>
      <c r="E65" s="81">
        <v>0</v>
      </c>
      <c r="F65" s="89">
        <v>2500000</v>
      </c>
      <c r="G65" s="87">
        <v>0</v>
      </c>
      <c r="H65" s="37">
        <v>2500000</v>
      </c>
      <c r="I65" s="81">
        <v>0</v>
      </c>
      <c r="J65" s="37">
        <v>1973892</v>
      </c>
      <c r="K65" s="81">
        <v>78.959999999999994</v>
      </c>
      <c r="L65" s="81">
        <v>0</v>
      </c>
      <c r="M65" s="37">
        <v>1973892</v>
      </c>
      <c r="N65" s="84">
        <v>78.959999999999994</v>
      </c>
    </row>
    <row r="66" spans="1:14" x14ac:dyDescent="0.25">
      <c r="A66" t="s">
        <v>924</v>
      </c>
      <c r="B66" s="83" t="s">
        <v>141</v>
      </c>
      <c r="C66" s="117" t="s">
        <v>142</v>
      </c>
      <c r="D66" s="90">
        <v>47738200000</v>
      </c>
      <c r="E66" s="81">
        <v>0</v>
      </c>
      <c r="F66" s="89">
        <v>47738200000</v>
      </c>
      <c r="G66" s="87">
        <v>0</v>
      </c>
      <c r="H66" s="37">
        <v>47738200000</v>
      </c>
      <c r="I66" s="37">
        <v>13634529304</v>
      </c>
      <c r="J66" s="37">
        <v>44590650565</v>
      </c>
      <c r="K66" s="81">
        <v>93.41</v>
      </c>
      <c r="L66" s="37">
        <v>6108239730</v>
      </c>
      <c r="M66" s="37">
        <v>23963860335</v>
      </c>
      <c r="N66" s="84">
        <v>50.2</v>
      </c>
    </row>
    <row r="67" spans="1:14" x14ac:dyDescent="0.25">
      <c r="A67" t="s">
        <v>924</v>
      </c>
      <c r="B67" s="83" t="s">
        <v>143</v>
      </c>
      <c r="C67" s="117" t="s">
        <v>144</v>
      </c>
      <c r="D67" s="90">
        <v>47400000000</v>
      </c>
      <c r="E67" s="37">
        <v>-226989289</v>
      </c>
      <c r="F67" s="89">
        <v>47173010711</v>
      </c>
      <c r="G67" s="87">
        <v>0</v>
      </c>
      <c r="H67" s="37">
        <v>47173010711</v>
      </c>
      <c r="I67" s="37">
        <v>13573862578</v>
      </c>
      <c r="J67" s="37">
        <v>44242827845</v>
      </c>
      <c r="K67" s="81">
        <v>93.79</v>
      </c>
      <c r="L67" s="37">
        <v>6011920510</v>
      </c>
      <c r="M67" s="37">
        <v>23616708833</v>
      </c>
      <c r="N67" s="84">
        <v>50.06</v>
      </c>
    </row>
    <row r="68" spans="1:14" x14ac:dyDescent="0.25">
      <c r="A68" t="s">
        <v>924</v>
      </c>
      <c r="B68" s="83" t="s">
        <v>145</v>
      </c>
      <c r="C68" s="117" t="s">
        <v>146</v>
      </c>
      <c r="D68" s="90">
        <v>47400000000</v>
      </c>
      <c r="E68" s="37">
        <v>-226989289</v>
      </c>
      <c r="F68" s="89">
        <v>47173010711</v>
      </c>
      <c r="G68" s="87">
        <v>0</v>
      </c>
      <c r="H68" s="37">
        <v>47173010711</v>
      </c>
      <c r="I68" s="37">
        <v>13573862578</v>
      </c>
      <c r="J68" s="37">
        <v>44242827845</v>
      </c>
      <c r="K68" s="81">
        <v>93.79</v>
      </c>
      <c r="L68" s="37">
        <v>6011920510</v>
      </c>
      <c r="M68" s="37">
        <v>23616708833</v>
      </c>
      <c r="N68" s="84">
        <v>50.06</v>
      </c>
    </row>
    <row r="69" spans="1:14" ht="47.25" x14ac:dyDescent="0.25">
      <c r="A69" t="s">
        <v>924</v>
      </c>
      <c r="B69" s="83" t="s">
        <v>170</v>
      </c>
      <c r="C69" s="117" t="s">
        <v>775</v>
      </c>
      <c r="D69" s="90">
        <v>45972182000</v>
      </c>
      <c r="E69" s="37">
        <v>-215781347</v>
      </c>
      <c r="F69" s="89">
        <v>45756400653</v>
      </c>
      <c r="G69" s="87">
        <v>0</v>
      </c>
      <c r="H69" s="37">
        <v>45756400653</v>
      </c>
      <c r="I69" s="37">
        <v>13336098065</v>
      </c>
      <c r="J69" s="37">
        <v>43008544474</v>
      </c>
      <c r="K69" s="81">
        <v>93.99</v>
      </c>
      <c r="L69" s="37">
        <v>5822735997</v>
      </c>
      <c r="M69" s="37">
        <v>22612915462</v>
      </c>
      <c r="N69" s="84">
        <v>49.42</v>
      </c>
    </row>
    <row r="70" spans="1:14" ht="31.5" x14ac:dyDescent="0.25">
      <c r="A70" t="s">
        <v>924</v>
      </c>
      <c r="B70" s="83" t="s">
        <v>292</v>
      </c>
      <c r="C70" s="117" t="s">
        <v>897</v>
      </c>
      <c r="D70" s="90">
        <v>14159443000</v>
      </c>
      <c r="E70" s="37">
        <v>-52149121</v>
      </c>
      <c r="F70" s="89">
        <v>14107293879</v>
      </c>
      <c r="G70" s="87">
        <v>0</v>
      </c>
      <c r="H70" s="37">
        <v>14107293879</v>
      </c>
      <c r="I70" s="37">
        <v>1768495844</v>
      </c>
      <c r="J70" s="37">
        <v>13285729114</v>
      </c>
      <c r="K70" s="81">
        <v>94.18</v>
      </c>
      <c r="L70" s="37">
        <v>3811225983</v>
      </c>
      <c r="M70" s="37">
        <v>8913144693</v>
      </c>
      <c r="N70" s="84">
        <v>63.18</v>
      </c>
    </row>
    <row r="71" spans="1:14" ht="31.5" x14ac:dyDescent="0.25">
      <c r="A71" t="s">
        <v>924</v>
      </c>
      <c r="B71" s="83" t="s">
        <v>293</v>
      </c>
      <c r="C71" s="117" t="s">
        <v>898</v>
      </c>
      <c r="D71" s="90">
        <v>14159443000</v>
      </c>
      <c r="E71" s="37">
        <v>-52149121</v>
      </c>
      <c r="F71" s="89">
        <v>14107293879</v>
      </c>
      <c r="G71" s="87">
        <v>0</v>
      </c>
      <c r="H71" s="37">
        <v>14107293879</v>
      </c>
      <c r="I71" s="37">
        <v>1768495844</v>
      </c>
      <c r="J71" s="37">
        <v>13285729114</v>
      </c>
      <c r="K71" s="81">
        <v>94.18</v>
      </c>
      <c r="L71" s="37">
        <v>3811225983</v>
      </c>
      <c r="M71" s="37">
        <v>8913144693</v>
      </c>
      <c r="N71" s="84">
        <v>63.18</v>
      </c>
    </row>
    <row r="72" spans="1:14" ht="31.5" x14ac:dyDescent="0.25">
      <c r="A72" t="s">
        <v>924</v>
      </c>
      <c r="B72" s="83" t="s">
        <v>294</v>
      </c>
      <c r="C72" s="117" t="s">
        <v>899</v>
      </c>
      <c r="D72" s="90">
        <v>14159443000</v>
      </c>
      <c r="E72" s="37">
        <v>-52149121</v>
      </c>
      <c r="F72" s="89">
        <v>14107293879</v>
      </c>
      <c r="G72" s="87">
        <v>0</v>
      </c>
      <c r="H72" s="37">
        <v>14107293879</v>
      </c>
      <c r="I72" s="37">
        <v>1768495844</v>
      </c>
      <c r="J72" s="37">
        <v>13285729114</v>
      </c>
      <c r="K72" s="81">
        <v>94.18</v>
      </c>
      <c r="L72" s="37">
        <v>3811225983</v>
      </c>
      <c r="M72" s="37">
        <v>8913144693</v>
      </c>
      <c r="N72" s="84">
        <v>63.18</v>
      </c>
    </row>
    <row r="73" spans="1:14" ht="31.5" x14ac:dyDescent="0.25">
      <c r="A73" t="s">
        <v>924</v>
      </c>
      <c r="B73" s="83" t="s">
        <v>200</v>
      </c>
      <c r="C73" s="117" t="s">
        <v>797</v>
      </c>
      <c r="D73" s="90">
        <v>28436715000</v>
      </c>
      <c r="E73" s="37">
        <v>-121129324</v>
      </c>
      <c r="F73" s="89">
        <v>28315585676</v>
      </c>
      <c r="G73" s="87">
        <v>0</v>
      </c>
      <c r="H73" s="37">
        <v>28315585676</v>
      </c>
      <c r="I73" s="37">
        <v>11284684588</v>
      </c>
      <c r="J73" s="37">
        <v>27001892229</v>
      </c>
      <c r="K73" s="81">
        <v>95.36</v>
      </c>
      <c r="L73" s="37">
        <v>1562780825</v>
      </c>
      <c r="M73" s="37">
        <v>11148375718</v>
      </c>
      <c r="N73" s="84">
        <v>39.369999999999997</v>
      </c>
    </row>
    <row r="74" spans="1:14" ht="31.5" x14ac:dyDescent="0.25">
      <c r="A74" t="s">
        <v>924</v>
      </c>
      <c r="B74" s="83" t="s">
        <v>295</v>
      </c>
      <c r="C74" s="117" t="s">
        <v>900</v>
      </c>
      <c r="D74" s="90">
        <v>28436715000</v>
      </c>
      <c r="E74" s="37">
        <v>-121129324</v>
      </c>
      <c r="F74" s="89">
        <v>28315585676</v>
      </c>
      <c r="G74" s="87">
        <v>0</v>
      </c>
      <c r="H74" s="37">
        <v>28315585676</v>
      </c>
      <c r="I74" s="37">
        <v>11284684588</v>
      </c>
      <c r="J74" s="37">
        <v>27001892229</v>
      </c>
      <c r="K74" s="81">
        <v>95.36</v>
      </c>
      <c r="L74" s="37">
        <v>1562780825</v>
      </c>
      <c r="M74" s="37">
        <v>11148375718</v>
      </c>
      <c r="N74" s="84">
        <v>39.369999999999997</v>
      </c>
    </row>
    <row r="75" spans="1:14" ht="47.25" x14ac:dyDescent="0.25">
      <c r="A75" t="s">
        <v>924</v>
      </c>
      <c r="B75" s="83" t="s">
        <v>296</v>
      </c>
      <c r="C75" s="117" t="s">
        <v>901</v>
      </c>
      <c r="D75" s="90">
        <v>28436715000</v>
      </c>
      <c r="E75" s="37">
        <v>-121129324</v>
      </c>
      <c r="F75" s="89">
        <v>28315585676</v>
      </c>
      <c r="G75" s="87">
        <v>0</v>
      </c>
      <c r="H75" s="37">
        <v>28315585676</v>
      </c>
      <c r="I75" s="37">
        <v>11284684588</v>
      </c>
      <c r="J75" s="37">
        <v>27001892229</v>
      </c>
      <c r="K75" s="81">
        <v>95.36</v>
      </c>
      <c r="L75" s="37">
        <v>1562780825</v>
      </c>
      <c r="M75" s="37">
        <v>11148375718</v>
      </c>
      <c r="N75" s="84">
        <v>39.369999999999997</v>
      </c>
    </row>
    <row r="76" spans="1:14" x14ac:dyDescent="0.25">
      <c r="A76" t="s">
        <v>924</v>
      </c>
      <c r="B76" s="83" t="s">
        <v>297</v>
      </c>
      <c r="C76" s="117" t="s">
        <v>298</v>
      </c>
      <c r="D76" s="90">
        <v>3376024000</v>
      </c>
      <c r="E76" s="37">
        <v>-42502902</v>
      </c>
      <c r="F76" s="89">
        <v>3333521098</v>
      </c>
      <c r="G76" s="87">
        <v>0</v>
      </c>
      <c r="H76" s="37">
        <v>3333521098</v>
      </c>
      <c r="I76" s="37">
        <v>282917633</v>
      </c>
      <c r="J76" s="37">
        <v>2720923131</v>
      </c>
      <c r="K76" s="81">
        <v>81.62</v>
      </c>
      <c r="L76" s="37">
        <v>448729189</v>
      </c>
      <c r="M76" s="37">
        <v>2551395051</v>
      </c>
      <c r="N76" s="84">
        <v>76.540000000000006</v>
      </c>
    </row>
    <row r="77" spans="1:14" x14ac:dyDescent="0.25">
      <c r="A77" t="s">
        <v>924</v>
      </c>
      <c r="B77" s="83" t="s">
        <v>299</v>
      </c>
      <c r="C77" s="117" t="s">
        <v>300</v>
      </c>
      <c r="D77" s="90">
        <v>2791856000</v>
      </c>
      <c r="E77" s="37">
        <v>-26697086</v>
      </c>
      <c r="F77" s="89">
        <v>2765158914</v>
      </c>
      <c r="G77" s="87">
        <v>0</v>
      </c>
      <c r="H77" s="37">
        <v>2765158914</v>
      </c>
      <c r="I77" s="37">
        <v>252528239</v>
      </c>
      <c r="J77" s="37">
        <v>2273196767</v>
      </c>
      <c r="K77" s="81">
        <v>82.21</v>
      </c>
      <c r="L77" s="37">
        <v>331989795</v>
      </c>
      <c r="M77" s="37">
        <v>2153518687</v>
      </c>
      <c r="N77" s="84">
        <v>77.88</v>
      </c>
    </row>
    <row r="78" spans="1:14" x14ac:dyDescent="0.25">
      <c r="A78" t="s">
        <v>924</v>
      </c>
      <c r="B78" s="83" t="s">
        <v>301</v>
      </c>
      <c r="C78" s="117" t="s">
        <v>302</v>
      </c>
      <c r="D78" s="90">
        <v>2791856000</v>
      </c>
      <c r="E78" s="37">
        <v>-26697086</v>
      </c>
      <c r="F78" s="89">
        <v>2765158914</v>
      </c>
      <c r="G78" s="87">
        <v>0</v>
      </c>
      <c r="H78" s="37">
        <v>2765158914</v>
      </c>
      <c r="I78" s="37">
        <v>252528239</v>
      </c>
      <c r="J78" s="37">
        <v>2273196767</v>
      </c>
      <c r="K78" s="81">
        <v>82.21</v>
      </c>
      <c r="L78" s="37">
        <v>331989795</v>
      </c>
      <c r="M78" s="37">
        <v>2153518687</v>
      </c>
      <c r="N78" s="84">
        <v>77.88</v>
      </c>
    </row>
    <row r="79" spans="1:14" ht="31.5" x14ac:dyDescent="0.25">
      <c r="A79" t="s">
        <v>924</v>
      </c>
      <c r="B79" s="83" t="s">
        <v>303</v>
      </c>
      <c r="C79" s="117" t="s">
        <v>902</v>
      </c>
      <c r="D79" s="90">
        <v>584168000</v>
      </c>
      <c r="E79" s="37">
        <v>-15805816</v>
      </c>
      <c r="F79" s="89">
        <v>568362184</v>
      </c>
      <c r="G79" s="87">
        <v>0</v>
      </c>
      <c r="H79" s="37">
        <v>568362184</v>
      </c>
      <c r="I79" s="37">
        <v>30389394</v>
      </c>
      <c r="J79" s="37">
        <v>447726364</v>
      </c>
      <c r="K79" s="81">
        <v>78.77</v>
      </c>
      <c r="L79" s="37">
        <v>116739394</v>
      </c>
      <c r="M79" s="37">
        <v>397876364</v>
      </c>
      <c r="N79" s="84">
        <v>70</v>
      </c>
    </row>
    <row r="80" spans="1:14" ht="31.5" x14ac:dyDescent="0.25">
      <c r="A80" t="s">
        <v>924</v>
      </c>
      <c r="B80" s="83" t="s">
        <v>304</v>
      </c>
      <c r="C80" s="117" t="s">
        <v>903</v>
      </c>
      <c r="D80" s="90">
        <v>584168000</v>
      </c>
      <c r="E80" s="37">
        <v>-15805816</v>
      </c>
      <c r="F80" s="89">
        <v>568362184</v>
      </c>
      <c r="G80" s="87">
        <v>0</v>
      </c>
      <c r="H80" s="37">
        <v>568362184</v>
      </c>
      <c r="I80" s="37">
        <v>30389394</v>
      </c>
      <c r="J80" s="37">
        <v>447726364</v>
      </c>
      <c r="K80" s="81">
        <v>78.77</v>
      </c>
      <c r="L80" s="37">
        <v>116739394</v>
      </c>
      <c r="M80" s="37">
        <v>397876364</v>
      </c>
      <c r="N80" s="84">
        <v>70</v>
      </c>
    </row>
    <row r="81" spans="1:14" ht="31.5" x14ac:dyDescent="0.25">
      <c r="A81" t="s">
        <v>924</v>
      </c>
      <c r="B81" s="83" t="s">
        <v>147</v>
      </c>
      <c r="C81" s="117" t="s">
        <v>769</v>
      </c>
      <c r="D81" s="90">
        <v>1427818000</v>
      </c>
      <c r="E81" s="37">
        <v>-11207942</v>
      </c>
      <c r="F81" s="89">
        <v>1416610058</v>
      </c>
      <c r="G81" s="87">
        <v>0</v>
      </c>
      <c r="H81" s="37">
        <v>1416610058</v>
      </c>
      <c r="I81" s="37">
        <v>237764513</v>
      </c>
      <c r="J81" s="37">
        <v>1234283371</v>
      </c>
      <c r="K81" s="81">
        <v>87.13</v>
      </c>
      <c r="L81" s="37">
        <v>189184513</v>
      </c>
      <c r="M81" s="37">
        <v>1003793371</v>
      </c>
      <c r="N81" s="84">
        <v>70.86</v>
      </c>
    </row>
    <row r="82" spans="1:14" ht="47.25" x14ac:dyDescent="0.25">
      <c r="A82" t="s">
        <v>924</v>
      </c>
      <c r="B82" s="83" t="s">
        <v>153</v>
      </c>
      <c r="C82" s="117" t="s">
        <v>771</v>
      </c>
      <c r="D82" s="90">
        <v>130747000</v>
      </c>
      <c r="E82" s="81">
        <v>0</v>
      </c>
      <c r="F82" s="89">
        <v>130747000</v>
      </c>
      <c r="G82" s="87">
        <v>0</v>
      </c>
      <c r="H82" s="37">
        <v>130747000</v>
      </c>
      <c r="I82" s="37">
        <v>32441978</v>
      </c>
      <c r="J82" s="37">
        <v>90028786</v>
      </c>
      <c r="K82" s="81">
        <v>68.86</v>
      </c>
      <c r="L82" s="37">
        <v>7441978</v>
      </c>
      <c r="M82" s="37">
        <v>65028786</v>
      </c>
      <c r="N82" s="84">
        <v>49.74</v>
      </c>
    </row>
    <row r="83" spans="1:14" ht="31.5" x14ac:dyDescent="0.25">
      <c r="A83" t="s">
        <v>924</v>
      </c>
      <c r="B83" s="83" t="s">
        <v>305</v>
      </c>
      <c r="C83" s="117" t="s">
        <v>904</v>
      </c>
      <c r="D83" s="90">
        <v>130747000</v>
      </c>
      <c r="E83" s="81">
        <v>0</v>
      </c>
      <c r="F83" s="89">
        <v>130747000</v>
      </c>
      <c r="G83" s="87">
        <v>0</v>
      </c>
      <c r="H83" s="37">
        <v>130747000</v>
      </c>
      <c r="I83" s="37">
        <v>32441978</v>
      </c>
      <c r="J83" s="37">
        <v>90028786</v>
      </c>
      <c r="K83" s="81">
        <v>68.86</v>
      </c>
      <c r="L83" s="37">
        <v>7441978</v>
      </c>
      <c r="M83" s="37">
        <v>65028786</v>
      </c>
      <c r="N83" s="84">
        <v>49.74</v>
      </c>
    </row>
    <row r="84" spans="1:14" ht="31.5" x14ac:dyDescent="0.25">
      <c r="A84" t="s">
        <v>924</v>
      </c>
      <c r="B84" s="83" t="s">
        <v>306</v>
      </c>
      <c r="C84" s="117" t="s">
        <v>905</v>
      </c>
      <c r="D84" s="90">
        <v>130747000</v>
      </c>
      <c r="E84" s="81">
        <v>0</v>
      </c>
      <c r="F84" s="89">
        <v>130747000</v>
      </c>
      <c r="G84" s="87">
        <v>0</v>
      </c>
      <c r="H84" s="37">
        <v>130747000</v>
      </c>
      <c r="I84" s="37">
        <v>32441978</v>
      </c>
      <c r="J84" s="37">
        <v>90028786</v>
      </c>
      <c r="K84" s="81">
        <v>68.86</v>
      </c>
      <c r="L84" s="37">
        <v>7441978</v>
      </c>
      <c r="M84" s="37">
        <v>65028786</v>
      </c>
      <c r="N84" s="84">
        <v>49.74</v>
      </c>
    </row>
    <row r="85" spans="1:14" ht="31.5" x14ac:dyDescent="0.25">
      <c r="A85" t="s">
        <v>924</v>
      </c>
      <c r="B85" s="83" t="s">
        <v>192</v>
      </c>
      <c r="C85" s="117" t="s">
        <v>255</v>
      </c>
      <c r="D85" s="90">
        <v>1297071000</v>
      </c>
      <c r="E85" s="37">
        <v>-11207942</v>
      </c>
      <c r="F85" s="89">
        <v>1285863058</v>
      </c>
      <c r="G85" s="87">
        <v>0</v>
      </c>
      <c r="H85" s="37">
        <v>1285863058</v>
      </c>
      <c r="I85" s="37">
        <v>205322535</v>
      </c>
      <c r="J85" s="37">
        <v>1144254585</v>
      </c>
      <c r="K85" s="81">
        <v>88.99</v>
      </c>
      <c r="L85" s="37">
        <v>181742535</v>
      </c>
      <c r="M85" s="37">
        <v>938764585</v>
      </c>
      <c r="N85" s="84">
        <v>73.010000000000005</v>
      </c>
    </row>
    <row r="86" spans="1:14" x14ac:dyDescent="0.25">
      <c r="A86" t="s">
        <v>924</v>
      </c>
      <c r="B86" s="83" t="s">
        <v>307</v>
      </c>
      <c r="C86" s="117" t="s">
        <v>257</v>
      </c>
      <c r="D86" s="90">
        <v>1297071000</v>
      </c>
      <c r="E86" s="37">
        <v>-11207942</v>
      </c>
      <c r="F86" s="89">
        <v>1285863058</v>
      </c>
      <c r="G86" s="87">
        <v>0</v>
      </c>
      <c r="H86" s="37">
        <v>1285863058</v>
      </c>
      <c r="I86" s="37">
        <v>205322535</v>
      </c>
      <c r="J86" s="37">
        <v>1144254585</v>
      </c>
      <c r="K86" s="81">
        <v>88.99</v>
      </c>
      <c r="L86" s="37">
        <v>181742535</v>
      </c>
      <c r="M86" s="37">
        <v>938764585</v>
      </c>
      <c r="N86" s="84">
        <v>73.010000000000005</v>
      </c>
    </row>
    <row r="87" spans="1:14" x14ac:dyDescent="0.25">
      <c r="A87" t="s">
        <v>924</v>
      </c>
      <c r="B87" s="83" t="s">
        <v>308</v>
      </c>
      <c r="C87" s="117" t="s">
        <v>259</v>
      </c>
      <c r="D87" s="90">
        <v>1297071000</v>
      </c>
      <c r="E87" s="37">
        <v>-11207942</v>
      </c>
      <c r="F87" s="89">
        <v>1285863058</v>
      </c>
      <c r="G87" s="87">
        <v>0</v>
      </c>
      <c r="H87" s="37">
        <v>1285863058</v>
      </c>
      <c r="I87" s="37">
        <v>205322535</v>
      </c>
      <c r="J87" s="37">
        <v>1144254585</v>
      </c>
      <c r="K87" s="81">
        <v>88.99</v>
      </c>
      <c r="L87" s="37">
        <v>181742535</v>
      </c>
      <c r="M87" s="37">
        <v>938764585</v>
      </c>
      <c r="N87" s="84">
        <v>73.010000000000005</v>
      </c>
    </row>
    <row r="88" spans="1:14" ht="16.5" thickBot="1" x14ac:dyDescent="0.3">
      <c r="A88" t="s">
        <v>924</v>
      </c>
      <c r="B88" s="99" t="s">
        <v>197</v>
      </c>
      <c r="C88" s="118" t="s">
        <v>169</v>
      </c>
      <c r="D88" s="126">
        <v>338200000</v>
      </c>
      <c r="E88" s="127">
        <v>226989289</v>
      </c>
      <c r="F88" s="128">
        <v>565189289</v>
      </c>
      <c r="G88" s="88">
        <v>0</v>
      </c>
      <c r="H88" s="127">
        <v>565189289</v>
      </c>
      <c r="I88" s="127">
        <v>60666726</v>
      </c>
      <c r="J88" s="127">
        <v>347822720</v>
      </c>
      <c r="K88" s="85">
        <v>61.54</v>
      </c>
      <c r="L88" s="127">
        <v>96319220</v>
      </c>
      <c r="M88" s="127">
        <v>347151502</v>
      </c>
      <c r="N88" s="86">
        <v>61.42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4.5" bestFit="1" customWidth="1"/>
    <col min="3" max="3" width="32.5" style="119" customWidth="1"/>
    <col min="4" max="4" width="18.5" bestFit="1" customWidth="1"/>
    <col min="5" max="5" width="17.625" bestFit="1" customWidth="1"/>
    <col min="6" max="6" width="18.5" bestFit="1" customWidth="1"/>
    <col min="7" max="7" width="1.875" hidden="1" customWidth="1"/>
    <col min="8" max="8" width="18.5" hidden="1" customWidth="1"/>
    <col min="9" max="9" width="17" hidden="1" customWidth="1"/>
    <col min="10" max="10" width="18.5" bestFit="1" customWidth="1"/>
    <col min="11" max="11" width="5.875" bestFit="1" customWidth="1"/>
    <col min="12" max="12" width="17" hidden="1" customWidth="1"/>
    <col min="13" max="13" width="18.5" bestFit="1" customWidth="1"/>
    <col min="14" max="14" width="5.875" bestFit="1" customWidth="1"/>
  </cols>
  <sheetData>
    <row r="1" spans="1:14" x14ac:dyDescent="0.25">
      <c r="B1" s="139" t="s">
        <v>981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925</v>
      </c>
      <c r="B7" s="91" t="s">
        <v>0</v>
      </c>
      <c r="C7" s="116" t="s">
        <v>1</v>
      </c>
      <c r="D7" s="93">
        <v>2317229219000</v>
      </c>
      <c r="E7" s="97">
        <v>-313833537000</v>
      </c>
      <c r="F7" s="95">
        <v>2003395682000</v>
      </c>
      <c r="G7" s="96">
        <v>0</v>
      </c>
      <c r="H7" s="97">
        <v>2003395682000</v>
      </c>
      <c r="I7" s="97">
        <v>267009024791</v>
      </c>
      <c r="J7" s="97">
        <v>1602590589412</v>
      </c>
      <c r="K7" s="94">
        <v>79.989999999999995</v>
      </c>
      <c r="L7" s="97">
        <v>339543951389</v>
      </c>
      <c r="M7" s="97">
        <v>1392899846565</v>
      </c>
      <c r="N7" s="92">
        <v>69.53</v>
      </c>
    </row>
    <row r="8" spans="1:14" x14ac:dyDescent="0.25">
      <c r="A8" t="s">
        <v>925</v>
      </c>
      <c r="B8" s="83" t="s">
        <v>2</v>
      </c>
      <c r="C8" s="117" t="s">
        <v>3</v>
      </c>
      <c r="D8" s="90">
        <v>22743239000</v>
      </c>
      <c r="E8" s="81">
        <v>0</v>
      </c>
      <c r="F8" s="89">
        <v>22743239000</v>
      </c>
      <c r="G8" s="87">
        <v>0</v>
      </c>
      <c r="H8" s="37">
        <v>22743239000</v>
      </c>
      <c r="I8" s="37">
        <v>2402983467</v>
      </c>
      <c r="J8" s="37">
        <v>11706375993</v>
      </c>
      <c r="K8" s="81">
        <v>51.47</v>
      </c>
      <c r="L8" s="37">
        <v>1846015032</v>
      </c>
      <c r="M8" s="37">
        <v>7490515096</v>
      </c>
      <c r="N8" s="84">
        <v>32.94</v>
      </c>
    </row>
    <row r="9" spans="1:14" x14ac:dyDescent="0.25">
      <c r="A9" t="s">
        <v>925</v>
      </c>
      <c r="B9" s="83" t="s">
        <v>4</v>
      </c>
      <c r="C9" s="117" t="s">
        <v>5</v>
      </c>
      <c r="D9" s="90">
        <v>35000000</v>
      </c>
      <c r="E9" s="37">
        <v>-22500000</v>
      </c>
      <c r="F9" s="89">
        <v>12500000</v>
      </c>
      <c r="G9" s="87">
        <v>0</v>
      </c>
      <c r="H9" s="37">
        <v>12500000</v>
      </c>
      <c r="I9" s="81">
        <v>0</v>
      </c>
      <c r="J9" s="37">
        <v>1562390</v>
      </c>
      <c r="K9" s="81">
        <v>12.5</v>
      </c>
      <c r="L9" s="81">
        <v>0</v>
      </c>
      <c r="M9" s="81">
        <v>0</v>
      </c>
      <c r="N9" s="84">
        <v>0</v>
      </c>
    </row>
    <row r="10" spans="1:14" x14ac:dyDescent="0.25">
      <c r="A10" t="s">
        <v>925</v>
      </c>
      <c r="B10" s="83" t="s">
        <v>35</v>
      </c>
      <c r="C10" s="117" t="s">
        <v>36</v>
      </c>
      <c r="D10" s="90">
        <v>35000000</v>
      </c>
      <c r="E10" s="37">
        <v>-22500000</v>
      </c>
      <c r="F10" s="89">
        <v>12500000</v>
      </c>
      <c r="G10" s="87">
        <v>0</v>
      </c>
      <c r="H10" s="37">
        <v>12500000</v>
      </c>
      <c r="I10" s="81">
        <v>0</v>
      </c>
      <c r="J10" s="37">
        <v>1562390</v>
      </c>
      <c r="K10" s="81">
        <v>12.5</v>
      </c>
      <c r="L10" s="81">
        <v>0</v>
      </c>
      <c r="M10" s="81">
        <v>0</v>
      </c>
      <c r="N10" s="84">
        <v>0</v>
      </c>
    </row>
    <row r="11" spans="1:14" x14ac:dyDescent="0.25">
      <c r="A11" t="s">
        <v>925</v>
      </c>
      <c r="B11" s="83" t="s">
        <v>37</v>
      </c>
      <c r="C11" s="117" t="s">
        <v>38</v>
      </c>
      <c r="D11" s="90">
        <v>35000000</v>
      </c>
      <c r="E11" s="37">
        <v>-22500000</v>
      </c>
      <c r="F11" s="89">
        <v>12500000</v>
      </c>
      <c r="G11" s="87">
        <v>0</v>
      </c>
      <c r="H11" s="37">
        <v>12500000</v>
      </c>
      <c r="I11" s="81">
        <v>0</v>
      </c>
      <c r="J11" s="37">
        <v>1562390</v>
      </c>
      <c r="K11" s="81">
        <v>12.5</v>
      </c>
      <c r="L11" s="81">
        <v>0</v>
      </c>
      <c r="M11" s="81">
        <v>0</v>
      </c>
      <c r="N11" s="84">
        <v>0</v>
      </c>
    </row>
    <row r="12" spans="1:14" x14ac:dyDescent="0.25">
      <c r="A12" t="s">
        <v>925</v>
      </c>
      <c r="B12" s="83" t="s">
        <v>39</v>
      </c>
      <c r="C12" s="117" t="s">
        <v>40</v>
      </c>
      <c r="D12" s="90">
        <v>35000000</v>
      </c>
      <c r="E12" s="37">
        <v>-22500000</v>
      </c>
      <c r="F12" s="89">
        <v>12500000</v>
      </c>
      <c r="G12" s="87">
        <v>0</v>
      </c>
      <c r="H12" s="37">
        <v>12500000</v>
      </c>
      <c r="I12" s="81">
        <v>0</v>
      </c>
      <c r="J12" s="37">
        <v>1562390</v>
      </c>
      <c r="K12" s="81">
        <v>12.5</v>
      </c>
      <c r="L12" s="81">
        <v>0</v>
      </c>
      <c r="M12" s="81">
        <v>0</v>
      </c>
      <c r="N12" s="84">
        <v>0</v>
      </c>
    </row>
    <row r="13" spans="1:14" x14ac:dyDescent="0.25">
      <c r="A13" t="s">
        <v>925</v>
      </c>
      <c r="B13" s="83" t="s">
        <v>76</v>
      </c>
      <c r="C13" s="117" t="s">
        <v>77</v>
      </c>
      <c r="D13" s="90">
        <v>20558239000</v>
      </c>
      <c r="E13" s="37">
        <v>15447200</v>
      </c>
      <c r="F13" s="89">
        <v>20573686200</v>
      </c>
      <c r="G13" s="87">
        <v>0</v>
      </c>
      <c r="H13" s="37">
        <v>20573686200</v>
      </c>
      <c r="I13" s="37">
        <v>1962591467</v>
      </c>
      <c r="J13" s="37">
        <v>10160722803</v>
      </c>
      <c r="K13" s="81">
        <v>49.39</v>
      </c>
      <c r="L13" s="37">
        <v>1405623032</v>
      </c>
      <c r="M13" s="37">
        <v>5946424296</v>
      </c>
      <c r="N13" s="84">
        <v>28.9</v>
      </c>
    </row>
    <row r="14" spans="1:14" x14ac:dyDescent="0.25">
      <c r="A14" t="s">
        <v>925</v>
      </c>
      <c r="B14" s="83" t="s">
        <v>78</v>
      </c>
      <c r="C14" s="117" t="s">
        <v>79</v>
      </c>
      <c r="D14" s="90">
        <v>1941840000</v>
      </c>
      <c r="E14" s="37">
        <v>-74552800</v>
      </c>
      <c r="F14" s="89">
        <v>1867287200</v>
      </c>
      <c r="G14" s="87">
        <v>0</v>
      </c>
      <c r="H14" s="37">
        <v>1867287200</v>
      </c>
      <c r="I14" s="37">
        <v>560127552</v>
      </c>
      <c r="J14" s="37">
        <v>1384789426</v>
      </c>
      <c r="K14" s="81">
        <v>74.16</v>
      </c>
      <c r="L14" s="37">
        <v>267612703</v>
      </c>
      <c r="M14" s="37">
        <v>359568038</v>
      </c>
      <c r="N14" s="84">
        <v>19.260000000000002</v>
      </c>
    </row>
    <row r="15" spans="1:14" x14ac:dyDescent="0.25">
      <c r="A15" t="s">
        <v>925</v>
      </c>
      <c r="B15" s="83" t="s">
        <v>80</v>
      </c>
      <c r="C15" s="117" t="s">
        <v>81</v>
      </c>
      <c r="D15" s="90">
        <v>15000000</v>
      </c>
      <c r="E15" s="37">
        <v>24000000</v>
      </c>
      <c r="F15" s="89">
        <v>39000000</v>
      </c>
      <c r="G15" s="87">
        <v>0</v>
      </c>
      <c r="H15" s="37">
        <v>39000000</v>
      </c>
      <c r="I15" s="81">
        <v>0</v>
      </c>
      <c r="J15" s="37">
        <v>27405000</v>
      </c>
      <c r="K15" s="81">
        <v>70.27</v>
      </c>
      <c r="L15" s="81">
        <v>0</v>
      </c>
      <c r="M15" s="81">
        <v>0</v>
      </c>
      <c r="N15" s="84">
        <v>0</v>
      </c>
    </row>
    <row r="16" spans="1:14" x14ac:dyDescent="0.25">
      <c r="A16" t="s">
        <v>925</v>
      </c>
      <c r="B16" s="83" t="s">
        <v>82</v>
      </c>
      <c r="C16" s="117" t="s">
        <v>83</v>
      </c>
      <c r="D16" s="90">
        <v>1150000000</v>
      </c>
      <c r="E16" s="37">
        <v>-308552800</v>
      </c>
      <c r="F16" s="89">
        <v>841447200</v>
      </c>
      <c r="G16" s="87">
        <v>0</v>
      </c>
      <c r="H16" s="37">
        <v>841447200</v>
      </c>
      <c r="I16" s="37">
        <v>470153576</v>
      </c>
      <c r="J16" s="37">
        <v>762702865</v>
      </c>
      <c r="K16" s="81">
        <v>90.64</v>
      </c>
      <c r="L16" s="37">
        <v>144109290</v>
      </c>
      <c r="M16" s="37">
        <v>186739834</v>
      </c>
      <c r="N16" s="84">
        <v>22.19</v>
      </c>
    </row>
    <row r="17" spans="1:14" x14ac:dyDescent="0.25">
      <c r="A17" t="s">
        <v>925</v>
      </c>
      <c r="B17" s="83" t="s">
        <v>84</v>
      </c>
      <c r="C17" s="117" t="s">
        <v>85</v>
      </c>
      <c r="D17" s="90">
        <v>239950000</v>
      </c>
      <c r="E17" s="81">
        <v>0</v>
      </c>
      <c r="F17" s="89">
        <v>239950000</v>
      </c>
      <c r="G17" s="87">
        <v>0</v>
      </c>
      <c r="H17" s="37">
        <v>239950000</v>
      </c>
      <c r="I17" s="81">
        <v>0</v>
      </c>
      <c r="J17" s="37">
        <v>205000000</v>
      </c>
      <c r="K17" s="81">
        <v>85.43</v>
      </c>
      <c r="L17" s="37">
        <v>11275445</v>
      </c>
      <c r="M17" s="37">
        <v>31275445</v>
      </c>
      <c r="N17" s="84">
        <v>13.03</v>
      </c>
    </row>
    <row r="18" spans="1:14" x14ac:dyDescent="0.25">
      <c r="A18" t="s">
        <v>925</v>
      </c>
      <c r="B18" s="83" t="s">
        <v>86</v>
      </c>
      <c r="C18" s="117" t="s">
        <v>87</v>
      </c>
      <c r="D18" s="90">
        <v>512500000</v>
      </c>
      <c r="E18" s="37">
        <v>234390000</v>
      </c>
      <c r="F18" s="89">
        <v>746890000</v>
      </c>
      <c r="G18" s="87">
        <v>0</v>
      </c>
      <c r="H18" s="37">
        <v>746890000</v>
      </c>
      <c r="I18" s="37">
        <v>89973976</v>
      </c>
      <c r="J18" s="37">
        <v>389681561</v>
      </c>
      <c r="K18" s="81">
        <v>52.17</v>
      </c>
      <c r="L18" s="37">
        <v>112227968</v>
      </c>
      <c r="M18" s="37">
        <v>141552759</v>
      </c>
      <c r="N18" s="84">
        <v>18.95</v>
      </c>
    </row>
    <row r="19" spans="1:14" x14ac:dyDescent="0.25">
      <c r="A19" t="s">
        <v>925</v>
      </c>
      <c r="B19" s="83" t="s">
        <v>88</v>
      </c>
      <c r="C19" s="117" t="s">
        <v>89</v>
      </c>
      <c r="D19" s="90">
        <v>24390000</v>
      </c>
      <c r="E19" s="37">
        <v>-24390000</v>
      </c>
      <c r="F19" s="84">
        <v>0</v>
      </c>
      <c r="G19" s="87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4">
        <v>0</v>
      </c>
    </row>
    <row r="20" spans="1:14" x14ac:dyDescent="0.25">
      <c r="A20" t="s">
        <v>925</v>
      </c>
      <c r="B20" s="83" t="s">
        <v>90</v>
      </c>
      <c r="C20" s="117" t="s">
        <v>91</v>
      </c>
      <c r="D20" s="90">
        <v>9907399000</v>
      </c>
      <c r="E20" s="37">
        <v>90000000</v>
      </c>
      <c r="F20" s="89">
        <v>9997399000</v>
      </c>
      <c r="G20" s="87">
        <v>0</v>
      </c>
      <c r="H20" s="37">
        <v>9997399000</v>
      </c>
      <c r="I20" s="37">
        <v>1379836837</v>
      </c>
      <c r="J20" s="37">
        <v>8720320118</v>
      </c>
      <c r="K20" s="81">
        <v>87.23</v>
      </c>
      <c r="L20" s="37">
        <v>1117092446</v>
      </c>
      <c r="M20" s="37">
        <v>5532952194</v>
      </c>
      <c r="N20" s="84">
        <v>55.34</v>
      </c>
    </row>
    <row r="21" spans="1:14" x14ac:dyDescent="0.25">
      <c r="A21" t="s">
        <v>925</v>
      </c>
      <c r="B21" s="83" t="s">
        <v>94</v>
      </c>
      <c r="C21" s="117" t="s">
        <v>95</v>
      </c>
      <c r="D21" s="90">
        <v>70000000</v>
      </c>
      <c r="E21" s="81">
        <v>0</v>
      </c>
      <c r="F21" s="89">
        <v>70000000</v>
      </c>
      <c r="G21" s="87">
        <v>0</v>
      </c>
      <c r="H21" s="37">
        <v>70000000</v>
      </c>
      <c r="I21" s="37">
        <v>3354657</v>
      </c>
      <c r="J21" s="37">
        <v>37987435</v>
      </c>
      <c r="K21" s="81">
        <v>54.27</v>
      </c>
      <c r="L21" s="37">
        <v>21784091</v>
      </c>
      <c r="M21" s="37">
        <v>36941039</v>
      </c>
      <c r="N21" s="84">
        <v>52.77</v>
      </c>
    </row>
    <row r="22" spans="1:14" x14ac:dyDescent="0.25">
      <c r="A22" t="s">
        <v>925</v>
      </c>
      <c r="B22" s="83" t="s">
        <v>96</v>
      </c>
      <c r="C22" s="117" t="s">
        <v>97</v>
      </c>
      <c r="D22" s="90">
        <v>833010000</v>
      </c>
      <c r="E22" s="37">
        <v>89000000</v>
      </c>
      <c r="F22" s="89">
        <v>922010000</v>
      </c>
      <c r="G22" s="87">
        <v>0</v>
      </c>
      <c r="H22" s="37">
        <v>922010000</v>
      </c>
      <c r="I22" s="37">
        <v>16057343</v>
      </c>
      <c r="J22" s="37">
        <v>771303417</v>
      </c>
      <c r="K22" s="81">
        <v>83.65</v>
      </c>
      <c r="L22" s="37">
        <v>144002332</v>
      </c>
      <c r="M22" s="37">
        <v>510724723</v>
      </c>
      <c r="N22" s="84">
        <v>55.39</v>
      </c>
    </row>
    <row r="23" spans="1:14" x14ac:dyDescent="0.25">
      <c r="A23" t="s">
        <v>925</v>
      </c>
      <c r="B23" s="83" t="s">
        <v>98</v>
      </c>
      <c r="C23" s="117" t="s">
        <v>99</v>
      </c>
      <c r="D23" s="90">
        <v>110000000</v>
      </c>
      <c r="E23" s="37">
        <v>-40000000</v>
      </c>
      <c r="F23" s="89">
        <v>70000000</v>
      </c>
      <c r="G23" s="87">
        <v>0</v>
      </c>
      <c r="H23" s="37">
        <v>70000000</v>
      </c>
      <c r="I23" s="37">
        <v>50419753</v>
      </c>
      <c r="J23" s="37">
        <v>55841484</v>
      </c>
      <c r="K23" s="81">
        <v>79.77</v>
      </c>
      <c r="L23" s="37">
        <v>2012353</v>
      </c>
      <c r="M23" s="37">
        <v>6387984</v>
      </c>
      <c r="N23" s="84">
        <v>9.1300000000000008</v>
      </c>
    </row>
    <row r="24" spans="1:14" x14ac:dyDescent="0.25">
      <c r="A24" t="s">
        <v>925</v>
      </c>
      <c r="B24" s="83" t="s">
        <v>100</v>
      </c>
      <c r="C24" s="117" t="s">
        <v>101</v>
      </c>
      <c r="D24" s="90">
        <v>5445284000</v>
      </c>
      <c r="E24" s="37">
        <v>-140000000</v>
      </c>
      <c r="F24" s="89">
        <v>5305284000</v>
      </c>
      <c r="G24" s="87">
        <v>0</v>
      </c>
      <c r="H24" s="37">
        <v>5305284000</v>
      </c>
      <c r="I24" s="37">
        <v>710123417</v>
      </c>
      <c r="J24" s="37">
        <v>4715418032</v>
      </c>
      <c r="K24" s="81">
        <v>88.88</v>
      </c>
      <c r="L24" s="37">
        <v>812278661</v>
      </c>
      <c r="M24" s="37">
        <v>2410423581</v>
      </c>
      <c r="N24" s="84">
        <v>45.43</v>
      </c>
    </row>
    <row r="25" spans="1:14" x14ac:dyDescent="0.25">
      <c r="A25" t="s">
        <v>925</v>
      </c>
      <c r="B25" s="83" t="s">
        <v>102</v>
      </c>
      <c r="C25" s="117" t="s">
        <v>103</v>
      </c>
      <c r="D25" s="90">
        <v>5445284000</v>
      </c>
      <c r="E25" s="37">
        <v>-140000000</v>
      </c>
      <c r="F25" s="89">
        <v>5305284000</v>
      </c>
      <c r="G25" s="87">
        <v>0</v>
      </c>
      <c r="H25" s="37">
        <v>5305284000</v>
      </c>
      <c r="I25" s="37">
        <v>710123417</v>
      </c>
      <c r="J25" s="37">
        <v>4715418032</v>
      </c>
      <c r="K25" s="81">
        <v>88.88</v>
      </c>
      <c r="L25" s="37">
        <v>812278661</v>
      </c>
      <c r="M25" s="37">
        <v>2410423581</v>
      </c>
      <c r="N25" s="84">
        <v>45.43</v>
      </c>
    </row>
    <row r="26" spans="1:14" x14ac:dyDescent="0.25">
      <c r="A26" t="s">
        <v>925</v>
      </c>
      <c r="B26" s="83" t="s">
        <v>104</v>
      </c>
      <c r="C26" s="117" t="s">
        <v>105</v>
      </c>
      <c r="D26" s="90">
        <v>900000000</v>
      </c>
      <c r="E26" s="37">
        <v>205000000</v>
      </c>
      <c r="F26" s="89">
        <v>1105000000</v>
      </c>
      <c r="G26" s="87">
        <v>0</v>
      </c>
      <c r="H26" s="37">
        <v>1105000000</v>
      </c>
      <c r="I26" s="37">
        <v>34033938</v>
      </c>
      <c r="J26" s="37">
        <v>1089682244</v>
      </c>
      <c r="K26" s="81">
        <v>98.61</v>
      </c>
      <c r="L26" s="37">
        <v>15265138</v>
      </c>
      <c r="M26" s="37">
        <v>1069869308</v>
      </c>
      <c r="N26" s="84">
        <v>96.82</v>
      </c>
    </row>
    <row r="27" spans="1:14" x14ac:dyDescent="0.25">
      <c r="A27" t="s">
        <v>925</v>
      </c>
      <c r="B27" s="83" t="s">
        <v>106</v>
      </c>
      <c r="C27" s="117" t="s">
        <v>107</v>
      </c>
      <c r="D27" s="90">
        <v>900000000</v>
      </c>
      <c r="E27" s="37">
        <v>205000000</v>
      </c>
      <c r="F27" s="89">
        <v>1105000000</v>
      </c>
      <c r="G27" s="87">
        <v>0</v>
      </c>
      <c r="H27" s="37">
        <v>1105000000</v>
      </c>
      <c r="I27" s="37">
        <v>34033938</v>
      </c>
      <c r="J27" s="37">
        <v>1089682244</v>
      </c>
      <c r="K27" s="81">
        <v>98.61</v>
      </c>
      <c r="L27" s="37">
        <v>15265138</v>
      </c>
      <c r="M27" s="37">
        <v>1069869308</v>
      </c>
      <c r="N27" s="84">
        <v>96.82</v>
      </c>
    </row>
    <row r="28" spans="1:14" x14ac:dyDescent="0.25">
      <c r="A28" t="s">
        <v>925</v>
      </c>
      <c r="B28" s="83" t="s">
        <v>108</v>
      </c>
      <c r="C28" s="117" t="s">
        <v>109</v>
      </c>
      <c r="D28" s="90">
        <v>1790000000</v>
      </c>
      <c r="E28" s="81">
        <v>0</v>
      </c>
      <c r="F28" s="89">
        <v>1790000000</v>
      </c>
      <c r="G28" s="87">
        <v>0</v>
      </c>
      <c r="H28" s="37">
        <v>1790000000</v>
      </c>
      <c r="I28" s="37">
        <v>103128871</v>
      </c>
      <c r="J28" s="37">
        <v>1393295168</v>
      </c>
      <c r="K28" s="81">
        <v>77.84</v>
      </c>
      <c r="L28" s="37">
        <v>103128871</v>
      </c>
      <c r="M28" s="37">
        <v>1393295168</v>
      </c>
      <c r="N28" s="84">
        <v>77.84</v>
      </c>
    </row>
    <row r="29" spans="1:14" x14ac:dyDescent="0.25">
      <c r="A29" t="s">
        <v>925</v>
      </c>
      <c r="B29" s="83" t="s">
        <v>110</v>
      </c>
      <c r="C29" s="117" t="s">
        <v>111</v>
      </c>
      <c r="D29" s="90">
        <v>936000000</v>
      </c>
      <c r="E29" s="81">
        <v>0</v>
      </c>
      <c r="F29" s="89">
        <v>936000000</v>
      </c>
      <c r="G29" s="87">
        <v>0</v>
      </c>
      <c r="H29" s="37">
        <v>936000000</v>
      </c>
      <c r="I29" s="37">
        <v>65546740</v>
      </c>
      <c r="J29" s="37">
        <v>836530286</v>
      </c>
      <c r="K29" s="81">
        <v>89.37</v>
      </c>
      <c r="L29" s="37">
        <v>65546740</v>
      </c>
      <c r="M29" s="37">
        <v>836530286</v>
      </c>
      <c r="N29" s="84">
        <v>89.37</v>
      </c>
    </row>
    <row r="30" spans="1:14" x14ac:dyDescent="0.25">
      <c r="A30" t="s">
        <v>925</v>
      </c>
      <c r="B30" s="83" t="s">
        <v>112</v>
      </c>
      <c r="C30" s="117" t="s">
        <v>113</v>
      </c>
      <c r="D30" s="90">
        <v>120000000</v>
      </c>
      <c r="E30" s="81">
        <v>0</v>
      </c>
      <c r="F30" s="89">
        <v>120000000</v>
      </c>
      <c r="G30" s="87">
        <v>0</v>
      </c>
      <c r="H30" s="37">
        <v>120000000</v>
      </c>
      <c r="I30" s="81">
        <v>0</v>
      </c>
      <c r="J30" s="37">
        <v>92592220</v>
      </c>
      <c r="K30" s="81">
        <v>77.16</v>
      </c>
      <c r="L30" s="81">
        <v>0</v>
      </c>
      <c r="M30" s="37">
        <v>92592220</v>
      </c>
      <c r="N30" s="84">
        <v>77.16</v>
      </c>
    </row>
    <row r="31" spans="1:14" x14ac:dyDescent="0.25">
      <c r="A31" t="s">
        <v>925</v>
      </c>
      <c r="B31" s="83" t="s">
        <v>114</v>
      </c>
      <c r="C31" s="117" t="s">
        <v>115</v>
      </c>
      <c r="D31" s="90">
        <v>110000000</v>
      </c>
      <c r="E31" s="81">
        <v>0</v>
      </c>
      <c r="F31" s="89">
        <v>110000000</v>
      </c>
      <c r="G31" s="87">
        <v>0</v>
      </c>
      <c r="H31" s="37">
        <v>110000000</v>
      </c>
      <c r="I31" s="37">
        <v>7458270</v>
      </c>
      <c r="J31" s="37">
        <v>82783690</v>
      </c>
      <c r="K31" s="81">
        <v>75.260000000000005</v>
      </c>
      <c r="L31" s="37">
        <v>7458270</v>
      </c>
      <c r="M31" s="37">
        <v>82783690</v>
      </c>
      <c r="N31" s="84">
        <v>75.260000000000005</v>
      </c>
    </row>
    <row r="32" spans="1:14" x14ac:dyDescent="0.25">
      <c r="A32" t="s">
        <v>925</v>
      </c>
      <c r="B32" s="83" t="s">
        <v>116</v>
      </c>
      <c r="C32" s="117" t="s">
        <v>117</v>
      </c>
      <c r="D32" s="90">
        <v>611520000</v>
      </c>
      <c r="E32" s="81">
        <v>0</v>
      </c>
      <c r="F32" s="89">
        <v>611520000</v>
      </c>
      <c r="G32" s="87">
        <v>0</v>
      </c>
      <c r="H32" s="37">
        <v>611520000</v>
      </c>
      <c r="I32" s="37">
        <v>28864691</v>
      </c>
      <c r="J32" s="37">
        <v>370949722</v>
      </c>
      <c r="K32" s="81">
        <v>60.66</v>
      </c>
      <c r="L32" s="37">
        <v>28864691</v>
      </c>
      <c r="M32" s="37">
        <v>370949722</v>
      </c>
      <c r="N32" s="84">
        <v>60.66</v>
      </c>
    </row>
    <row r="33" spans="1:14" x14ac:dyDescent="0.25">
      <c r="A33" t="s">
        <v>925</v>
      </c>
      <c r="B33" s="83" t="s">
        <v>118</v>
      </c>
      <c r="C33" s="117" t="s">
        <v>119</v>
      </c>
      <c r="D33" s="90">
        <v>12480000</v>
      </c>
      <c r="E33" s="81">
        <v>0</v>
      </c>
      <c r="F33" s="89">
        <v>12480000</v>
      </c>
      <c r="G33" s="87">
        <v>0</v>
      </c>
      <c r="H33" s="37">
        <v>12480000</v>
      </c>
      <c r="I33" s="37">
        <v>1259170</v>
      </c>
      <c r="J33" s="37">
        <v>10439250</v>
      </c>
      <c r="K33" s="81">
        <v>83.65</v>
      </c>
      <c r="L33" s="37">
        <v>1259170</v>
      </c>
      <c r="M33" s="37">
        <v>10439250</v>
      </c>
      <c r="N33" s="84">
        <v>83.65</v>
      </c>
    </row>
    <row r="34" spans="1:14" x14ac:dyDescent="0.25">
      <c r="A34" t="s">
        <v>925</v>
      </c>
      <c r="B34" s="83" t="s">
        <v>120</v>
      </c>
      <c r="C34" s="117" t="s">
        <v>121</v>
      </c>
      <c r="D34" s="90">
        <v>351000000</v>
      </c>
      <c r="E34" s="37">
        <v>-321000000</v>
      </c>
      <c r="F34" s="89">
        <v>30000000</v>
      </c>
      <c r="G34" s="87">
        <v>0</v>
      </c>
      <c r="H34" s="37">
        <v>30000000</v>
      </c>
      <c r="I34" s="81">
        <v>0</v>
      </c>
      <c r="J34" s="37">
        <v>12338026</v>
      </c>
      <c r="K34" s="81">
        <v>41.13</v>
      </c>
      <c r="L34" s="37">
        <v>1254000</v>
      </c>
      <c r="M34" s="37">
        <v>11634026</v>
      </c>
      <c r="N34" s="84">
        <v>38.78</v>
      </c>
    </row>
    <row r="35" spans="1:14" x14ac:dyDescent="0.25">
      <c r="A35" t="s">
        <v>925</v>
      </c>
      <c r="B35" s="83" t="s">
        <v>122</v>
      </c>
      <c r="C35" s="117" t="s">
        <v>123</v>
      </c>
      <c r="D35" s="90">
        <v>351000000</v>
      </c>
      <c r="E35" s="37">
        <v>-321000000</v>
      </c>
      <c r="F35" s="89">
        <v>30000000</v>
      </c>
      <c r="G35" s="87">
        <v>0</v>
      </c>
      <c r="H35" s="37">
        <v>30000000</v>
      </c>
      <c r="I35" s="81">
        <v>0</v>
      </c>
      <c r="J35" s="37">
        <v>12338026</v>
      </c>
      <c r="K35" s="81">
        <v>41.13</v>
      </c>
      <c r="L35" s="37">
        <v>1254000</v>
      </c>
      <c r="M35" s="37">
        <v>11634026</v>
      </c>
      <c r="N35" s="84">
        <v>38.78</v>
      </c>
    </row>
    <row r="36" spans="1:14" x14ac:dyDescent="0.25">
      <c r="A36" t="s">
        <v>925</v>
      </c>
      <c r="B36" s="83" t="s">
        <v>126</v>
      </c>
      <c r="C36" s="117" t="s">
        <v>127</v>
      </c>
      <c r="D36" s="90">
        <v>200000000</v>
      </c>
      <c r="E36" s="37">
        <v>321000000</v>
      </c>
      <c r="F36" s="89">
        <v>521000000</v>
      </c>
      <c r="G36" s="87">
        <v>0</v>
      </c>
      <c r="H36" s="37">
        <v>521000000</v>
      </c>
      <c r="I36" s="37">
        <v>402566717</v>
      </c>
      <c r="J36" s="37">
        <v>491812082</v>
      </c>
      <c r="K36" s="81">
        <v>94.4</v>
      </c>
      <c r="L36" s="37">
        <v>7392000</v>
      </c>
      <c r="M36" s="37">
        <v>83701365</v>
      </c>
      <c r="N36" s="84">
        <v>16.07</v>
      </c>
    </row>
    <row r="37" spans="1:14" x14ac:dyDescent="0.25">
      <c r="A37" t="s">
        <v>925</v>
      </c>
      <c r="B37" s="83" t="s">
        <v>128</v>
      </c>
      <c r="C37" s="117" t="s">
        <v>129</v>
      </c>
      <c r="D37" s="90">
        <v>100000000</v>
      </c>
      <c r="E37" s="81">
        <v>0</v>
      </c>
      <c r="F37" s="89">
        <v>100000000</v>
      </c>
      <c r="G37" s="87">
        <v>0</v>
      </c>
      <c r="H37" s="37">
        <v>100000000</v>
      </c>
      <c r="I37" s="81">
        <v>0</v>
      </c>
      <c r="J37" s="37">
        <v>82490400</v>
      </c>
      <c r="K37" s="81">
        <v>82.49</v>
      </c>
      <c r="L37" s="81">
        <v>0</v>
      </c>
      <c r="M37" s="81">
        <v>0</v>
      </c>
      <c r="N37" s="84">
        <v>0</v>
      </c>
    </row>
    <row r="38" spans="1:14" x14ac:dyDescent="0.25">
      <c r="A38" t="s">
        <v>925</v>
      </c>
      <c r="B38" s="83" t="s">
        <v>130</v>
      </c>
      <c r="C38" s="117" t="s">
        <v>131</v>
      </c>
      <c r="D38" s="90">
        <v>108105000</v>
      </c>
      <c r="E38" s="37">
        <v>-24000000</v>
      </c>
      <c r="F38" s="89">
        <v>84105000</v>
      </c>
      <c r="G38" s="87">
        <v>0</v>
      </c>
      <c r="H38" s="37">
        <v>84105000</v>
      </c>
      <c r="I38" s="37">
        <v>60152141</v>
      </c>
      <c r="J38" s="37">
        <v>70151830</v>
      </c>
      <c r="K38" s="81">
        <v>83.41</v>
      </c>
      <c r="L38" s="37">
        <v>9975000</v>
      </c>
      <c r="M38" s="37">
        <v>9975000</v>
      </c>
      <c r="N38" s="84">
        <v>11.86</v>
      </c>
    </row>
    <row r="39" spans="1:14" x14ac:dyDescent="0.25">
      <c r="A39" t="s">
        <v>925</v>
      </c>
      <c r="B39" s="83" t="s">
        <v>138</v>
      </c>
      <c r="C39" s="117" t="s">
        <v>139</v>
      </c>
      <c r="D39" s="90">
        <v>8709000000</v>
      </c>
      <c r="E39" s="81">
        <v>0</v>
      </c>
      <c r="F39" s="89">
        <v>8709000000</v>
      </c>
      <c r="G39" s="87">
        <v>0</v>
      </c>
      <c r="H39" s="37">
        <v>8709000000</v>
      </c>
      <c r="I39" s="37">
        <v>22627078</v>
      </c>
      <c r="J39" s="37">
        <v>55613259</v>
      </c>
      <c r="K39" s="81">
        <v>0.64</v>
      </c>
      <c r="L39" s="37">
        <v>20917883</v>
      </c>
      <c r="M39" s="37">
        <v>53904064</v>
      </c>
      <c r="N39" s="84">
        <v>0.62</v>
      </c>
    </row>
    <row r="40" spans="1:14" x14ac:dyDescent="0.25">
      <c r="A40" t="s">
        <v>925</v>
      </c>
      <c r="B40" s="83" t="s">
        <v>158</v>
      </c>
      <c r="C40" s="117" t="s">
        <v>159</v>
      </c>
      <c r="D40" s="90">
        <v>8650100000</v>
      </c>
      <c r="E40" s="81">
        <v>0</v>
      </c>
      <c r="F40" s="89">
        <v>8650100000</v>
      </c>
      <c r="G40" s="87">
        <v>0</v>
      </c>
      <c r="H40" s="37">
        <v>8650100000</v>
      </c>
      <c r="I40" s="37">
        <v>5277009</v>
      </c>
      <c r="J40" s="37">
        <v>12326060</v>
      </c>
      <c r="K40" s="81">
        <v>0.14000000000000001</v>
      </c>
      <c r="L40" s="37">
        <v>3567814</v>
      </c>
      <c r="M40" s="37">
        <v>10616865</v>
      </c>
      <c r="N40" s="84">
        <v>0.12</v>
      </c>
    </row>
    <row r="41" spans="1:14" x14ac:dyDescent="0.25">
      <c r="A41" t="s">
        <v>925</v>
      </c>
      <c r="B41" s="83" t="s">
        <v>160</v>
      </c>
      <c r="C41" s="117" t="s">
        <v>161</v>
      </c>
      <c r="D41" s="90">
        <v>8650100000</v>
      </c>
      <c r="E41" s="81">
        <v>0</v>
      </c>
      <c r="F41" s="89">
        <v>8650100000</v>
      </c>
      <c r="G41" s="87">
        <v>0</v>
      </c>
      <c r="H41" s="37">
        <v>8650100000</v>
      </c>
      <c r="I41" s="37">
        <v>5277009</v>
      </c>
      <c r="J41" s="37">
        <v>12326060</v>
      </c>
      <c r="K41" s="81">
        <v>0.14000000000000001</v>
      </c>
      <c r="L41" s="37">
        <v>3567814</v>
      </c>
      <c r="M41" s="37">
        <v>10616865</v>
      </c>
      <c r="N41" s="84">
        <v>0.12</v>
      </c>
    </row>
    <row r="42" spans="1:14" ht="31.5" x14ac:dyDescent="0.25">
      <c r="A42" t="s">
        <v>925</v>
      </c>
      <c r="B42" s="83" t="s">
        <v>140</v>
      </c>
      <c r="C42" s="117" t="s">
        <v>219</v>
      </c>
      <c r="D42" s="90">
        <v>58900000</v>
      </c>
      <c r="E42" s="81">
        <v>0</v>
      </c>
      <c r="F42" s="89">
        <v>58900000</v>
      </c>
      <c r="G42" s="87">
        <v>0</v>
      </c>
      <c r="H42" s="37">
        <v>58900000</v>
      </c>
      <c r="I42" s="37">
        <v>17350069</v>
      </c>
      <c r="J42" s="37">
        <v>43287199</v>
      </c>
      <c r="K42" s="81">
        <v>73.489999999999995</v>
      </c>
      <c r="L42" s="37">
        <v>17350069</v>
      </c>
      <c r="M42" s="37">
        <v>43287199</v>
      </c>
      <c r="N42" s="84">
        <v>73.489999999999995</v>
      </c>
    </row>
    <row r="43" spans="1:14" ht="31.5" x14ac:dyDescent="0.25">
      <c r="A43" t="s">
        <v>925</v>
      </c>
      <c r="B43" s="83" t="s">
        <v>162</v>
      </c>
      <c r="C43" s="117" t="s">
        <v>163</v>
      </c>
      <c r="D43" s="90">
        <v>2150000000</v>
      </c>
      <c r="E43" s="81">
        <v>0</v>
      </c>
      <c r="F43" s="89">
        <v>2150000000</v>
      </c>
      <c r="G43" s="87">
        <v>0</v>
      </c>
      <c r="H43" s="37">
        <v>2150000000</v>
      </c>
      <c r="I43" s="37">
        <v>433339200</v>
      </c>
      <c r="J43" s="37">
        <v>1537038000</v>
      </c>
      <c r="K43" s="81">
        <v>71.489999999999995</v>
      </c>
      <c r="L43" s="37">
        <v>433339200</v>
      </c>
      <c r="M43" s="37">
        <v>1537038000</v>
      </c>
      <c r="N43" s="84">
        <v>71.489999999999995</v>
      </c>
    </row>
    <row r="44" spans="1:14" x14ac:dyDescent="0.25">
      <c r="A44" t="s">
        <v>925</v>
      </c>
      <c r="B44" s="83" t="s">
        <v>164</v>
      </c>
      <c r="C44" s="117" t="s">
        <v>165</v>
      </c>
      <c r="D44" s="90">
        <v>2150000000</v>
      </c>
      <c r="E44" s="81">
        <v>0</v>
      </c>
      <c r="F44" s="89">
        <v>2150000000</v>
      </c>
      <c r="G44" s="87">
        <v>0</v>
      </c>
      <c r="H44" s="37">
        <v>2150000000</v>
      </c>
      <c r="I44" s="37">
        <v>433339200</v>
      </c>
      <c r="J44" s="37">
        <v>1537038000</v>
      </c>
      <c r="K44" s="81">
        <v>71.489999999999995</v>
      </c>
      <c r="L44" s="37">
        <v>433339200</v>
      </c>
      <c r="M44" s="37">
        <v>1537038000</v>
      </c>
      <c r="N44" s="84">
        <v>71.489999999999995</v>
      </c>
    </row>
    <row r="45" spans="1:14" x14ac:dyDescent="0.25">
      <c r="A45" t="s">
        <v>925</v>
      </c>
      <c r="B45" s="83" t="s">
        <v>469</v>
      </c>
      <c r="C45" s="117" t="s">
        <v>470</v>
      </c>
      <c r="D45" s="90">
        <v>2150000000</v>
      </c>
      <c r="E45" s="81">
        <v>0</v>
      </c>
      <c r="F45" s="89">
        <v>2150000000</v>
      </c>
      <c r="G45" s="87">
        <v>0</v>
      </c>
      <c r="H45" s="37">
        <v>2150000000</v>
      </c>
      <c r="I45" s="37">
        <v>433339200</v>
      </c>
      <c r="J45" s="37">
        <v>1537038000</v>
      </c>
      <c r="K45" s="81">
        <v>71.489999999999995</v>
      </c>
      <c r="L45" s="37">
        <v>433339200</v>
      </c>
      <c r="M45" s="37">
        <v>1537038000</v>
      </c>
      <c r="N45" s="84">
        <v>71.489999999999995</v>
      </c>
    </row>
    <row r="46" spans="1:14" x14ac:dyDescent="0.25">
      <c r="A46" t="s">
        <v>925</v>
      </c>
      <c r="B46" s="83" t="s">
        <v>168</v>
      </c>
      <c r="C46" s="117" t="s">
        <v>169</v>
      </c>
      <c r="D46" s="87">
        <v>0</v>
      </c>
      <c r="E46" s="37">
        <v>7052800</v>
      </c>
      <c r="F46" s="89">
        <v>7052800</v>
      </c>
      <c r="G46" s="87">
        <v>0</v>
      </c>
      <c r="H46" s="37">
        <v>7052800</v>
      </c>
      <c r="I46" s="37">
        <v>7052800</v>
      </c>
      <c r="J46" s="37">
        <v>7052800</v>
      </c>
      <c r="K46" s="81">
        <v>100</v>
      </c>
      <c r="L46" s="37">
        <v>7052800</v>
      </c>
      <c r="M46" s="37">
        <v>7052800</v>
      </c>
      <c r="N46" s="84">
        <v>100</v>
      </c>
    </row>
    <row r="47" spans="1:14" x14ac:dyDescent="0.25">
      <c r="A47" t="s">
        <v>925</v>
      </c>
      <c r="B47" s="83" t="s">
        <v>141</v>
      </c>
      <c r="C47" s="117" t="s">
        <v>142</v>
      </c>
      <c r="D47" s="90">
        <v>2294485980000</v>
      </c>
      <c r="E47" s="37">
        <v>-313833537000</v>
      </c>
      <c r="F47" s="89">
        <v>1980652443000</v>
      </c>
      <c r="G47" s="87">
        <v>0</v>
      </c>
      <c r="H47" s="37">
        <v>1980652443000</v>
      </c>
      <c r="I47" s="37">
        <v>264606041324</v>
      </c>
      <c r="J47" s="37">
        <v>1590884213419</v>
      </c>
      <c r="K47" s="81">
        <v>80.319999999999993</v>
      </c>
      <c r="L47" s="37">
        <v>337697936357</v>
      </c>
      <c r="M47" s="37">
        <v>1385409331469</v>
      </c>
      <c r="N47" s="84">
        <v>69.95</v>
      </c>
    </row>
    <row r="48" spans="1:14" x14ac:dyDescent="0.25">
      <c r="A48" t="s">
        <v>925</v>
      </c>
      <c r="B48" s="83" t="s">
        <v>143</v>
      </c>
      <c r="C48" s="117" t="s">
        <v>144</v>
      </c>
      <c r="D48" s="90">
        <v>2281440287000</v>
      </c>
      <c r="E48" s="37">
        <v>-316829316222</v>
      </c>
      <c r="F48" s="89">
        <v>1964610970778</v>
      </c>
      <c r="G48" s="87">
        <v>0</v>
      </c>
      <c r="H48" s="37">
        <v>1964610970778</v>
      </c>
      <c r="I48" s="37">
        <v>260858517286</v>
      </c>
      <c r="J48" s="37">
        <v>1584463303803</v>
      </c>
      <c r="K48" s="81">
        <v>80.650000000000006</v>
      </c>
      <c r="L48" s="37">
        <v>333950412319</v>
      </c>
      <c r="M48" s="37">
        <v>1378988421853</v>
      </c>
      <c r="N48" s="84">
        <v>70.19</v>
      </c>
    </row>
    <row r="49" spans="1:14" x14ac:dyDescent="0.25">
      <c r="A49" t="s">
        <v>925</v>
      </c>
      <c r="B49" s="83" t="s">
        <v>145</v>
      </c>
      <c r="C49" s="117" t="s">
        <v>146</v>
      </c>
      <c r="D49" s="90">
        <v>2281440287000</v>
      </c>
      <c r="E49" s="37">
        <v>-316829316222</v>
      </c>
      <c r="F49" s="89">
        <v>1964610970778</v>
      </c>
      <c r="G49" s="87">
        <v>0</v>
      </c>
      <c r="H49" s="37">
        <v>1964610970778</v>
      </c>
      <c r="I49" s="37">
        <v>260858517286</v>
      </c>
      <c r="J49" s="37">
        <v>1584463303803</v>
      </c>
      <c r="K49" s="81">
        <v>80.650000000000006</v>
      </c>
      <c r="L49" s="37">
        <v>333950412319</v>
      </c>
      <c r="M49" s="37">
        <v>1378988421853</v>
      </c>
      <c r="N49" s="84">
        <v>70.19</v>
      </c>
    </row>
    <row r="50" spans="1:14" ht="63" x14ac:dyDescent="0.25">
      <c r="A50" t="s">
        <v>925</v>
      </c>
      <c r="B50" s="83" t="s">
        <v>170</v>
      </c>
      <c r="C50" s="117" t="s">
        <v>220</v>
      </c>
      <c r="D50" s="90">
        <v>2251278974000</v>
      </c>
      <c r="E50" s="37">
        <v>-327900078560</v>
      </c>
      <c r="F50" s="89">
        <v>1923378895440</v>
      </c>
      <c r="G50" s="87">
        <v>0</v>
      </c>
      <c r="H50" s="37">
        <v>1923378895440</v>
      </c>
      <c r="I50" s="37">
        <v>255766749742</v>
      </c>
      <c r="J50" s="37">
        <v>1543457358215</v>
      </c>
      <c r="K50" s="81">
        <v>80.25</v>
      </c>
      <c r="L50" s="37">
        <v>326274490467</v>
      </c>
      <c r="M50" s="37">
        <v>1350155573010</v>
      </c>
      <c r="N50" s="84">
        <v>70.2</v>
      </c>
    </row>
    <row r="51" spans="1:14" ht="31.5" x14ac:dyDescent="0.25">
      <c r="A51" t="s">
        <v>925</v>
      </c>
      <c r="B51" s="83" t="s">
        <v>471</v>
      </c>
      <c r="C51" s="117" t="s">
        <v>472</v>
      </c>
      <c r="D51" s="90">
        <v>2238134974000</v>
      </c>
      <c r="E51" s="37">
        <v>-316256691728</v>
      </c>
      <c r="F51" s="89">
        <v>1921878282272</v>
      </c>
      <c r="G51" s="87">
        <v>0</v>
      </c>
      <c r="H51" s="37">
        <v>1921878282272</v>
      </c>
      <c r="I51" s="37">
        <v>255479820739</v>
      </c>
      <c r="J51" s="37">
        <v>1541956745047</v>
      </c>
      <c r="K51" s="81">
        <v>80.23</v>
      </c>
      <c r="L51" s="37">
        <v>325882257707</v>
      </c>
      <c r="M51" s="37">
        <v>1349217921920</v>
      </c>
      <c r="N51" s="84">
        <v>70.2</v>
      </c>
    </row>
    <row r="52" spans="1:14" x14ac:dyDescent="0.25">
      <c r="A52" t="s">
        <v>925</v>
      </c>
      <c r="B52" s="83" t="s">
        <v>473</v>
      </c>
      <c r="C52" s="117" t="s">
        <v>474</v>
      </c>
      <c r="D52" s="90">
        <v>109390373000</v>
      </c>
      <c r="E52" s="37">
        <v>110186484333</v>
      </c>
      <c r="F52" s="89">
        <v>219576857333</v>
      </c>
      <c r="G52" s="87">
        <v>0</v>
      </c>
      <c r="H52" s="37">
        <v>219576857333</v>
      </c>
      <c r="I52" s="37">
        <v>33338269134</v>
      </c>
      <c r="J52" s="37">
        <v>214462210252</v>
      </c>
      <c r="K52" s="81">
        <v>97.67</v>
      </c>
      <c r="L52" s="37">
        <v>36823650237</v>
      </c>
      <c r="M52" s="37">
        <v>160906177845</v>
      </c>
      <c r="N52" s="84">
        <v>73.28</v>
      </c>
    </row>
    <row r="53" spans="1:14" x14ac:dyDescent="0.25">
      <c r="A53" t="s">
        <v>925</v>
      </c>
      <c r="B53" s="83" t="s">
        <v>475</v>
      </c>
      <c r="C53" s="117" t="s">
        <v>476</v>
      </c>
      <c r="D53" s="90">
        <v>109390373000</v>
      </c>
      <c r="E53" s="37">
        <v>110186484333</v>
      </c>
      <c r="F53" s="89">
        <v>219576857333</v>
      </c>
      <c r="G53" s="87">
        <v>0</v>
      </c>
      <c r="H53" s="37">
        <v>219576857333</v>
      </c>
      <c r="I53" s="37">
        <v>33338269134</v>
      </c>
      <c r="J53" s="37">
        <v>214462210252</v>
      </c>
      <c r="K53" s="81">
        <v>97.67</v>
      </c>
      <c r="L53" s="37">
        <v>36823650237</v>
      </c>
      <c r="M53" s="37">
        <v>160906177845</v>
      </c>
      <c r="N53" s="84">
        <v>73.28</v>
      </c>
    </row>
    <row r="54" spans="1:14" x14ac:dyDescent="0.25">
      <c r="A54" t="s">
        <v>925</v>
      </c>
      <c r="B54" s="83" t="s">
        <v>477</v>
      </c>
      <c r="C54" s="117" t="s">
        <v>478</v>
      </c>
      <c r="D54" s="90">
        <v>811000000</v>
      </c>
      <c r="E54" s="37">
        <v>-338588000</v>
      </c>
      <c r="F54" s="89">
        <v>472412000</v>
      </c>
      <c r="G54" s="87">
        <v>0</v>
      </c>
      <c r="H54" s="37">
        <v>472412000</v>
      </c>
      <c r="I54" s="81">
        <v>0</v>
      </c>
      <c r="J54" s="37">
        <v>472412000</v>
      </c>
      <c r="K54" s="81">
        <v>100</v>
      </c>
      <c r="L54" s="37">
        <v>87634667</v>
      </c>
      <c r="M54" s="37">
        <v>365634733</v>
      </c>
      <c r="N54" s="84">
        <v>77.400000000000006</v>
      </c>
    </row>
    <row r="55" spans="1:14" x14ac:dyDescent="0.25">
      <c r="A55" t="s">
        <v>925</v>
      </c>
      <c r="B55" s="83" t="s">
        <v>479</v>
      </c>
      <c r="C55" s="117" t="s">
        <v>480</v>
      </c>
      <c r="D55" s="90">
        <v>811000000</v>
      </c>
      <c r="E55" s="37">
        <v>-338588000</v>
      </c>
      <c r="F55" s="89">
        <v>472412000</v>
      </c>
      <c r="G55" s="87">
        <v>0</v>
      </c>
      <c r="H55" s="37">
        <v>472412000</v>
      </c>
      <c r="I55" s="81">
        <v>0</v>
      </c>
      <c r="J55" s="37">
        <v>472412000</v>
      </c>
      <c r="K55" s="81">
        <v>100</v>
      </c>
      <c r="L55" s="37">
        <v>87634667</v>
      </c>
      <c r="M55" s="37">
        <v>365634733</v>
      </c>
      <c r="N55" s="84">
        <v>77.400000000000006</v>
      </c>
    </row>
    <row r="56" spans="1:14" x14ac:dyDescent="0.25">
      <c r="A56" t="s">
        <v>925</v>
      </c>
      <c r="B56" s="83" t="s">
        <v>481</v>
      </c>
      <c r="C56" s="117" t="s">
        <v>482</v>
      </c>
      <c r="D56" s="90">
        <v>1069623932000</v>
      </c>
      <c r="E56" s="37">
        <v>-193918063762</v>
      </c>
      <c r="F56" s="89">
        <v>875705868238</v>
      </c>
      <c r="G56" s="87">
        <v>0</v>
      </c>
      <c r="H56" s="37">
        <v>875705868238</v>
      </c>
      <c r="I56" s="37">
        <v>78244999602</v>
      </c>
      <c r="J56" s="37">
        <v>846462280388</v>
      </c>
      <c r="K56" s="81">
        <v>96.66</v>
      </c>
      <c r="L56" s="37">
        <v>93009083378</v>
      </c>
      <c r="M56" s="37">
        <v>845056493394</v>
      </c>
      <c r="N56" s="84">
        <v>96.5</v>
      </c>
    </row>
    <row r="57" spans="1:14" ht="31.5" x14ac:dyDescent="0.25">
      <c r="A57" t="s">
        <v>925</v>
      </c>
      <c r="B57" s="83" t="s">
        <v>483</v>
      </c>
      <c r="C57" s="117" t="s">
        <v>484</v>
      </c>
      <c r="D57" s="90">
        <v>1069623932000</v>
      </c>
      <c r="E57" s="37">
        <v>-193918063762</v>
      </c>
      <c r="F57" s="89">
        <v>875705868238</v>
      </c>
      <c r="G57" s="87">
        <v>0</v>
      </c>
      <c r="H57" s="37">
        <v>875705868238</v>
      </c>
      <c r="I57" s="37">
        <v>78244999602</v>
      </c>
      <c r="J57" s="37">
        <v>846462280388</v>
      </c>
      <c r="K57" s="81">
        <v>96.66</v>
      </c>
      <c r="L57" s="37">
        <v>93009083378</v>
      </c>
      <c r="M57" s="37">
        <v>845056493394</v>
      </c>
      <c r="N57" s="84">
        <v>96.5</v>
      </c>
    </row>
    <row r="58" spans="1:14" ht="31.5" x14ac:dyDescent="0.25">
      <c r="A58" t="s">
        <v>925</v>
      </c>
      <c r="B58" s="83" t="s">
        <v>485</v>
      </c>
      <c r="C58" s="117" t="s">
        <v>486</v>
      </c>
      <c r="D58" s="90">
        <v>293899728000</v>
      </c>
      <c r="E58" s="37">
        <v>-38050288895</v>
      </c>
      <c r="F58" s="89">
        <v>255849439105</v>
      </c>
      <c r="G58" s="87">
        <v>0</v>
      </c>
      <c r="H58" s="37">
        <v>255849439105</v>
      </c>
      <c r="I58" s="37">
        <v>106539017769</v>
      </c>
      <c r="J58" s="37">
        <v>240247373434</v>
      </c>
      <c r="K58" s="81">
        <v>93.9</v>
      </c>
      <c r="L58" s="37">
        <v>79680941083</v>
      </c>
      <c r="M58" s="37">
        <v>170386666795</v>
      </c>
      <c r="N58" s="84">
        <v>66.599999999999994</v>
      </c>
    </row>
    <row r="59" spans="1:14" ht="31.5" x14ac:dyDescent="0.25">
      <c r="A59" t="s">
        <v>925</v>
      </c>
      <c r="B59" s="83" t="s">
        <v>487</v>
      </c>
      <c r="C59" s="117" t="s">
        <v>488</v>
      </c>
      <c r="D59" s="90">
        <v>293899728000</v>
      </c>
      <c r="E59" s="37">
        <v>-38050288895</v>
      </c>
      <c r="F59" s="89">
        <v>255849439105</v>
      </c>
      <c r="G59" s="87">
        <v>0</v>
      </c>
      <c r="H59" s="37">
        <v>255849439105</v>
      </c>
      <c r="I59" s="37">
        <v>106539017769</v>
      </c>
      <c r="J59" s="37">
        <v>240247373434</v>
      </c>
      <c r="K59" s="81">
        <v>93.9</v>
      </c>
      <c r="L59" s="37">
        <v>79680941083</v>
      </c>
      <c r="M59" s="37">
        <v>170386666795</v>
      </c>
      <c r="N59" s="84">
        <v>66.599999999999994</v>
      </c>
    </row>
    <row r="60" spans="1:14" x14ac:dyDescent="0.25">
      <c r="A60" t="s">
        <v>925</v>
      </c>
      <c r="B60" s="83" t="s">
        <v>489</v>
      </c>
      <c r="C60" s="117" t="s">
        <v>490</v>
      </c>
      <c r="D60" s="90">
        <v>178277676000</v>
      </c>
      <c r="E60" s="37">
        <v>2028456291</v>
      </c>
      <c r="F60" s="89">
        <v>180306132291</v>
      </c>
      <c r="G60" s="87">
        <v>0</v>
      </c>
      <c r="H60" s="37">
        <v>180306132291</v>
      </c>
      <c r="I60" s="37">
        <v>17588376683</v>
      </c>
      <c r="J60" s="37">
        <v>161523135545</v>
      </c>
      <c r="K60" s="81">
        <v>89.58</v>
      </c>
      <c r="L60" s="37">
        <v>105690976968</v>
      </c>
      <c r="M60" s="37">
        <v>142236834301</v>
      </c>
      <c r="N60" s="84">
        <v>78.89</v>
      </c>
    </row>
    <row r="61" spans="1:14" x14ac:dyDescent="0.25">
      <c r="A61" t="s">
        <v>925</v>
      </c>
      <c r="B61" s="83" t="s">
        <v>491</v>
      </c>
      <c r="C61" s="117" t="s">
        <v>492</v>
      </c>
      <c r="D61" s="90">
        <v>178277676000</v>
      </c>
      <c r="E61" s="37">
        <v>2028456291</v>
      </c>
      <c r="F61" s="89">
        <v>180306132291</v>
      </c>
      <c r="G61" s="87">
        <v>0</v>
      </c>
      <c r="H61" s="37">
        <v>180306132291</v>
      </c>
      <c r="I61" s="37">
        <v>17588376683</v>
      </c>
      <c r="J61" s="37">
        <v>161523135545</v>
      </c>
      <c r="K61" s="81">
        <v>89.58</v>
      </c>
      <c r="L61" s="37">
        <v>105690976968</v>
      </c>
      <c r="M61" s="37">
        <v>142236834301</v>
      </c>
      <c r="N61" s="84">
        <v>78.89</v>
      </c>
    </row>
    <row r="62" spans="1:14" ht="31.5" x14ac:dyDescent="0.25">
      <c r="A62" t="s">
        <v>925</v>
      </c>
      <c r="B62" s="83" t="s">
        <v>493</v>
      </c>
      <c r="C62" s="117" t="s">
        <v>494</v>
      </c>
      <c r="D62" s="90">
        <v>10000000000</v>
      </c>
      <c r="E62" s="37">
        <v>-3440703850</v>
      </c>
      <c r="F62" s="89">
        <v>6559296150</v>
      </c>
      <c r="G62" s="87">
        <v>0</v>
      </c>
      <c r="H62" s="37">
        <v>6559296150</v>
      </c>
      <c r="I62" s="37">
        <v>778899104</v>
      </c>
      <c r="J62" s="37">
        <v>6551347171</v>
      </c>
      <c r="K62" s="81">
        <v>99.88</v>
      </c>
      <c r="L62" s="37">
        <v>1136223469</v>
      </c>
      <c r="M62" s="37">
        <v>4487805327</v>
      </c>
      <c r="N62" s="84">
        <v>68.42</v>
      </c>
    </row>
    <row r="63" spans="1:14" ht="31.5" x14ac:dyDescent="0.25">
      <c r="A63" t="s">
        <v>925</v>
      </c>
      <c r="B63" s="83" t="s">
        <v>495</v>
      </c>
      <c r="C63" s="117" t="s">
        <v>496</v>
      </c>
      <c r="D63" s="90">
        <v>10000000000</v>
      </c>
      <c r="E63" s="37">
        <v>-3440703850</v>
      </c>
      <c r="F63" s="89">
        <v>6559296150</v>
      </c>
      <c r="G63" s="87">
        <v>0</v>
      </c>
      <c r="H63" s="37">
        <v>6559296150</v>
      </c>
      <c r="I63" s="37">
        <v>778899104</v>
      </c>
      <c r="J63" s="37">
        <v>6551347171</v>
      </c>
      <c r="K63" s="81">
        <v>99.88</v>
      </c>
      <c r="L63" s="37">
        <v>1136223469</v>
      </c>
      <c r="M63" s="37">
        <v>4487805327</v>
      </c>
      <c r="N63" s="84">
        <v>68.42</v>
      </c>
    </row>
    <row r="64" spans="1:14" x14ac:dyDescent="0.25">
      <c r="A64" t="s">
        <v>925</v>
      </c>
      <c r="B64" s="83" t="s">
        <v>497</v>
      </c>
      <c r="C64" s="117" t="s">
        <v>498</v>
      </c>
      <c r="D64" s="90">
        <v>12420000000</v>
      </c>
      <c r="E64" s="37">
        <v>-12263732952</v>
      </c>
      <c r="F64" s="89">
        <v>156267048</v>
      </c>
      <c r="G64" s="87">
        <v>0</v>
      </c>
      <c r="H64" s="37">
        <v>156267048</v>
      </c>
      <c r="I64" s="81">
        <v>0</v>
      </c>
      <c r="J64" s="37">
        <v>156267048</v>
      </c>
      <c r="K64" s="81">
        <v>100</v>
      </c>
      <c r="L64" s="37">
        <v>22815400</v>
      </c>
      <c r="M64" s="37">
        <v>133085448</v>
      </c>
      <c r="N64" s="84">
        <v>85.17</v>
      </c>
    </row>
    <row r="65" spans="1:14" x14ac:dyDescent="0.25">
      <c r="A65" t="s">
        <v>925</v>
      </c>
      <c r="B65" s="83" t="s">
        <v>499</v>
      </c>
      <c r="C65" s="117" t="s">
        <v>500</v>
      </c>
      <c r="D65" s="90">
        <v>12420000000</v>
      </c>
      <c r="E65" s="37">
        <v>-12263732952</v>
      </c>
      <c r="F65" s="89">
        <v>156267048</v>
      </c>
      <c r="G65" s="87">
        <v>0</v>
      </c>
      <c r="H65" s="37">
        <v>156267048</v>
      </c>
      <c r="I65" s="81">
        <v>0</v>
      </c>
      <c r="J65" s="37">
        <v>156267048</v>
      </c>
      <c r="K65" s="81">
        <v>100</v>
      </c>
      <c r="L65" s="37">
        <v>22815400</v>
      </c>
      <c r="M65" s="37">
        <v>133085448</v>
      </c>
      <c r="N65" s="84">
        <v>85.17</v>
      </c>
    </row>
    <row r="66" spans="1:14" x14ac:dyDescent="0.25">
      <c r="A66" t="s">
        <v>925</v>
      </c>
      <c r="B66" s="83" t="s">
        <v>501</v>
      </c>
      <c r="C66" s="117" t="s">
        <v>502</v>
      </c>
      <c r="D66" s="90">
        <v>85000000</v>
      </c>
      <c r="E66" s="37">
        <v>-2867940</v>
      </c>
      <c r="F66" s="89">
        <v>82132060</v>
      </c>
      <c r="G66" s="87">
        <v>0</v>
      </c>
      <c r="H66" s="37">
        <v>82132060</v>
      </c>
      <c r="I66" s="81">
        <v>0</v>
      </c>
      <c r="J66" s="37">
        <v>82132060</v>
      </c>
      <c r="K66" s="81">
        <v>100</v>
      </c>
      <c r="L66" s="37">
        <v>8357800</v>
      </c>
      <c r="M66" s="37">
        <v>52879760</v>
      </c>
      <c r="N66" s="84">
        <v>64.38</v>
      </c>
    </row>
    <row r="67" spans="1:14" x14ac:dyDescent="0.25">
      <c r="A67" t="s">
        <v>925</v>
      </c>
      <c r="B67" s="83" t="s">
        <v>503</v>
      </c>
      <c r="C67" s="117" t="s">
        <v>504</v>
      </c>
      <c r="D67" s="90">
        <v>85000000</v>
      </c>
      <c r="E67" s="37">
        <v>-2867940</v>
      </c>
      <c r="F67" s="89">
        <v>82132060</v>
      </c>
      <c r="G67" s="87">
        <v>0</v>
      </c>
      <c r="H67" s="37">
        <v>82132060</v>
      </c>
      <c r="I67" s="81">
        <v>0</v>
      </c>
      <c r="J67" s="37">
        <v>82132060</v>
      </c>
      <c r="K67" s="81">
        <v>100</v>
      </c>
      <c r="L67" s="37">
        <v>8357800</v>
      </c>
      <c r="M67" s="37">
        <v>52879760</v>
      </c>
      <c r="N67" s="84">
        <v>64.38</v>
      </c>
    </row>
    <row r="68" spans="1:14" ht="31.5" x14ac:dyDescent="0.25">
      <c r="A68" t="s">
        <v>925</v>
      </c>
      <c r="B68" s="83" t="s">
        <v>505</v>
      </c>
      <c r="C68" s="117" t="s">
        <v>506</v>
      </c>
      <c r="D68" s="90">
        <v>493841265000</v>
      </c>
      <c r="E68" s="37">
        <v>-167662990989</v>
      </c>
      <c r="F68" s="89">
        <v>326178274011</v>
      </c>
      <c r="G68" s="87">
        <v>0</v>
      </c>
      <c r="H68" s="37">
        <v>326178274011</v>
      </c>
      <c r="I68" s="37">
        <v>8657468853</v>
      </c>
      <c r="J68" s="37">
        <v>17978162841</v>
      </c>
      <c r="K68" s="81">
        <v>5.51</v>
      </c>
      <c r="L68" s="37">
        <v>737214780</v>
      </c>
      <c r="M68" s="37">
        <v>3544372951</v>
      </c>
      <c r="N68" s="84">
        <v>1.0900000000000001</v>
      </c>
    </row>
    <row r="69" spans="1:14" ht="31.5" x14ac:dyDescent="0.25">
      <c r="A69" t="s">
        <v>925</v>
      </c>
      <c r="B69" s="83" t="s">
        <v>507</v>
      </c>
      <c r="C69" s="117" t="s">
        <v>508</v>
      </c>
      <c r="D69" s="90">
        <v>493841265000</v>
      </c>
      <c r="E69" s="37">
        <v>-167662990989</v>
      </c>
      <c r="F69" s="89">
        <v>326178274011</v>
      </c>
      <c r="G69" s="87">
        <v>0</v>
      </c>
      <c r="H69" s="37">
        <v>326178274011</v>
      </c>
      <c r="I69" s="37">
        <v>8657468853</v>
      </c>
      <c r="J69" s="37">
        <v>17978162841</v>
      </c>
      <c r="K69" s="81">
        <v>5.51</v>
      </c>
      <c r="L69" s="37">
        <v>737214780</v>
      </c>
      <c r="M69" s="37">
        <v>3544372951</v>
      </c>
      <c r="N69" s="84">
        <v>1.0900000000000001</v>
      </c>
    </row>
    <row r="70" spans="1:14" ht="31.5" x14ac:dyDescent="0.25">
      <c r="A70" t="s">
        <v>925</v>
      </c>
      <c r="B70" s="83" t="s">
        <v>509</v>
      </c>
      <c r="C70" s="117" t="s">
        <v>510</v>
      </c>
      <c r="D70" s="90">
        <v>40510000000</v>
      </c>
      <c r="E70" s="37">
        <v>-960318414</v>
      </c>
      <c r="F70" s="89">
        <v>39549681586</v>
      </c>
      <c r="G70" s="87">
        <v>0</v>
      </c>
      <c r="H70" s="37">
        <v>39549681586</v>
      </c>
      <c r="I70" s="37">
        <v>2291204844</v>
      </c>
      <c r="J70" s="37">
        <v>36694377772</v>
      </c>
      <c r="K70" s="81">
        <v>92.78</v>
      </c>
      <c r="L70" s="37">
        <v>6183666120</v>
      </c>
      <c r="M70" s="37">
        <v>15587298471</v>
      </c>
      <c r="N70" s="84">
        <v>39.409999999999997</v>
      </c>
    </row>
    <row r="71" spans="1:14" ht="31.5" x14ac:dyDescent="0.25">
      <c r="A71" t="s">
        <v>925</v>
      </c>
      <c r="B71" s="83" t="s">
        <v>511</v>
      </c>
      <c r="C71" s="117" t="s">
        <v>512</v>
      </c>
      <c r="D71" s="90">
        <v>40510000000</v>
      </c>
      <c r="E71" s="37">
        <v>-960318414</v>
      </c>
      <c r="F71" s="89">
        <v>39549681586</v>
      </c>
      <c r="G71" s="87">
        <v>0</v>
      </c>
      <c r="H71" s="37">
        <v>39549681586</v>
      </c>
      <c r="I71" s="37">
        <v>2291204844</v>
      </c>
      <c r="J71" s="37">
        <v>36694377772</v>
      </c>
      <c r="K71" s="81">
        <v>92.78</v>
      </c>
      <c r="L71" s="37">
        <v>6183666120</v>
      </c>
      <c r="M71" s="37">
        <v>15587298471</v>
      </c>
      <c r="N71" s="84">
        <v>39.409999999999997</v>
      </c>
    </row>
    <row r="72" spans="1:14" ht="47.25" x14ac:dyDescent="0.25">
      <c r="A72" t="s">
        <v>925</v>
      </c>
      <c r="B72" s="83" t="s">
        <v>513</v>
      </c>
      <c r="C72" s="117" t="s">
        <v>514</v>
      </c>
      <c r="D72" s="90">
        <v>11000000000</v>
      </c>
      <c r="E72" s="37">
        <v>-5565490741</v>
      </c>
      <c r="F72" s="89">
        <v>5434509259</v>
      </c>
      <c r="G72" s="87">
        <v>0</v>
      </c>
      <c r="H72" s="37">
        <v>5434509259</v>
      </c>
      <c r="I72" s="37">
        <v>1284292936</v>
      </c>
      <c r="J72" s="37">
        <v>5420275328</v>
      </c>
      <c r="K72" s="81">
        <v>99.74</v>
      </c>
      <c r="L72" s="37">
        <v>1152466782</v>
      </c>
      <c r="M72" s="37">
        <v>3774649559</v>
      </c>
      <c r="N72" s="84">
        <v>69.459999999999994</v>
      </c>
    </row>
    <row r="73" spans="1:14" ht="47.25" x14ac:dyDescent="0.25">
      <c r="A73" t="s">
        <v>925</v>
      </c>
      <c r="B73" s="83" t="s">
        <v>515</v>
      </c>
      <c r="C73" s="117" t="s">
        <v>516</v>
      </c>
      <c r="D73" s="90">
        <v>11000000000</v>
      </c>
      <c r="E73" s="37">
        <v>-5565490741</v>
      </c>
      <c r="F73" s="89">
        <v>5434509259</v>
      </c>
      <c r="G73" s="87">
        <v>0</v>
      </c>
      <c r="H73" s="37">
        <v>5434509259</v>
      </c>
      <c r="I73" s="37">
        <v>1284292936</v>
      </c>
      <c r="J73" s="37">
        <v>5420275328</v>
      </c>
      <c r="K73" s="81">
        <v>99.74</v>
      </c>
      <c r="L73" s="37">
        <v>1152466782</v>
      </c>
      <c r="M73" s="37">
        <v>3774649559</v>
      </c>
      <c r="N73" s="84">
        <v>69.459999999999994</v>
      </c>
    </row>
    <row r="74" spans="1:14" x14ac:dyDescent="0.25">
      <c r="A74" t="s">
        <v>925</v>
      </c>
      <c r="B74" s="83" t="s">
        <v>517</v>
      </c>
      <c r="C74" s="117" t="s">
        <v>518</v>
      </c>
      <c r="D74" s="90">
        <v>16900000000</v>
      </c>
      <c r="E74" s="37">
        <v>-5599322466</v>
      </c>
      <c r="F74" s="89">
        <v>11300677534</v>
      </c>
      <c r="G74" s="87">
        <v>0</v>
      </c>
      <c r="H74" s="37">
        <v>11300677534</v>
      </c>
      <c r="I74" s="37">
        <v>6721315415</v>
      </c>
      <c r="J74" s="37">
        <v>11205604828</v>
      </c>
      <c r="K74" s="81">
        <v>99.16</v>
      </c>
      <c r="L74" s="37">
        <v>1263919863</v>
      </c>
      <c r="M74" s="37">
        <v>2309231743</v>
      </c>
      <c r="N74" s="84">
        <v>20.43</v>
      </c>
    </row>
    <row r="75" spans="1:14" x14ac:dyDescent="0.25">
      <c r="A75" t="s">
        <v>925</v>
      </c>
      <c r="B75" s="83" t="s">
        <v>519</v>
      </c>
      <c r="C75" s="117" t="s">
        <v>520</v>
      </c>
      <c r="D75" s="90">
        <v>16900000000</v>
      </c>
      <c r="E75" s="37">
        <v>-5599322466</v>
      </c>
      <c r="F75" s="89">
        <v>11300677534</v>
      </c>
      <c r="G75" s="87">
        <v>0</v>
      </c>
      <c r="H75" s="37">
        <v>11300677534</v>
      </c>
      <c r="I75" s="37">
        <v>6721315415</v>
      </c>
      <c r="J75" s="37">
        <v>11205604828</v>
      </c>
      <c r="K75" s="81">
        <v>99.16</v>
      </c>
      <c r="L75" s="37">
        <v>1263919863</v>
      </c>
      <c r="M75" s="37">
        <v>2309231743</v>
      </c>
      <c r="N75" s="84">
        <v>20.43</v>
      </c>
    </row>
    <row r="76" spans="1:14" ht="47.25" x14ac:dyDescent="0.25">
      <c r="A76" t="s">
        <v>925</v>
      </c>
      <c r="B76" s="83" t="s">
        <v>521</v>
      </c>
      <c r="C76" s="117" t="s">
        <v>522</v>
      </c>
      <c r="D76" s="90">
        <v>1376000000</v>
      </c>
      <c r="E76" s="37">
        <v>-669264343</v>
      </c>
      <c r="F76" s="89">
        <v>706735657</v>
      </c>
      <c r="G76" s="87">
        <v>0</v>
      </c>
      <c r="H76" s="37">
        <v>706735657</v>
      </c>
      <c r="I76" s="37">
        <v>35976399</v>
      </c>
      <c r="J76" s="37">
        <v>701166380</v>
      </c>
      <c r="K76" s="81">
        <v>99.21</v>
      </c>
      <c r="L76" s="37">
        <v>85307160</v>
      </c>
      <c r="M76" s="37">
        <v>376791593</v>
      </c>
      <c r="N76" s="84">
        <v>53.31</v>
      </c>
    </row>
    <row r="77" spans="1:14" ht="47.25" x14ac:dyDescent="0.25">
      <c r="A77" t="s">
        <v>925</v>
      </c>
      <c r="B77" s="83" t="s">
        <v>523</v>
      </c>
      <c r="C77" s="117" t="s">
        <v>524</v>
      </c>
      <c r="D77" s="90">
        <v>1376000000</v>
      </c>
      <c r="E77" s="37">
        <v>-669264343</v>
      </c>
      <c r="F77" s="89">
        <v>706735657</v>
      </c>
      <c r="G77" s="87">
        <v>0</v>
      </c>
      <c r="H77" s="37">
        <v>706735657</v>
      </c>
      <c r="I77" s="37">
        <v>35976399</v>
      </c>
      <c r="J77" s="37">
        <v>701166380</v>
      </c>
      <c r="K77" s="81">
        <v>99.21</v>
      </c>
      <c r="L77" s="37">
        <v>85307160</v>
      </c>
      <c r="M77" s="37">
        <v>376791593</v>
      </c>
      <c r="N77" s="84">
        <v>53.31</v>
      </c>
    </row>
    <row r="78" spans="1:14" x14ac:dyDescent="0.25">
      <c r="A78" t="s">
        <v>925</v>
      </c>
      <c r="B78" s="83" t="s">
        <v>297</v>
      </c>
      <c r="C78" s="117" t="s">
        <v>298</v>
      </c>
      <c r="D78" s="90">
        <v>13144000000</v>
      </c>
      <c r="E78" s="37">
        <v>-11643386832</v>
      </c>
      <c r="F78" s="89">
        <v>1500613168</v>
      </c>
      <c r="G78" s="87">
        <v>0</v>
      </c>
      <c r="H78" s="37">
        <v>1500613168</v>
      </c>
      <c r="I78" s="37">
        <v>286929003</v>
      </c>
      <c r="J78" s="37">
        <v>1500613168</v>
      </c>
      <c r="K78" s="81">
        <v>100</v>
      </c>
      <c r="L78" s="37">
        <v>392232760</v>
      </c>
      <c r="M78" s="37">
        <v>937651090</v>
      </c>
      <c r="N78" s="84">
        <v>62.48</v>
      </c>
    </row>
    <row r="79" spans="1:14" ht="31.5" x14ac:dyDescent="0.25">
      <c r="A79" t="s">
        <v>925</v>
      </c>
      <c r="B79" s="83" t="s">
        <v>525</v>
      </c>
      <c r="C79" s="117" t="s">
        <v>526</v>
      </c>
      <c r="D79" s="90">
        <v>13144000000</v>
      </c>
      <c r="E79" s="37">
        <v>-11643386832</v>
      </c>
      <c r="F79" s="89">
        <v>1500613168</v>
      </c>
      <c r="G79" s="87">
        <v>0</v>
      </c>
      <c r="H79" s="37">
        <v>1500613168</v>
      </c>
      <c r="I79" s="37">
        <v>286929003</v>
      </c>
      <c r="J79" s="37">
        <v>1500613168</v>
      </c>
      <c r="K79" s="81">
        <v>100</v>
      </c>
      <c r="L79" s="37">
        <v>392232760</v>
      </c>
      <c r="M79" s="37">
        <v>937651090</v>
      </c>
      <c r="N79" s="84">
        <v>62.48</v>
      </c>
    </row>
    <row r="80" spans="1:14" ht="31.5" x14ac:dyDescent="0.25">
      <c r="A80" t="s">
        <v>925</v>
      </c>
      <c r="B80" s="83" t="s">
        <v>527</v>
      </c>
      <c r="C80" s="117" t="s">
        <v>528</v>
      </c>
      <c r="D80" s="90">
        <v>13144000000</v>
      </c>
      <c r="E80" s="37">
        <v>-11643386832</v>
      </c>
      <c r="F80" s="89">
        <v>1500613168</v>
      </c>
      <c r="G80" s="87">
        <v>0</v>
      </c>
      <c r="H80" s="37">
        <v>1500613168</v>
      </c>
      <c r="I80" s="37">
        <v>286929003</v>
      </c>
      <c r="J80" s="37">
        <v>1500613168</v>
      </c>
      <c r="K80" s="81">
        <v>100</v>
      </c>
      <c r="L80" s="37">
        <v>392232760</v>
      </c>
      <c r="M80" s="37">
        <v>937651090</v>
      </c>
      <c r="N80" s="84">
        <v>62.48</v>
      </c>
    </row>
    <row r="81" spans="1:14" ht="47.25" x14ac:dyDescent="0.25">
      <c r="A81" t="s">
        <v>925</v>
      </c>
      <c r="B81" s="83" t="s">
        <v>176</v>
      </c>
      <c r="C81" s="117" t="s">
        <v>266</v>
      </c>
      <c r="D81" s="90">
        <v>13959313000</v>
      </c>
      <c r="E81" s="37">
        <v>17713424685</v>
      </c>
      <c r="F81" s="89">
        <v>31672737685</v>
      </c>
      <c r="G81" s="87">
        <v>0</v>
      </c>
      <c r="H81" s="37">
        <v>31672737685</v>
      </c>
      <c r="I81" s="37">
        <v>3134313304</v>
      </c>
      <c r="J81" s="37">
        <v>31477816735</v>
      </c>
      <c r="K81" s="81">
        <v>99.38</v>
      </c>
      <c r="L81" s="37">
        <v>5612096249</v>
      </c>
      <c r="M81" s="37">
        <v>22544326896</v>
      </c>
      <c r="N81" s="84">
        <v>71.180000000000007</v>
      </c>
    </row>
    <row r="82" spans="1:14" ht="31.5" x14ac:dyDescent="0.25">
      <c r="A82" t="s">
        <v>925</v>
      </c>
      <c r="B82" s="83" t="s">
        <v>529</v>
      </c>
      <c r="C82" s="117" t="s">
        <v>530</v>
      </c>
      <c r="D82" s="90">
        <v>13959313000</v>
      </c>
      <c r="E82" s="37">
        <v>17713424685</v>
      </c>
      <c r="F82" s="89">
        <v>31672737685</v>
      </c>
      <c r="G82" s="87">
        <v>0</v>
      </c>
      <c r="H82" s="37">
        <v>31672737685</v>
      </c>
      <c r="I82" s="37">
        <v>3134313304</v>
      </c>
      <c r="J82" s="37">
        <v>31477816735</v>
      </c>
      <c r="K82" s="81">
        <v>99.38</v>
      </c>
      <c r="L82" s="37">
        <v>5612096249</v>
      </c>
      <c r="M82" s="37">
        <v>22544326896</v>
      </c>
      <c r="N82" s="84">
        <v>71.180000000000007</v>
      </c>
    </row>
    <row r="83" spans="1:14" x14ac:dyDescent="0.25">
      <c r="A83" t="s">
        <v>925</v>
      </c>
      <c r="B83" s="83" t="s">
        <v>531</v>
      </c>
      <c r="C83" s="117" t="s">
        <v>532</v>
      </c>
      <c r="D83" s="90">
        <v>13959313000</v>
      </c>
      <c r="E83" s="37">
        <v>17713424685</v>
      </c>
      <c r="F83" s="89">
        <v>31672737685</v>
      </c>
      <c r="G83" s="87">
        <v>0</v>
      </c>
      <c r="H83" s="37">
        <v>31672737685</v>
      </c>
      <c r="I83" s="37">
        <v>3134313304</v>
      </c>
      <c r="J83" s="37">
        <v>31477816735</v>
      </c>
      <c r="K83" s="81">
        <v>99.38</v>
      </c>
      <c r="L83" s="37">
        <v>5612096249</v>
      </c>
      <c r="M83" s="37">
        <v>22544326896</v>
      </c>
      <c r="N83" s="84">
        <v>71.180000000000007</v>
      </c>
    </row>
    <row r="84" spans="1:14" x14ac:dyDescent="0.25">
      <c r="A84" t="s">
        <v>925</v>
      </c>
      <c r="B84" s="83" t="s">
        <v>533</v>
      </c>
      <c r="C84" s="117" t="s">
        <v>534</v>
      </c>
      <c r="D84" s="90">
        <v>13959313000</v>
      </c>
      <c r="E84" s="37">
        <v>17713424685</v>
      </c>
      <c r="F84" s="89">
        <v>31672737685</v>
      </c>
      <c r="G84" s="87">
        <v>0</v>
      </c>
      <c r="H84" s="37">
        <v>31672737685</v>
      </c>
      <c r="I84" s="37">
        <v>3134313304</v>
      </c>
      <c r="J84" s="37">
        <v>31477816735</v>
      </c>
      <c r="K84" s="81">
        <v>99.38</v>
      </c>
      <c r="L84" s="37">
        <v>5612096249</v>
      </c>
      <c r="M84" s="37">
        <v>22544326896</v>
      </c>
      <c r="N84" s="84">
        <v>71.180000000000007</v>
      </c>
    </row>
    <row r="85" spans="1:14" ht="31.5" x14ac:dyDescent="0.25">
      <c r="A85" t="s">
        <v>925</v>
      </c>
      <c r="B85" s="83" t="s">
        <v>147</v>
      </c>
      <c r="C85" s="117" t="s">
        <v>249</v>
      </c>
      <c r="D85" s="90">
        <v>16202000000</v>
      </c>
      <c r="E85" s="37">
        <v>-6642662347</v>
      </c>
      <c r="F85" s="89">
        <v>9559337653</v>
      </c>
      <c r="G85" s="87">
        <v>0</v>
      </c>
      <c r="H85" s="37">
        <v>9559337653</v>
      </c>
      <c r="I85" s="37">
        <v>1957454240</v>
      </c>
      <c r="J85" s="37">
        <v>9528128853</v>
      </c>
      <c r="K85" s="81">
        <v>99.67</v>
      </c>
      <c r="L85" s="37">
        <v>2063825603</v>
      </c>
      <c r="M85" s="37">
        <v>6288521947</v>
      </c>
      <c r="N85" s="84">
        <v>65.78</v>
      </c>
    </row>
    <row r="86" spans="1:14" ht="47.25" x14ac:dyDescent="0.25">
      <c r="A86" t="s">
        <v>925</v>
      </c>
      <c r="B86" s="83" t="s">
        <v>153</v>
      </c>
      <c r="C86" s="117" t="s">
        <v>250</v>
      </c>
      <c r="D86" s="90">
        <v>505000000</v>
      </c>
      <c r="E86" s="37">
        <v>-334728000</v>
      </c>
      <c r="F86" s="89">
        <v>170272000</v>
      </c>
      <c r="G86" s="87">
        <v>0</v>
      </c>
      <c r="H86" s="37">
        <v>170272000</v>
      </c>
      <c r="I86" s="37">
        <v>100594000</v>
      </c>
      <c r="J86" s="37">
        <v>170272000</v>
      </c>
      <c r="K86" s="81">
        <v>100</v>
      </c>
      <c r="L86" s="37">
        <v>22695900</v>
      </c>
      <c r="M86" s="37">
        <v>33426300</v>
      </c>
      <c r="N86" s="84">
        <v>19.63</v>
      </c>
    </row>
    <row r="87" spans="1:14" ht="47.25" x14ac:dyDescent="0.25">
      <c r="A87" t="s">
        <v>925</v>
      </c>
      <c r="B87" s="83" t="s">
        <v>535</v>
      </c>
      <c r="C87" s="117" t="s">
        <v>536</v>
      </c>
      <c r="D87" s="90">
        <v>505000000</v>
      </c>
      <c r="E87" s="37">
        <v>-334728000</v>
      </c>
      <c r="F87" s="89">
        <v>170272000</v>
      </c>
      <c r="G87" s="87">
        <v>0</v>
      </c>
      <c r="H87" s="37">
        <v>170272000</v>
      </c>
      <c r="I87" s="37">
        <v>100594000</v>
      </c>
      <c r="J87" s="37">
        <v>170272000</v>
      </c>
      <c r="K87" s="81">
        <v>100</v>
      </c>
      <c r="L87" s="37">
        <v>22695900</v>
      </c>
      <c r="M87" s="37">
        <v>33426300</v>
      </c>
      <c r="N87" s="84">
        <v>19.63</v>
      </c>
    </row>
    <row r="88" spans="1:14" ht="47.25" x14ac:dyDescent="0.25">
      <c r="A88" t="s">
        <v>925</v>
      </c>
      <c r="B88" s="83" t="s">
        <v>537</v>
      </c>
      <c r="C88" s="117" t="s">
        <v>538</v>
      </c>
      <c r="D88" s="90">
        <v>505000000</v>
      </c>
      <c r="E88" s="37">
        <v>-334728000</v>
      </c>
      <c r="F88" s="89">
        <v>170272000</v>
      </c>
      <c r="G88" s="87">
        <v>0</v>
      </c>
      <c r="H88" s="37">
        <v>170272000</v>
      </c>
      <c r="I88" s="37">
        <v>100594000</v>
      </c>
      <c r="J88" s="37">
        <v>170272000</v>
      </c>
      <c r="K88" s="81">
        <v>100</v>
      </c>
      <c r="L88" s="37">
        <v>22695900</v>
      </c>
      <c r="M88" s="37">
        <v>33426300</v>
      </c>
      <c r="N88" s="84">
        <v>19.63</v>
      </c>
    </row>
    <row r="89" spans="1:14" ht="31.5" x14ac:dyDescent="0.25">
      <c r="A89" t="s">
        <v>925</v>
      </c>
      <c r="B89" s="83" t="s">
        <v>539</v>
      </c>
      <c r="C89" s="117" t="s">
        <v>540</v>
      </c>
      <c r="D89" s="90">
        <v>15697000000</v>
      </c>
      <c r="E89" s="37">
        <v>-6307934347</v>
      </c>
      <c r="F89" s="89">
        <v>9389065653</v>
      </c>
      <c r="G89" s="87">
        <v>0</v>
      </c>
      <c r="H89" s="37">
        <v>9389065653</v>
      </c>
      <c r="I89" s="37">
        <v>1856860240</v>
      </c>
      <c r="J89" s="37">
        <v>9357856853</v>
      </c>
      <c r="K89" s="81">
        <v>99.67</v>
      </c>
      <c r="L89" s="37">
        <v>2041129703</v>
      </c>
      <c r="M89" s="37">
        <v>6255095647</v>
      </c>
      <c r="N89" s="84">
        <v>66.62</v>
      </c>
    </row>
    <row r="90" spans="1:14" ht="31.5" x14ac:dyDescent="0.25">
      <c r="A90" t="s">
        <v>925</v>
      </c>
      <c r="B90" s="83" t="s">
        <v>541</v>
      </c>
      <c r="C90" s="117" t="s">
        <v>542</v>
      </c>
      <c r="D90" s="90">
        <v>8080000000</v>
      </c>
      <c r="E90" s="37">
        <v>-2831526267</v>
      </c>
      <c r="F90" s="89">
        <v>5248473733</v>
      </c>
      <c r="G90" s="87">
        <v>0</v>
      </c>
      <c r="H90" s="37">
        <v>5248473733</v>
      </c>
      <c r="I90" s="37">
        <v>118152240</v>
      </c>
      <c r="J90" s="37">
        <v>5217264933</v>
      </c>
      <c r="K90" s="81">
        <v>99.41</v>
      </c>
      <c r="L90" s="37">
        <v>914084810</v>
      </c>
      <c r="M90" s="37">
        <v>3969331496</v>
      </c>
      <c r="N90" s="84">
        <v>75.63</v>
      </c>
    </row>
    <row r="91" spans="1:14" ht="31.5" x14ac:dyDescent="0.25">
      <c r="A91" t="s">
        <v>925</v>
      </c>
      <c r="B91" s="83" t="s">
        <v>543</v>
      </c>
      <c r="C91" s="117" t="s">
        <v>544</v>
      </c>
      <c r="D91" s="90">
        <v>8080000000</v>
      </c>
      <c r="E91" s="37">
        <v>-2831526267</v>
      </c>
      <c r="F91" s="89">
        <v>5248473733</v>
      </c>
      <c r="G91" s="87">
        <v>0</v>
      </c>
      <c r="H91" s="37">
        <v>5248473733</v>
      </c>
      <c r="I91" s="37">
        <v>118152240</v>
      </c>
      <c r="J91" s="37">
        <v>5217264933</v>
      </c>
      <c r="K91" s="81">
        <v>99.41</v>
      </c>
      <c r="L91" s="37">
        <v>914084810</v>
      </c>
      <c r="M91" s="37">
        <v>3969331496</v>
      </c>
      <c r="N91" s="84">
        <v>75.63</v>
      </c>
    </row>
    <row r="92" spans="1:14" x14ac:dyDescent="0.25">
      <c r="A92" t="s">
        <v>925</v>
      </c>
      <c r="B92" s="83" t="s">
        <v>545</v>
      </c>
      <c r="C92" s="117" t="s">
        <v>546</v>
      </c>
      <c r="D92" s="90">
        <v>7617000000</v>
      </c>
      <c r="E92" s="37">
        <v>-3476408080</v>
      </c>
      <c r="F92" s="89">
        <v>4140591920</v>
      </c>
      <c r="G92" s="87">
        <v>0</v>
      </c>
      <c r="H92" s="37">
        <v>4140591920</v>
      </c>
      <c r="I92" s="37">
        <v>1738708000</v>
      </c>
      <c r="J92" s="37">
        <v>4140591920</v>
      </c>
      <c r="K92" s="81">
        <v>100</v>
      </c>
      <c r="L92" s="37">
        <v>1127044893</v>
      </c>
      <c r="M92" s="37">
        <v>2285764151</v>
      </c>
      <c r="N92" s="84">
        <v>55.2</v>
      </c>
    </row>
    <row r="93" spans="1:14" x14ac:dyDescent="0.25">
      <c r="A93" t="s">
        <v>925</v>
      </c>
      <c r="B93" s="83" t="s">
        <v>547</v>
      </c>
      <c r="C93" s="117" t="s">
        <v>548</v>
      </c>
      <c r="D93" s="90">
        <v>7617000000</v>
      </c>
      <c r="E93" s="37">
        <v>-3476408080</v>
      </c>
      <c r="F93" s="89">
        <v>4140591920</v>
      </c>
      <c r="G93" s="87">
        <v>0</v>
      </c>
      <c r="H93" s="37">
        <v>4140591920</v>
      </c>
      <c r="I93" s="37">
        <v>1738708000</v>
      </c>
      <c r="J93" s="37">
        <v>4140591920</v>
      </c>
      <c r="K93" s="81">
        <v>100</v>
      </c>
      <c r="L93" s="37">
        <v>1127044893</v>
      </c>
      <c r="M93" s="37">
        <v>2285764151</v>
      </c>
      <c r="N93" s="84">
        <v>55.2</v>
      </c>
    </row>
    <row r="94" spans="1:14" x14ac:dyDescent="0.25">
      <c r="A94" t="s">
        <v>925</v>
      </c>
      <c r="B94" s="83" t="s">
        <v>549</v>
      </c>
      <c r="C94" s="117" t="s">
        <v>550</v>
      </c>
      <c r="D94" s="90">
        <v>3579323000</v>
      </c>
      <c r="E94" s="37">
        <v>-65678000</v>
      </c>
      <c r="F94" s="89">
        <v>3513645000</v>
      </c>
      <c r="G94" s="87">
        <v>0</v>
      </c>
      <c r="H94" s="37">
        <v>3513645000</v>
      </c>
      <c r="I94" s="37">
        <v>687494616</v>
      </c>
      <c r="J94" s="37">
        <v>3360880194</v>
      </c>
      <c r="K94" s="81">
        <v>95.65</v>
      </c>
      <c r="L94" s="37">
        <v>687494616</v>
      </c>
      <c r="M94" s="37">
        <v>3360880194</v>
      </c>
      <c r="N94" s="84">
        <v>95.65</v>
      </c>
    </row>
    <row r="95" spans="1:14" x14ac:dyDescent="0.25">
      <c r="A95" t="s">
        <v>925</v>
      </c>
      <c r="B95" s="83" t="s">
        <v>551</v>
      </c>
      <c r="C95" s="117" t="s">
        <v>165</v>
      </c>
      <c r="D95" s="90">
        <v>3579323000</v>
      </c>
      <c r="E95" s="37">
        <v>-65678000</v>
      </c>
      <c r="F95" s="89">
        <v>3513645000</v>
      </c>
      <c r="G95" s="87">
        <v>0</v>
      </c>
      <c r="H95" s="37">
        <v>3513645000</v>
      </c>
      <c r="I95" s="37">
        <v>687494616</v>
      </c>
      <c r="J95" s="37">
        <v>3360880194</v>
      </c>
      <c r="K95" s="81">
        <v>95.65</v>
      </c>
      <c r="L95" s="37">
        <v>687494616</v>
      </c>
      <c r="M95" s="37">
        <v>3360880194</v>
      </c>
      <c r="N95" s="84">
        <v>95.65</v>
      </c>
    </row>
    <row r="96" spans="1:14" x14ac:dyDescent="0.25">
      <c r="A96" t="s">
        <v>925</v>
      </c>
      <c r="B96" s="83" t="s">
        <v>552</v>
      </c>
      <c r="C96" s="117" t="s">
        <v>553</v>
      </c>
      <c r="D96" s="90">
        <v>3579323000</v>
      </c>
      <c r="E96" s="37">
        <v>-65678000</v>
      </c>
      <c r="F96" s="89">
        <v>3513645000</v>
      </c>
      <c r="G96" s="87">
        <v>0</v>
      </c>
      <c r="H96" s="37">
        <v>3513645000</v>
      </c>
      <c r="I96" s="37">
        <v>687494616</v>
      </c>
      <c r="J96" s="37">
        <v>3360880194</v>
      </c>
      <c r="K96" s="81">
        <v>95.65</v>
      </c>
      <c r="L96" s="37">
        <v>687494616</v>
      </c>
      <c r="M96" s="37">
        <v>3360880194</v>
      </c>
      <c r="N96" s="84">
        <v>95.65</v>
      </c>
    </row>
    <row r="97" spans="1:14" ht="31.5" x14ac:dyDescent="0.25">
      <c r="A97" t="s">
        <v>925</v>
      </c>
      <c r="B97" s="83" t="s">
        <v>554</v>
      </c>
      <c r="C97" s="117" t="s">
        <v>555</v>
      </c>
      <c r="D97" s="90">
        <v>3579323000</v>
      </c>
      <c r="E97" s="37">
        <v>-65678000</v>
      </c>
      <c r="F97" s="89">
        <v>3513645000</v>
      </c>
      <c r="G97" s="87">
        <v>0</v>
      </c>
      <c r="H97" s="37">
        <v>3513645000</v>
      </c>
      <c r="I97" s="37">
        <v>687494616</v>
      </c>
      <c r="J97" s="37">
        <v>3360880194</v>
      </c>
      <c r="K97" s="81">
        <v>95.65</v>
      </c>
      <c r="L97" s="37">
        <v>687494616</v>
      </c>
      <c r="M97" s="37">
        <v>3360880194</v>
      </c>
      <c r="N97" s="84">
        <v>95.65</v>
      </c>
    </row>
    <row r="98" spans="1:14" ht="16.5" thickBot="1" x14ac:dyDescent="0.3">
      <c r="A98" t="s">
        <v>925</v>
      </c>
      <c r="B98" s="99" t="s">
        <v>197</v>
      </c>
      <c r="C98" s="118" t="s">
        <v>169</v>
      </c>
      <c r="D98" s="126">
        <v>9466370000</v>
      </c>
      <c r="E98" s="127">
        <v>3061457222</v>
      </c>
      <c r="F98" s="128">
        <v>12527827222</v>
      </c>
      <c r="G98" s="88">
        <v>0</v>
      </c>
      <c r="H98" s="127">
        <v>12527827222</v>
      </c>
      <c r="I98" s="127">
        <v>3060029422</v>
      </c>
      <c r="J98" s="127">
        <v>3060029422</v>
      </c>
      <c r="K98" s="85">
        <v>24.43</v>
      </c>
      <c r="L98" s="127">
        <v>3060029422</v>
      </c>
      <c r="M98" s="127">
        <v>3060029422</v>
      </c>
      <c r="N98" s="86">
        <v>24.43</v>
      </c>
    </row>
    <row r="99" spans="1:14" x14ac:dyDescent="0.25">
      <c r="C99" s="119" t="s">
        <v>774</v>
      </c>
    </row>
    <row r="100" spans="1:14" x14ac:dyDescent="0.25">
      <c r="C100" s="119" t="s">
        <v>774</v>
      </c>
    </row>
    <row r="101" spans="1:14" x14ac:dyDescent="0.25">
      <c r="C101" s="119" t="s">
        <v>774</v>
      </c>
    </row>
    <row r="102" spans="1:14" x14ac:dyDescent="0.25">
      <c r="C102" s="119" t="s">
        <v>774</v>
      </c>
    </row>
    <row r="103" spans="1:14" x14ac:dyDescent="0.25">
      <c r="C103" s="119" t="s">
        <v>774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9" width="16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982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945</v>
      </c>
      <c r="B7" s="91" t="s">
        <v>0</v>
      </c>
      <c r="C7" s="116" t="s">
        <v>1</v>
      </c>
      <c r="D7" s="93">
        <v>88361760000</v>
      </c>
      <c r="E7" s="97">
        <v>600000000</v>
      </c>
      <c r="F7" s="95">
        <v>88961760000</v>
      </c>
      <c r="G7" s="96">
        <v>0</v>
      </c>
      <c r="H7" s="97">
        <v>88961760000</v>
      </c>
      <c r="I7" s="97">
        <v>23563071137</v>
      </c>
      <c r="J7" s="97">
        <v>66625968021</v>
      </c>
      <c r="K7" s="94">
        <v>74.89</v>
      </c>
      <c r="L7" s="97">
        <v>8351489085</v>
      </c>
      <c r="M7" s="97">
        <v>26935342690</v>
      </c>
      <c r="N7" s="92">
        <v>30.28</v>
      </c>
    </row>
    <row r="8" spans="1:14" x14ac:dyDescent="0.25">
      <c r="A8" t="s">
        <v>945</v>
      </c>
      <c r="B8" s="83" t="s">
        <v>2</v>
      </c>
      <c r="C8" s="117" t="s">
        <v>3</v>
      </c>
      <c r="D8" s="90">
        <v>4640254000</v>
      </c>
      <c r="E8" s="81">
        <v>0</v>
      </c>
      <c r="F8" s="89">
        <v>4640254000</v>
      </c>
      <c r="G8" s="87">
        <v>0</v>
      </c>
      <c r="H8" s="37">
        <v>4640254000</v>
      </c>
      <c r="I8" s="37">
        <v>859634635</v>
      </c>
      <c r="J8" s="37">
        <v>4491316577</v>
      </c>
      <c r="K8" s="81">
        <v>96.79</v>
      </c>
      <c r="L8" s="37">
        <v>905232841</v>
      </c>
      <c r="M8" s="37">
        <v>4146100155</v>
      </c>
      <c r="N8" s="84">
        <v>89.35</v>
      </c>
    </row>
    <row r="9" spans="1:14" x14ac:dyDescent="0.25">
      <c r="A9" t="s">
        <v>945</v>
      </c>
      <c r="B9" s="83" t="s">
        <v>4</v>
      </c>
      <c r="C9" s="117" t="s">
        <v>5</v>
      </c>
      <c r="D9" s="90">
        <v>3240254000</v>
      </c>
      <c r="E9" s="37">
        <v>-44821000</v>
      </c>
      <c r="F9" s="89">
        <v>3195433000</v>
      </c>
      <c r="G9" s="87">
        <v>0</v>
      </c>
      <c r="H9" s="37">
        <v>3195433000</v>
      </c>
      <c r="I9" s="37">
        <v>573194660</v>
      </c>
      <c r="J9" s="37">
        <v>3117590204</v>
      </c>
      <c r="K9" s="81">
        <v>97.56</v>
      </c>
      <c r="L9" s="37">
        <v>573194660</v>
      </c>
      <c r="M9" s="37">
        <v>3117590204</v>
      </c>
      <c r="N9" s="84">
        <v>97.56</v>
      </c>
    </row>
    <row r="10" spans="1:14" ht="31.5" x14ac:dyDescent="0.25">
      <c r="A10" t="s">
        <v>945</v>
      </c>
      <c r="B10" s="83" t="s">
        <v>6</v>
      </c>
      <c r="C10" s="117" t="s">
        <v>207</v>
      </c>
      <c r="D10" s="90">
        <v>2372507000</v>
      </c>
      <c r="E10" s="37">
        <v>-9821000</v>
      </c>
      <c r="F10" s="89">
        <v>2362686000</v>
      </c>
      <c r="G10" s="87">
        <v>0</v>
      </c>
      <c r="H10" s="37">
        <v>2362686000</v>
      </c>
      <c r="I10" s="37">
        <v>364228228</v>
      </c>
      <c r="J10" s="37">
        <v>2335922680</v>
      </c>
      <c r="K10" s="81">
        <v>98.87</v>
      </c>
      <c r="L10" s="37">
        <v>364228228</v>
      </c>
      <c r="M10" s="37">
        <v>2335922680</v>
      </c>
      <c r="N10" s="84">
        <v>98.87</v>
      </c>
    </row>
    <row r="11" spans="1:14" x14ac:dyDescent="0.25">
      <c r="A11" t="s">
        <v>945</v>
      </c>
      <c r="B11" s="83" t="s">
        <v>7</v>
      </c>
      <c r="C11" s="117" t="s">
        <v>8</v>
      </c>
      <c r="D11" s="90">
        <v>1160483000</v>
      </c>
      <c r="E11" s="37">
        <v>53000000</v>
      </c>
      <c r="F11" s="89">
        <v>1213483000</v>
      </c>
      <c r="G11" s="87">
        <v>0</v>
      </c>
      <c r="H11" s="37">
        <v>1213483000</v>
      </c>
      <c r="I11" s="37">
        <v>131826770</v>
      </c>
      <c r="J11" s="37">
        <v>1205601348</v>
      </c>
      <c r="K11" s="81">
        <v>99.35</v>
      </c>
      <c r="L11" s="37">
        <v>131826770</v>
      </c>
      <c r="M11" s="37">
        <v>1205601348</v>
      </c>
      <c r="N11" s="84">
        <v>99.35</v>
      </c>
    </row>
    <row r="12" spans="1:14" x14ac:dyDescent="0.25">
      <c r="A12" t="s">
        <v>945</v>
      </c>
      <c r="B12" s="83" t="s">
        <v>9</v>
      </c>
      <c r="C12" s="117" t="s">
        <v>10</v>
      </c>
      <c r="D12" s="90">
        <v>184544000</v>
      </c>
      <c r="E12" s="37">
        <v>10000000</v>
      </c>
      <c r="F12" s="89">
        <v>194544000</v>
      </c>
      <c r="G12" s="87">
        <v>0</v>
      </c>
      <c r="H12" s="37">
        <v>194544000</v>
      </c>
      <c r="I12" s="37">
        <v>17319946</v>
      </c>
      <c r="J12" s="37">
        <v>193152851</v>
      </c>
      <c r="K12" s="81">
        <v>99.28</v>
      </c>
      <c r="L12" s="37">
        <v>17319946</v>
      </c>
      <c r="M12" s="37">
        <v>193152851</v>
      </c>
      <c r="N12" s="84">
        <v>99.28</v>
      </c>
    </row>
    <row r="13" spans="1:14" ht="31.5" x14ac:dyDescent="0.25">
      <c r="A13" t="s">
        <v>945</v>
      </c>
      <c r="B13" s="83" t="s">
        <v>16</v>
      </c>
      <c r="C13" s="117" t="s">
        <v>17</v>
      </c>
      <c r="D13" s="90">
        <v>39897000</v>
      </c>
      <c r="E13" s="81">
        <v>0</v>
      </c>
      <c r="F13" s="89">
        <v>39897000</v>
      </c>
      <c r="G13" s="87">
        <v>0</v>
      </c>
      <c r="H13" s="37">
        <v>39897000</v>
      </c>
      <c r="I13" s="81">
        <v>0</v>
      </c>
      <c r="J13" s="37">
        <v>38495231</v>
      </c>
      <c r="K13" s="81">
        <v>96.49</v>
      </c>
      <c r="L13" s="81">
        <v>0</v>
      </c>
      <c r="M13" s="37">
        <v>38495231</v>
      </c>
      <c r="N13" s="84">
        <v>96.49</v>
      </c>
    </row>
    <row r="14" spans="1:14" x14ac:dyDescent="0.25">
      <c r="A14" t="s">
        <v>945</v>
      </c>
      <c r="B14" s="83" t="s">
        <v>18</v>
      </c>
      <c r="C14" s="117" t="s">
        <v>19</v>
      </c>
      <c r="D14" s="90">
        <v>199833000</v>
      </c>
      <c r="E14" s="37">
        <v>-6783000</v>
      </c>
      <c r="F14" s="89">
        <v>193050000</v>
      </c>
      <c r="G14" s="87">
        <v>0</v>
      </c>
      <c r="H14" s="37">
        <v>193050000</v>
      </c>
      <c r="I14" s="81">
        <v>0</v>
      </c>
      <c r="J14" s="37">
        <v>190187398</v>
      </c>
      <c r="K14" s="81">
        <v>98.52</v>
      </c>
      <c r="L14" s="81">
        <v>0</v>
      </c>
      <c r="M14" s="37">
        <v>190187398</v>
      </c>
      <c r="N14" s="84">
        <v>98.52</v>
      </c>
    </row>
    <row r="15" spans="1:14" x14ac:dyDescent="0.25">
      <c r="A15" t="s">
        <v>945</v>
      </c>
      <c r="B15" s="83" t="s">
        <v>20</v>
      </c>
      <c r="C15" s="117" t="s">
        <v>21</v>
      </c>
      <c r="D15" s="90">
        <v>182005000</v>
      </c>
      <c r="E15" s="37">
        <v>-5717000</v>
      </c>
      <c r="F15" s="89">
        <v>176288000</v>
      </c>
      <c r="G15" s="87">
        <v>0</v>
      </c>
      <c r="H15" s="37">
        <v>176288000</v>
      </c>
      <c r="I15" s="37">
        <v>152930243</v>
      </c>
      <c r="J15" s="37">
        <v>175078397</v>
      </c>
      <c r="K15" s="81">
        <v>99.31</v>
      </c>
      <c r="L15" s="37">
        <v>152930243</v>
      </c>
      <c r="M15" s="37">
        <v>175078397</v>
      </c>
      <c r="N15" s="84">
        <v>99.31</v>
      </c>
    </row>
    <row r="16" spans="1:14" x14ac:dyDescent="0.25">
      <c r="A16" t="s">
        <v>945</v>
      </c>
      <c r="B16" s="83" t="s">
        <v>22</v>
      </c>
      <c r="C16" s="117" t="s">
        <v>23</v>
      </c>
      <c r="D16" s="90">
        <v>87362000</v>
      </c>
      <c r="E16" s="81">
        <v>0</v>
      </c>
      <c r="F16" s="89">
        <v>87362000</v>
      </c>
      <c r="G16" s="87">
        <v>0</v>
      </c>
      <c r="H16" s="37">
        <v>87362000</v>
      </c>
      <c r="I16" s="37">
        <v>18408536</v>
      </c>
      <c r="J16" s="37">
        <v>79016145</v>
      </c>
      <c r="K16" s="81">
        <v>90.45</v>
      </c>
      <c r="L16" s="37">
        <v>18408536</v>
      </c>
      <c r="M16" s="37">
        <v>79016145</v>
      </c>
      <c r="N16" s="84">
        <v>90.45</v>
      </c>
    </row>
    <row r="17" spans="1:14" x14ac:dyDescent="0.25">
      <c r="A17" t="s">
        <v>945</v>
      </c>
      <c r="B17" s="83" t="s">
        <v>24</v>
      </c>
      <c r="C17" s="117" t="s">
        <v>25</v>
      </c>
      <c r="D17" s="90">
        <v>501688000</v>
      </c>
      <c r="E17" s="37">
        <v>-74229613</v>
      </c>
      <c r="F17" s="89">
        <v>427458387</v>
      </c>
      <c r="G17" s="87">
        <v>0</v>
      </c>
      <c r="H17" s="37">
        <v>427458387</v>
      </c>
      <c r="I17" s="37">
        <v>39947434</v>
      </c>
      <c r="J17" s="37">
        <v>425094339</v>
      </c>
      <c r="K17" s="81">
        <v>99.45</v>
      </c>
      <c r="L17" s="37">
        <v>39947434</v>
      </c>
      <c r="M17" s="37">
        <v>425094339</v>
      </c>
      <c r="N17" s="84">
        <v>99.45</v>
      </c>
    </row>
    <row r="18" spans="1:14" x14ac:dyDescent="0.25">
      <c r="A18" t="s">
        <v>945</v>
      </c>
      <c r="B18" s="83" t="s">
        <v>26</v>
      </c>
      <c r="C18" s="117" t="s">
        <v>27</v>
      </c>
      <c r="D18" s="90">
        <v>10248000</v>
      </c>
      <c r="E18" s="37">
        <v>-4500000</v>
      </c>
      <c r="F18" s="89">
        <v>5748000</v>
      </c>
      <c r="G18" s="87">
        <v>0</v>
      </c>
      <c r="H18" s="37">
        <v>5748000</v>
      </c>
      <c r="I18" s="37">
        <v>837861</v>
      </c>
      <c r="J18" s="37">
        <v>5002438</v>
      </c>
      <c r="K18" s="81">
        <v>87.03</v>
      </c>
      <c r="L18" s="37">
        <v>837861</v>
      </c>
      <c r="M18" s="37">
        <v>5002438</v>
      </c>
      <c r="N18" s="84">
        <v>87.03</v>
      </c>
    </row>
    <row r="19" spans="1:14" x14ac:dyDescent="0.25">
      <c r="A19" t="s">
        <v>945</v>
      </c>
      <c r="B19" s="83" t="s">
        <v>30</v>
      </c>
      <c r="C19" s="117" t="s">
        <v>31</v>
      </c>
      <c r="D19" s="87">
        <v>0</v>
      </c>
      <c r="E19" s="37">
        <v>18408613</v>
      </c>
      <c r="F19" s="89">
        <v>18408613</v>
      </c>
      <c r="G19" s="87">
        <v>0</v>
      </c>
      <c r="H19" s="37">
        <v>18408613</v>
      </c>
      <c r="I19" s="37">
        <v>1678123</v>
      </c>
      <c r="J19" s="37">
        <v>18407736</v>
      </c>
      <c r="K19" s="81">
        <v>100</v>
      </c>
      <c r="L19" s="37">
        <v>1678123</v>
      </c>
      <c r="M19" s="37">
        <v>18407736</v>
      </c>
      <c r="N19" s="84">
        <v>100</v>
      </c>
    </row>
    <row r="20" spans="1:14" ht="31.5" x14ac:dyDescent="0.25">
      <c r="A20" t="s">
        <v>945</v>
      </c>
      <c r="B20" s="83" t="s">
        <v>32</v>
      </c>
      <c r="C20" s="117" t="s">
        <v>33</v>
      </c>
      <c r="D20" s="90">
        <v>6447000</v>
      </c>
      <c r="E20" s="81">
        <v>0</v>
      </c>
      <c r="F20" s="89">
        <v>6447000</v>
      </c>
      <c r="G20" s="87">
        <v>0</v>
      </c>
      <c r="H20" s="37">
        <v>6447000</v>
      </c>
      <c r="I20" s="37">
        <v>1279315</v>
      </c>
      <c r="J20" s="37">
        <v>5886797</v>
      </c>
      <c r="K20" s="81">
        <v>91.31</v>
      </c>
      <c r="L20" s="37">
        <v>1279315</v>
      </c>
      <c r="M20" s="37">
        <v>5886797</v>
      </c>
      <c r="N20" s="84">
        <v>91.31</v>
      </c>
    </row>
    <row r="21" spans="1:14" ht="31.5" x14ac:dyDescent="0.25">
      <c r="A21" t="s">
        <v>945</v>
      </c>
      <c r="B21" s="83" t="s">
        <v>45</v>
      </c>
      <c r="C21" s="117" t="s">
        <v>218</v>
      </c>
      <c r="D21" s="90">
        <v>867747000</v>
      </c>
      <c r="E21" s="37">
        <v>-35000000</v>
      </c>
      <c r="F21" s="89">
        <v>832747000</v>
      </c>
      <c r="G21" s="87">
        <v>0</v>
      </c>
      <c r="H21" s="37">
        <v>832747000</v>
      </c>
      <c r="I21" s="37">
        <v>208966432</v>
      </c>
      <c r="J21" s="37">
        <v>781667524</v>
      </c>
      <c r="K21" s="81">
        <v>93.87</v>
      </c>
      <c r="L21" s="37">
        <v>208966432</v>
      </c>
      <c r="M21" s="37">
        <v>781667524</v>
      </c>
      <c r="N21" s="84">
        <v>93.87</v>
      </c>
    </row>
    <row r="22" spans="1:14" ht="31.5" x14ac:dyDescent="0.25">
      <c r="A22" t="s">
        <v>945</v>
      </c>
      <c r="B22" s="83" t="s">
        <v>46</v>
      </c>
      <c r="C22" s="117" t="s">
        <v>47</v>
      </c>
      <c r="D22" s="90">
        <v>570242000</v>
      </c>
      <c r="E22" s="37">
        <v>-11000000</v>
      </c>
      <c r="F22" s="89">
        <v>559242000</v>
      </c>
      <c r="G22" s="87">
        <v>0</v>
      </c>
      <c r="H22" s="37">
        <v>559242000</v>
      </c>
      <c r="I22" s="37">
        <v>154557413</v>
      </c>
      <c r="J22" s="37">
        <v>518335450</v>
      </c>
      <c r="K22" s="81">
        <v>92.69</v>
      </c>
      <c r="L22" s="37">
        <v>154557413</v>
      </c>
      <c r="M22" s="37">
        <v>518335450</v>
      </c>
      <c r="N22" s="84">
        <v>92.69</v>
      </c>
    </row>
    <row r="23" spans="1:14" x14ac:dyDescent="0.25">
      <c r="A23" t="s">
        <v>945</v>
      </c>
      <c r="B23" s="83" t="s">
        <v>48</v>
      </c>
      <c r="C23" s="117" t="s">
        <v>49</v>
      </c>
      <c r="D23" s="90">
        <v>113265000</v>
      </c>
      <c r="E23" s="37">
        <v>10000000</v>
      </c>
      <c r="F23" s="89">
        <v>123265000</v>
      </c>
      <c r="G23" s="87">
        <v>0</v>
      </c>
      <c r="H23" s="37">
        <v>123265000</v>
      </c>
      <c r="I23" s="37">
        <v>84753078</v>
      </c>
      <c r="J23" s="37">
        <v>111023282</v>
      </c>
      <c r="K23" s="81">
        <v>90.07</v>
      </c>
      <c r="L23" s="37">
        <v>84753078</v>
      </c>
      <c r="M23" s="37">
        <v>111023282</v>
      </c>
      <c r="N23" s="84">
        <v>90.07</v>
      </c>
    </row>
    <row r="24" spans="1:14" x14ac:dyDescent="0.25">
      <c r="A24" t="s">
        <v>945</v>
      </c>
      <c r="B24" s="83" t="s">
        <v>50</v>
      </c>
      <c r="C24" s="117" t="s">
        <v>51</v>
      </c>
      <c r="D24" s="90">
        <v>146892000</v>
      </c>
      <c r="E24" s="37">
        <v>5000000</v>
      </c>
      <c r="F24" s="89">
        <v>151892000</v>
      </c>
      <c r="G24" s="87">
        <v>0</v>
      </c>
      <c r="H24" s="37">
        <v>151892000</v>
      </c>
      <c r="I24" s="37">
        <v>24274300</v>
      </c>
      <c r="J24" s="37">
        <v>138430309</v>
      </c>
      <c r="K24" s="81">
        <v>91.14</v>
      </c>
      <c r="L24" s="37">
        <v>24274300</v>
      </c>
      <c r="M24" s="37">
        <v>138430309</v>
      </c>
      <c r="N24" s="84">
        <v>91.14</v>
      </c>
    </row>
    <row r="25" spans="1:14" x14ac:dyDescent="0.25">
      <c r="A25" t="s">
        <v>945</v>
      </c>
      <c r="B25" s="83" t="s">
        <v>52</v>
      </c>
      <c r="C25" s="117" t="s">
        <v>53</v>
      </c>
      <c r="D25" s="90">
        <v>161233000</v>
      </c>
      <c r="E25" s="81">
        <v>0</v>
      </c>
      <c r="F25" s="89">
        <v>161233000</v>
      </c>
      <c r="G25" s="87">
        <v>0</v>
      </c>
      <c r="H25" s="37">
        <v>161233000</v>
      </c>
      <c r="I25" s="37">
        <v>25255035</v>
      </c>
      <c r="J25" s="37">
        <v>149862039</v>
      </c>
      <c r="K25" s="81">
        <v>92.95</v>
      </c>
      <c r="L25" s="37">
        <v>25255035</v>
      </c>
      <c r="M25" s="37">
        <v>149862039</v>
      </c>
      <c r="N25" s="84">
        <v>92.95</v>
      </c>
    </row>
    <row r="26" spans="1:14" ht="31.5" x14ac:dyDescent="0.25">
      <c r="A26" t="s">
        <v>945</v>
      </c>
      <c r="B26" s="83" t="s">
        <v>54</v>
      </c>
      <c r="C26" s="117" t="s">
        <v>55</v>
      </c>
      <c r="D26" s="90">
        <v>61490000</v>
      </c>
      <c r="E26" s="37">
        <v>-16000000</v>
      </c>
      <c r="F26" s="89">
        <v>45490000</v>
      </c>
      <c r="G26" s="87">
        <v>0</v>
      </c>
      <c r="H26" s="37">
        <v>45490000</v>
      </c>
      <c r="I26" s="37">
        <v>7961500</v>
      </c>
      <c r="J26" s="37">
        <v>43555420</v>
      </c>
      <c r="K26" s="81">
        <v>95.75</v>
      </c>
      <c r="L26" s="37">
        <v>7961500</v>
      </c>
      <c r="M26" s="37">
        <v>43555420</v>
      </c>
      <c r="N26" s="84">
        <v>95.75</v>
      </c>
    </row>
    <row r="27" spans="1:14" x14ac:dyDescent="0.25">
      <c r="A27" t="s">
        <v>945</v>
      </c>
      <c r="B27" s="83" t="s">
        <v>56</v>
      </c>
      <c r="C27" s="117" t="s">
        <v>57</v>
      </c>
      <c r="D27" s="90">
        <v>87362000</v>
      </c>
      <c r="E27" s="37">
        <v>-10000000</v>
      </c>
      <c r="F27" s="89">
        <v>77362000</v>
      </c>
      <c r="G27" s="87">
        <v>0</v>
      </c>
      <c r="H27" s="37">
        <v>77362000</v>
      </c>
      <c r="I27" s="37">
        <v>12313500</v>
      </c>
      <c r="J27" s="37">
        <v>75464400</v>
      </c>
      <c r="K27" s="81">
        <v>97.55</v>
      </c>
      <c r="L27" s="37">
        <v>12313500</v>
      </c>
      <c r="M27" s="37">
        <v>75464400</v>
      </c>
      <c r="N27" s="84">
        <v>97.55</v>
      </c>
    </row>
    <row r="28" spans="1:14" ht="31.5" x14ac:dyDescent="0.25">
      <c r="A28" t="s">
        <v>945</v>
      </c>
      <c r="B28" s="83" t="s">
        <v>58</v>
      </c>
      <c r="C28" s="117" t="s">
        <v>59</v>
      </c>
      <c r="D28" s="90">
        <v>297505000</v>
      </c>
      <c r="E28" s="37">
        <v>-24000000</v>
      </c>
      <c r="F28" s="89">
        <v>273505000</v>
      </c>
      <c r="G28" s="87">
        <v>0</v>
      </c>
      <c r="H28" s="37">
        <v>273505000</v>
      </c>
      <c r="I28" s="37">
        <v>54409019</v>
      </c>
      <c r="J28" s="37">
        <v>263332074</v>
      </c>
      <c r="K28" s="81">
        <v>96.28</v>
      </c>
      <c r="L28" s="37">
        <v>54409019</v>
      </c>
      <c r="M28" s="37">
        <v>263332074</v>
      </c>
      <c r="N28" s="84">
        <v>96.28</v>
      </c>
    </row>
    <row r="29" spans="1:14" x14ac:dyDescent="0.25">
      <c r="A29" t="s">
        <v>945</v>
      </c>
      <c r="B29" s="83" t="s">
        <v>60</v>
      </c>
      <c r="C29" s="117" t="s">
        <v>61</v>
      </c>
      <c r="D29" s="90">
        <v>107570000</v>
      </c>
      <c r="E29" s="37">
        <v>-16000000</v>
      </c>
      <c r="F29" s="89">
        <v>91570000</v>
      </c>
      <c r="G29" s="87">
        <v>0</v>
      </c>
      <c r="H29" s="37">
        <v>91570000</v>
      </c>
      <c r="I29" s="37">
        <v>29161984</v>
      </c>
      <c r="J29" s="37">
        <v>91568857</v>
      </c>
      <c r="K29" s="81">
        <v>100</v>
      </c>
      <c r="L29" s="37">
        <v>29161984</v>
      </c>
      <c r="M29" s="37">
        <v>91568857</v>
      </c>
      <c r="N29" s="84">
        <v>100</v>
      </c>
    </row>
    <row r="30" spans="1:14" x14ac:dyDescent="0.25">
      <c r="A30" t="s">
        <v>945</v>
      </c>
      <c r="B30" s="83" t="s">
        <v>62</v>
      </c>
      <c r="C30" s="117" t="s">
        <v>63</v>
      </c>
      <c r="D30" s="90">
        <v>80732000</v>
      </c>
      <c r="E30" s="81">
        <v>0</v>
      </c>
      <c r="F30" s="89">
        <v>80732000</v>
      </c>
      <c r="G30" s="87">
        <v>0</v>
      </c>
      <c r="H30" s="37">
        <v>80732000</v>
      </c>
      <c r="I30" s="37">
        <v>10693935</v>
      </c>
      <c r="J30" s="37">
        <v>72411630</v>
      </c>
      <c r="K30" s="81">
        <v>89.69</v>
      </c>
      <c r="L30" s="37">
        <v>10693935</v>
      </c>
      <c r="M30" s="37">
        <v>72411630</v>
      </c>
      <c r="N30" s="84">
        <v>89.69</v>
      </c>
    </row>
    <row r="31" spans="1:14" x14ac:dyDescent="0.25">
      <c r="A31" t="s">
        <v>945</v>
      </c>
      <c r="B31" s="83" t="s">
        <v>68</v>
      </c>
      <c r="C31" s="117" t="s">
        <v>69</v>
      </c>
      <c r="D31" s="90">
        <v>65522000</v>
      </c>
      <c r="E31" s="37">
        <v>-8000000</v>
      </c>
      <c r="F31" s="89">
        <v>57522000</v>
      </c>
      <c r="G31" s="87">
        <v>0</v>
      </c>
      <c r="H31" s="37">
        <v>57522000</v>
      </c>
      <c r="I31" s="37">
        <v>9234600</v>
      </c>
      <c r="J31" s="37">
        <v>56594600</v>
      </c>
      <c r="K31" s="81">
        <v>98.39</v>
      </c>
      <c r="L31" s="37">
        <v>9234600</v>
      </c>
      <c r="M31" s="37">
        <v>56594600</v>
      </c>
      <c r="N31" s="84">
        <v>98.39</v>
      </c>
    </row>
    <row r="32" spans="1:14" x14ac:dyDescent="0.25">
      <c r="A32" t="s">
        <v>945</v>
      </c>
      <c r="B32" s="83" t="s">
        <v>70</v>
      </c>
      <c r="C32" s="117" t="s">
        <v>71</v>
      </c>
      <c r="D32" s="90">
        <v>43681000</v>
      </c>
      <c r="E32" s="81">
        <v>0</v>
      </c>
      <c r="F32" s="89">
        <v>43681000</v>
      </c>
      <c r="G32" s="87">
        <v>0</v>
      </c>
      <c r="H32" s="37">
        <v>43681000</v>
      </c>
      <c r="I32" s="37">
        <v>5318500</v>
      </c>
      <c r="J32" s="37">
        <v>42756987</v>
      </c>
      <c r="K32" s="81">
        <v>97.88</v>
      </c>
      <c r="L32" s="37">
        <v>5318500</v>
      </c>
      <c r="M32" s="37">
        <v>42756987</v>
      </c>
      <c r="N32" s="84">
        <v>97.88</v>
      </c>
    </row>
    <row r="33" spans="1:14" x14ac:dyDescent="0.25">
      <c r="A33" t="s">
        <v>945</v>
      </c>
      <c r="B33" s="83" t="s">
        <v>76</v>
      </c>
      <c r="C33" s="117" t="s">
        <v>77</v>
      </c>
      <c r="D33" s="90">
        <v>1400000000</v>
      </c>
      <c r="E33" s="37">
        <v>42493000</v>
      </c>
      <c r="F33" s="89">
        <v>1442493000</v>
      </c>
      <c r="G33" s="87">
        <v>0</v>
      </c>
      <c r="H33" s="37">
        <v>1442493000</v>
      </c>
      <c r="I33" s="37">
        <v>286439975</v>
      </c>
      <c r="J33" s="37">
        <v>1371398373</v>
      </c>
      <c r="K33" s="81">
        <v>95.07</v>
      </c>
      <c r="L33" s="37">
        <v>332038181</v>
      </c>
      <c r="M33" s="37">
        <v>1026181951</v>
      </c>
      <c r="N33" s="84">
        <v>71.14</v>
      </c>
    </row>
    <row r="34" spans="1:14" x14ac:dyDescent="0.25">
      <c r="A34" t="s">
        <v>945</v>
      </c>
      <c r="B34" s="83" t="s">
        <v>78</v>
      </c>
      <c r="C34" s="117" t="s">
        <v>79</v>
      </c>
      <c r="D34" s="90">
        <v>335773000</v>
      </c>
      <c r="E34" s="37">
        <v>-128000000</v>
      </c>
      <c r="F34" s="89">
        <v>207773000</v>
      </c>
      <c r="G34" s="87">
        <v>0</v>
      </c>
      <c r="H34" s="37">
        <v>207773000</v>
      </c>
      <c r="I34" s="37">
        <v>1933300</v>
      </c>
      <c r="J34" s="37">
        <v>184822199</v>
      </c>
      <c r="K34" s="81">
        <v>88.95</v>
      </c>
      <c r="L34" s="37">
        <v>14782623</v>
      </c>
      <c r="M34" s="37">
        <v>92304470</v>
      </c>
      <c r="N34" s="84">
        <v>44.43</v>
      </c>
    </row>
    <row r="35" spans="1:14" x14ac:dyDescent="0.25">
      <c r="A35" t="s">
        <v>945</v>
      </c>
      <c r="B35" s="83" t="s">
        <v>82</v>
      </c>
      <c r="C35" s="117" t="s">
        <v>83</v>
      </c>
      <c r="D35" s="90">
        <v>179719000</v>
      </c>
      <c r="E35" s="37">
        <v>-70000000</v>
      </c>
      <c r="F35" s="89">
        <v>109719000</v>
      </c>
      <c r="G35" s="87">
        <v>0</v>
      </c>
      <c r="H35" s="37">
        <v>109719000</v>
      </c>
      <c r="I35" s="81">
        <v>0</v>
      </c>
      <c r="J35" s="37">
        <v>109041600</v>
      </c>
      <c r="K35" s="81">
        <v>99.38</v>
      </c>
      <c r="L35" s="37">
        <v>10265137</v>
      </c>
      <c r="M35" s="37">
        <v>52991126</v>
      </c>
      <c r="N35" s="84">
        <v>48.3</v>
      </c>
    </row>
    <row r="36" spans="1:14" x14ac:dyDescent="0.25">
      <c r="A36" t="s">
        <v>945</v>
      </c>
      <c r="B36" s="83" t="s">
        <v>86</v>
      </c>
      <c r="C36" s="117" t="s">
        <v>87</v>
      </c>
      <c r="D36" s="90">
        <v>156054000</v>
      </c>
      <c r="E36" s="37">
        <v>-58000000</v>
      </c>
      <c r="F36" s="89">
        <v>98054000</v>
      </c>
      <c r="G36" s="87">
        <v>0</v>
      </c>
      <c r="H36" s="37">
        <v>98054000</v>
      </c>
      <c r="I36" s="37">
        <v>1933300</v>
      </c>
      <c r="J36" s="37">
        <v>75780599</v>
      </c>
      <c r="K36" s="81">
        <v>77.28</v>
      </c>
      <c r="L36" s="37">
        <v>4517486</v>
      </c>
      <c r="M36" s="37">
        <v>39313344</v>
      </c>
      <c r="N36" s="84">
        <v>40.090000000000003</v>
      </c>
    </row>
    <row r="37" spans="1:14" x14ac:dyDescent="0.25">
      <c r="A37" t="s">
        <v>945</v>
      </c>
      <c r="B37" s="83" t="s">
        <v>90</v>
      </c>
      <c r="C37" s="117" t="s">
        <v>91</v>
      </c>
      <c r="D37" s="90">
        <v>938227000</v>
      </c>
      <c r="E37" s="37">
        <v>148872000</v>
      </c>
      <c r="F37" s="89">
        <v>1087099000</v>
      </c>
      <c r="G37" s="87">
        <v>0</v>
      </c>
      <c r="H37" s="37">
        <v>1087099000</v>
      </c>
      <c r="I37" s="37">
        <v>191004075</v>
      </c>
      <c r="J37" s="37">
        <v>1050951292</v>
      </c>
      <c r="K37" s="81">
        <v>96.67</v>
      </c>
      <c r="L37" s="37">
        <v>223752958</v>
      </c>
      <c r="M37" s="37">
        <v>822180096</v>
      </c>
      <c r="N37" s="84">
        <v>75.63</v>
      </c>
    </row>
    <row r="38" spans="1:14" x14ac:dyDescent="0.25">
      <c r="A38" t="s">
        <v>945</v>
      </c>
      <c r="B38" s="83" t="s">
        <v>92</v>
      </c>
      <c r="C38" s="117" t="s">
        <v>93</v>
      </c>
      <c r="D38" s="90">
        <v>7870000</v>
      </c>
      <c r="E38" s="81">
        <v>0</v>
      </c>
      <c r="F38" s="89">
        <v>7870000</v>
      </c>
      <c r="G38" s="87">
        <v>0</v>
      </c>
      <c r="H38" s="37">
        <v>7870000</v>
      </c>
      <c r="I38" s="81">
        <v>0</v>
      </c>
      <c r="J38" s="37">
        <v>7771926</v>
      </c>
      <c r="K38" s="81">
        <v>98.75</v>
      </c>
      <c r="L38" s="37">
        <v>651303</v>
      </c>
      <c r="M38" s="37">
        <v>4515411</v>
      </c>
      <c r="N38" s="84">
        <v>57.37</v>
      </c>
    </row>
    <row r="39" spans="1:14" ht="31.5" x14ac:dyDescent="0.25">
      <c r="A39" t="s">
        <v>945</v>
      </c>
      <c r="B39" s="83" t="s">
        <v>96</v>
      </c>
      <c r="C39" s="117" t="s">
        <v>97</v>
      </c>
      <c r="D39" s="90">
        <v>81545000</v>
      </c>
      <c r="E39" s="37">
        <v>3672000</v>
      </c>
      <c r="F39" s="89">
        <v>85217000</v>
      </c>
      <c r="G39" s="87">
        <v>0</v>
      </c>
      <c r="H39" s="37">
        <v>85217000</v>
      </c>
      <c r="I39" s="37">
        <v>3945061</v>
      </c>
      <c r="J39" s="37">
        <v>83094091</v>
      </c>
      <c r="K39" s="81">
        <v>97.51</v>
      </c>
      <c r="L39" s="37">
        <v>11865401</v>
      </c>
      <c r="M39" s="37">
        <v>64874752</v>
      </c>
      <c r="N39" s="84">
        <v>76.13</v>
      </c>
    </row>
    <row r="40" spans="1:14" x14ac:dyDescent="0.25">
      <c r="A40" t="s">
        <v>945</v>
      </c>
      <c r="B40" s="83" t="s">
        <v>98</v>
      </c>
      <c r="C40" s="117" t="s">
        <v>99</v>
      </c>
      <c r="D40" s="90">
        <v>15049000</v>
      </c>
      <c r="E40" s="81">
        <v>0</v>
      </c>
      <c r="F40" s="89">
        <v>15049000</v>
      </c>
      <c r="G40" s="87">
        <v>0</v>
      </c>
      <c r="H40" s="37">
        <v>15049000</v>
      </c>
      <c r="I40" s="37">
        <v>47000</v>
      </c>
      <c r="J40" s="37">
        <v>5000842</v>
      </c>
      <c r="K40" s="81">
        <v>33.229999999999997</v>
      </c>
      <c r="L40" s="37">
        <v>47000</v>
      </c>
      <c r="M40" s="37">
        <v>5000842</v>
      </c>
      <c r="N40" s="84">
        <v>33.229999999999997</v>
      </c>
    </row>
    <row r="41" spans="1:14" x14ac:dyDescent="0.25">
      <c r="A41" t="s">
        <v>945</v>
      </c>
      <c r="B41" s="83" t="s">
        <v>100</v>
      </c>
      <c r="C41" s="117" t="s">
        <v>101</v>
      </c>
      <c r="D41" s="90">
        <v>338249000</v>
      </c>
      <c r="E41" s="37">
        <v>200000000</v>
      </c>
      <c r="F41" s="89">
        <v>538249000</v>
      </c>
      <c r="G41" s="87">
        <v>0</v>
      </c>
      <c r="H41" s="37">
        <v>538249000</v>
      </c>
      <c r="I41" s="37">
        <v>113381221</v>
      </c>
      <c r="J41" s="37">
        <v>518305271</v>
      </c>
      <c r="K41" s="81">
        <v>96.29</v>
      </c>
      <c r="L41" s="37">
        <v>35853311</v>
      </c>
      <c r="M41" s="37">
        <v>358441807</v>
      </c>
      <c r="N41" s="84">
        <v>66.59</v>
      </c>
    </row>
    <row r="42" spans="1:14" x14ac:dyDescent="0.25">
      <c r="A42" t="s">
        <v>945</v>
      </c>
      <c r="B42" s="83" t="s">
        <v>102</v>
      </c>
      <c r="C42" s="117" t="s">
        <v>103</v>
      </c>
      <c r="D42" s="90">
        <v>338249000</v>
      </c>
      <c r="E42" s="37">
        <v>200000000</v>
      </c>
      <c r="F42" s="89">
        <v>538249000</v>
      </c>
      <c r="G42" s="87">
        <v>0</v>
      </c>
      <c r="H42" s="37">
        <v>538249000</v>
      </c>
      <c r="I42" s="37">
        <v>113381221</v>
      </c>
      <c r="J42" s="37">
        <v>518305271</v>
      </c>
      <c r="K42" s="81">
        <v>96.29</v>
      </c>
      <c r="L42" s="37">
        <v>35853311</v>
      </c>
      <c r="M42" s="37">
        <v>358441807</v>
      </c>
      <c r="N42" s="84">
        <v>66.59</v>
      </c>
    </row>
    <row r="43" spans="1:14" x14ac:dyDescent="0.25">
      <c r="A43" t="s">
        <v>945</v>
      </c>
      <c r="B43" s="83" t="s">
        <v>104</v>
      </c>
      <c r="C43" s="117" t="s">
        <v>105</v>
      </c>
      <c r="D43" s="90">
        <v>209500000</v>
      </c>
      <c r="E43" s="81">
        <v>0</v>
      </c>
      <c r="F43" s="89">
        <v>209500000</v>
      </c>
      <c r="G43" s="87">
        <v>0</v>
      </c>
      <c r="H43" s="37">
        <v>209500000</v>
      </c>
      <c r="I43" s="81">
        <v>0</v>
      </c>
      <c r="J43" s="37">
        <v>209114269</v>
      </c>
      <c r="K43" s="81">
        <v>99.82</v>
      </c>
      <c r="L43" s="37">
        <v>147695434</v>
      </c>
      <c r="M43" s="37">
        <v>207672675</v>
      </c>
      <c r="N43" s="84">
        <v>99.13</v>
      </c>
    </row>
    <row r="44" spans="1:14" x14ac:dyDescent="0.25">
      <c r="A44" t="s">
        <v>945</v>
      </c>
      <c r="B44" s="83" t="s">
        <v>106</v>
      </c>
      <c r="C44" s="117" t="s">
        <v>107</v>
      </c>
      <c r="D44" s="90">
        <v>209500000</v>
      </c>
      <c r="E44" s="81">
        <v>0</v>
      </c>
      <c r="F44" s="89">
        <v>209500000</v>
      </c>
      <c r="G44" s="87">
        <v>0</v>
      </c>
      <c r="H44" s="37">
        <v>209500000</v>
      </c>
      <c r="I44" s="81">
        <v>0</v>
      </c>
      <c r="J44" s="37">
        <v>209114269</v>
      </c>
      <c r="K44" s="81">
        <v>99.82</v>
      </c>
      <c r="L44" s="37">
        <v>147695434</v>
      </c>
      <c r="M44" s="37">
        <v>207672675</v>
      </c>
      <c r="N44" s="84">
        <v>99.13</v>
      </c>
    </row>
    <row r="45" spans="1:14" x14ac:dyDescent="0.25">
      <c r="A45" t="s">
        <v>945</v>
      </c>
      <c r="B45" s="83" t="s">
        <v>108</v>
      </c>
      <c r="C45" s="117" t="s">
        <v>109</v>
      </c>
      <c r="D45" s="90">
        <v>178614000</v>
      </c>
      <c r="E45" s="37">
        <v>1700000</v>
      </c>
      <c r="F45" s="89">
        <v>180314000</v>
      </c>
      <c r="G45" s="87">
        <v>0</v>
      </c>
      <c r="H45" s="37">
        <v>180314000</v>
      </c>
      <c r="I45" s="37">
        <v>27640509</v>
      </c>
      <c r="J45" s="37">
        <v>180160502</v>
      </c>
      <c r="K45" s="81">
        <v>99.91</v>
      </c>
      <c r="L45" s="37">
        <v>27640509</v>
      </c>
      <c r="M45" s="37">
        <v>180160502</v>
      </c>
      <c r="N45" s="84">
        <v>99.91</v>
      </c>
    </row>
    <row r="46" spans="1:14" x14ac:dyDescent="0.25">
      <c r="A46" t="s">
        <v>945</v>
      </c>
      <c r="B46" s="83" t="s">
        <v>110</v>
      </c>
      <c r="C46" s="117" t="s">
        <v>111</v>
      </c>
      <c r="D46" s="90">
        <v>128775000</v>
      </c>
      <c r="E46" s="81">
        <v>0</v>
      </c>
      <c r="F46" s="89">
        <v>128775000</v>
      </c>
      <c r="G46" s="87">
        <v>0</v>
      </c>
      <c r="H46" s="37">
        <v>128775000</v>
      </c>
      <c r="I46" s="37">
        <v>16797479</v>
      </c>
      <c r="J46" s="37">
        <v>128731859</v>
      </c>
      <c r="K46" s="81">
        <v>99.97</v>
      </c>
      <c r="L46" s="37">
        <v>16797479</v>
      </c>
      <c r="M46" s="37">
        <v>128731859</v>
      </c>
      <c r="N46" s="84">
        <v>99.97</v>
      </c>
    </row>
    <row r="47" spans="1:14" x14ac:dyDescent="0.25">
      <c r="A47" t="s">
        <v>945</v>
      </c>
      <c r="B47" s="83" t="s">
        <v>112</v>
      </c>
      <c r="C47" s="117" t="s">
        <v>113</v>
      </c>
      <c r="D47" s="90">
        <v>5905000</v>
      </c>
      <c r="E47" s="37">
        <v>1300000</v>
      </c>
      <c r="F47" s="89">
        <v>7205000</v>
      </c>
      <c r="G47" s="87">
        <v>0</v>
      </c>
      <c r="H47" s="37">
        <v>7205000</v>
      </c>
      <c r="I47" s="37">
        <v>1600000</v>
      </c>
      <c r="J47" s="37">
        <v>7144406</v>
      </c>
      <c r="K47" s="81">
        <v>99.16</v>
      </c>
      <c r="L47" s="37">
        <v>1600000</v>
      </c>
      <c r="M47" s="37">
        <v>7144406</v>
      </c>
      <c r="N47" s="84">
        <v>99.16</v>
      </c>
    </row>
    <row r="48" spans="1:14" x14ac:dyDescent="0.25">
      <c r="A48" t="s">
        <v>945</v>
      </c>
      <c r="B48" s="83" t="s">
        <v>114</v>
      </c>
      <c r="C48" s="117" t="s">
        <v>115</v>
      </c>
      <c r="D48" s="90">
        <v>2549000</v>
      </c>
      <c r="E48" s="37">
        <v>400000</v>
      </c>
      <c r="F48" s="89">
        <v>2949000</v>
      </c>
      <c r="G48" s="87">
        <v>0</v>
      </c>
      <c r="H48" s="37">
        <v>2949000</v>
      </c>
      <c r="I48" s="37">
        <v>783030</v>
      </c>
      <c r="J48" s="37">
        <v>2948611</v>
      </c>
      <c r="K48" s="81">
        <v>99.99</v>
      </c>
      <c r="L48" s="37">
        <v>783030</v>
      </c>
      <c r="M48" s="37">
        <v>2948611</v>
      </c>
      <c r="N48" s="84">
        <v>99.99</v>
      </c>
    </row>
    <row r="49" spans="1:14" x14ac:dyDescent="0.25">
      <c r="A49" t="s">
        <v>945</v>
      </c>
      <c r="B49" s="83" t="s">
        <v>116</v>
      </c>
      <c r="C49" s="117" t="s">
        <v>117</v>
      </c>
      <c r="D49" s="90">
        <v>41385000</v>
      </c>
      <c r="E49" s="81">
        <v>0</v>
      </c>
      <c r="F49" s="89">
        <v>41385000</v>
      </c>
      <c r="G49" s="87">
        <v>0</v>
      </c>
      <c r="H49" s="37">
        <v>41385000</v>
      </c>
      <c r="I49" s="37">
        <v>8460000</v>
      </c>
      <c r="J49" s="37">
        <v>41335626</v>
      </c>
      <c r="K49" s="81">
        <v>99.88</v>
      </c>
      <c r="L49" s="37">
        <v>8460000</v>
      </c>
      <c r="M49" s="37">
        <v>41335626</v>
      </c>
      <c r="N49" s="84">
        <v>99.88</v>
      </c>
    </row>
    <row r="50" spans="1:14" x14ac:dyDescent="0.25">
      <c r="A50" t="s">
        <v>945</v>
      </c>
      <c r="B50" s="83" t="s">
        <v>120</v>
      </c>
      <c r="C50" s="117" t="s">
        <v>121</v>
      </c>
      <c r="D50" s="90">
        <v>30000000</v>
      </c>
      <c r="E50" s="37">
        <v>-30000000</v>
      </c>
      <c r="F50" s="84">
        <v>0</v>
      </c>
      <c r="G50" s="87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4">
        <v>0</v>
      </c>
    </row>
    <row r="51" spans="1:14" x14ac:dyDescent="0.25">
      <c r="A51" t="s">
        <v>945</v>
      </c>
      <c r="B51" s="83" t="s">
        <v>122</v>
      </c>
      <c r="C51" s="117" t="s">
        <v>123</v>
      </c>
      <c r="D51" s="90">
        <v>30000000</v>
      </c>
      <c r="E51" s="37">
        <v>-30000000</v>
      </c>
      <c r="F51" s="84">
        <v>0</v>
      </c>
      <c r="G51" s="87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4">
        <v>0</v>
      </c>
    </row>
    <row r="52" spans="1:14" x14ac:dyDescent="0.25">
      <c r="A52" t="s">
        <v>945</v>
      </c>
      <c r="B52" s="83" t="s">
        <v>126</v>
      </c>
      <c r="C52" s="117" t="s">
        <v>127</v>
      </c>
      <c r="D52" s="90">
        <v>51000000</v>
      </c>
      <c r="E52" s="37">
        <v>-10000000</v>
      </c>
      <c r="F52" s="89">
        <v>41000000</v>
      </c>
      <c r="G52" s="87">
        <v>0</v>
      </c>
      <c r="H52" s="37">
        <v>41000000</v>
      </c>
      <c r="I52" s="37">
        <v>40990284</v>
      </c>
      <c r="J52" s="37">
        <v>40990284</v>
      </c>
      <c r="K52" s="81">
        <v>99.98</v>
      </c>
      <c r="L52" s="81">
        <v>0</v>
      </c>
      <c r="M52" s="81">
        <v>0</v>
      </c>
      <c r="N52" s="84">
        <v>0</v>
      </c>
    </row>
    <row r="53" spans="1:14" x14ac:dyDescent="0.25">
      <c r="A53" t="s">
        <v>945</v>
      </c>
      <c r="B53" s="83" t="s">
        <v>130</v>
      </c>
      <c r="C53" s="117" t="s">
        <v>131</v>
      </c>
      <c r="D53" s="90">
        <v>26400000</v>
      </c>
      <c r="E53" s="37">
        <v>-16500000</v>
      </c>
      <c r="F53" s="89">
        <v>9900000</v>
      </c>
      <c r="G53" s="87">
        <v>0</v>
      </c>
      <c r="H53" s="37">
        <v>9900000</v>
      </c>
      <c r="I53" s="37">
        <v>5000000</v>
      </c>
      <c r="J53" s="37">
        <v>6514107</v>
      </c>
      <c r="K53" s="81">
        <v>65.8</v>
      </c>
      <c r="L53" s="81">
        <v>0</v>
      </c>
      <c r="M53" s="37">
        <v>1514107</v>
      </c>
      <c r="N53" s="84">
        <v>15.29</v>
      </c>
    </row>
    <row r="54" spans="1:14" x14ac:dyDescent="0.25">
      <c r="A54" t="s">
        <v>945</v>
      </c>
      <c r="B54" s="83" t="s">
        <v>138</v>
      </c>
      <c r="C54" s="117" t="s">
        <v>139</v>
      </c>
      <c r="D54" s="90">
        <v>126000000</v>
      </c>
      <c r="E54" s="37">
        <v>21621000</v>
      </c>
      <c r="F54" s="89">
        <v>147621000</v>
      </c>
      <c r="G54" s="87">
        <v>0</v>
      </c>
      <c r="H54" s="37">
        <v>147621000</v>
      </c>
      <c r="I54" s="37">
        <v>93502600</v>
      </c>
      <c r="J54" s="37">
        <v>135624882</v>
      </c>
      <c r="K54" s="81">
        <v>91.87</v>
      </c>
      <c r="L54" s="37">
        <v>93502600</v>
      </c>
      <c r="M54" s="37">
        <v>111697385</v>
      </c>
      <c r="N54" s="84">
        <v>75.66</v>
      </c>
    </row>
    <row r="55" spans="1:14" ht="47.25" x14ac:dyDescent="0.25">
      <c r="A55" t="s">
        <v>945</v>
      </c>
      <c r="B55" s="83" t="s">
        <v>140</v>
      </c>
      <c r="C55" s="117" t="s">
        <v>219</v>
      </c>
      <c r="D55" s="90">
        <v>6000000</v>
      </c>
      <c r="E55" s="37">
        <v>101000000</v>
      </c>
      <c r="F55" s="89">
        <v>107000000</v>
      </c>
      <c r="G55" s="87">
        <v>0</v>
      </c>
      <c r="H55" s="37">
        <v>107000000</v>
      </c>
      <c r="I55" s="37">
        <v>93502600</v>
      </c>
      <c r="J55" s="37">
        <v>95083446</v>
      </c>
      <c r="K55" s="81">
        <v>88.86</v>
      </c>
      <c r="L55" s="37">
        <v>93502600</v>
      </c>
      <c r="M55" s="37">
        <v>95083446</v>
      </c>
      <c r="N55" s="84">
        <v>88.86</v>
      </c>
    </row>
    <row r="56" spans="1:14" x14ac:dyDescent="0.25">
      <c r="A56" t="s">
        <v>945</v>
      </c>
      <c r="B56" s="83" t="s">
        <v>198</v>
      </c>
      <c r="C56" s="117" t="s">
        <v>199</v>
      </c>
      <c r="D56" s="90">
        <v>120000000</v>
      </c>
      <c r="E56" s="37">
        <v>-79379000</v>
      </c>
      <c r="F56" s="89">
        <v>40621000</v>
      </c>
      <c r="G56" s="87">
        <v>0</v>
      </c>
      <c r="H56" s="37">
        <v>40621000</v>
      </c>
      <c r="I56" s="81">
        <v>0</v>
      </c>
      <c r="J56" s="37">
        <v>40541436</v>
      </c>
      <c r="K56" s="81">
        <v>99.8</v>
      </c>
      <c r="L56" s="81">
        <v>0</v>
      </c>
      <c r="M56" s="37">
        <v>16613939</v>
      </c>
      <c r="N56" s="84">
        <v>40.9</v>
      </c>
    </row>
    <row r="57" spans="1:14" x14ac:dyDescent="0.25">
      <c r="A57" t="s">
        <v>945</v>
      </c>
      <c r="B57" s="83" t="s">
        <v>168</v>
      </c>
      <c r="C57" s="117" t="s">
        <v>169</v>
      </c>
      <c r="D57" s="87">
        <v>0</v>
      </c>
      <c r="E57" s="37">
        <v>2328000</v>
      </c>
      <c r="F57" s="89">
        <v>2328000</v>
      </c>
      <c r="G57" s="87">
        <v>0</v>
      </c>
      <c r="H57" s="37">
        <v>2328000</v>
      </c>
      <c r="I57" s="81">
        <v>0</v>
      </c>
      <c r="J57" s="37">
        <v>2328000</v>
      </c>
      <c r="K57" s="81">
        <v>100</v>
      </c>
      <c r="L57" s="81">
        <v>0</v>
      </c>
      <c r="M57" s="37">
        <v>2328000</v>
      </c>
      <c r="N57" s="84">
        <v>100</v>
      </c>
    </row>
    <row r="58" spans="1:14" x14ac:dyDescent="0.25">
      <c r="A58" t="s">
        <v>945</v>
      </c>
      <c r="B58" s="83" t="s">
        <v>141</v>
      </c>
      <c r="C58" s="117" t="s">
        <v>142</v>
      </c>
      <c r="D58" s="90">
        <v>83721506000</v>
      </c>
      <c r="E58" s="37">
        <v>600000000</v>
      </c>
      <c r="F58" s="89">
        <v>84321506000</v>
      </c>
      <c r="G58" s="87">
        <v>0</v>
      </c>
      <c r="H58" s="37">
        <v>84321506000</v>
      </c>
      <c r="I58" s="37">
        <v>22703436502</v>
      </c>
      <c r="J58" s="37">
        <v>62134651444</v>
      </c>
      <c r="K58" s="81">
        <v>73.69</v>
      </c>
      <c r="L58" s="37">
        <v>7446256244</v>
      </c>
      <c r="M58" s="37">
        <v>22789242535</v>
      </c>
      <c r="N58" s="84">
        <v>27.03</v>
      </c>
    </row>
    <row r="59" spans="1:14" x14ac:dyDescent="0.25">
      <c r="A59" t="s">
        <v>945</v>
      </c>
      <c r="B59" s="83" t="s">
        <v>143</v>
      </c>
      <c r="C59" s="117" t="s">
        <v>144</v>
      </c>
      <c r="D59" s="90">
        <v>83721506000</v>
      </c>
      <c r="E59" s="37">
        <v>-566589495</v>
      </c>
      <c r="F59" s="89">
        <v>83154916505</v>
      </c>
      <c r="G59" s="87">
        <v>0</v>
      </c>
      <c r="H59" s="37">
        <v>83154916505</v>
      </c>
      <c r="I59" s="37">
        <v>22654170622</v>
      </c>
      <c r="J59" s="37">
        <v>60968061949</v>
      </c>
      <c r="K59" s="81">
        <v>73.319999999999993</v>
      </c>
      <c r="L59" s="37">
        <v>7396990364</v>
      </c>
      <c r="M59" s="37">
        <v>21622653040</v>
      </c>
      <c r="N59" s="84">
        <v>26</v>
      </c>
    </row>
    <row r="60" spans="1:14" x14ac:dyDescent="0.25">
      <c r="A60" t="s">
        <v>945</v>
      </c>
      <c r="B60" s="83" t="s">
        <v>145</v>
      </c>
      <c r="C60" s="117" t="s">
        <v>146</v>
      </c>
      <c r="D60" s="90">
        <v>83721506000</v>
      </c>
      <c r="E60" s="37">
        <v>-566589495</v>
      </c>
      <c r="F60" s="89">
        <v>83154916505</v>
      </c>
      <c r="G60" s="87">
        <v>0</v>
      </c>
      <c r="H60" s="37">
        <v>83154916505</v>
      </c>
      <c r="I60" s="37">
        <v>22654170622</v>
      </c>
      <c r="J60" s="37">
        <v>60968061949</v>
      </c>
      <c r="K60" s="81">
        <v>73.319999999999993</v>
      </c>
      <c r="L60" s="37">
        <v>7396990364</v>
      </c>
      <c r="M60" s="37">
        <v>21622653040</v>
      </c>
      <c r="N60" s="84">
        <v>26</v>
      </c>
    </row>
    <row r="61" spans="1:14" ht="47.25" x14ac:dyDescent="0.25">
      <c r="A61" t="s">
        <v>945</v>
      </c>
      <c r="B61" s="83" t="s">
        <v>176</v>
      </c>
      <c r="C61" s="117" t="s">
        <v>266</v>
      </c>
      <c r="D61" s="90">
        <v>78458272000</v>
      </c>
      <c r="E61" s="37">
        <v>430448825</v>
      </c>
      <c r="F61" s="89">
        <v>78888720825</v>
      </c>
      <c r="G61" s="87">
        <v>0</v>
      </c>
      <c r="H61" s="37">
        <v>78888720825</v>
      </c>
      <c r="I61" s="37">
        <v>22401003477</v>
      </c>
      <c r="J61" s="37">
        <v>56714297457</v>
      </c>
      <c r="K61" s="81">
        <v>71.89</v>
      </c>
      <c r="L61" s="37">
        <v>7000168684</v>
      </c>
      <c r="M61" s="37">
        <v>18188385980</v>
      </c>
      <c r="N61" s="84">
        <v>23.06</v>
      </c>
    </row>
    <row r="62" spans="1:14" x14ac:dyDescent="0.25">
      <c r="A62" t="s">
        <v>945</v>
      </c>
      <c r="B62" s="83" t="s">
        <v>273</v>
      </c>
      <c r="C62" s="117" t="s">
        <v>274</v>
      </c>
      <c r="D62" s="90">
        <v>78458272000</v>
      </c>
      <c r="E62" s="37">
        <v>430448825</v>
      </c>
      <c r="F62" s="89">
        <v>78888720825</v>
      </c>
      <c r="G62" s="87">
        <v>0</v>
      </c>
      <c r="H62" s="37">
        <v>78888720825</v>
      </c>
      <c r="I62" s="37">
        <v>22401003477</v>
      </c>
      <c r="J62" s="37">
        <v>56714297457</v>
      </c>
      <c r="K62" s="81">
        <v>71.89</v>
      </c>
      <c r="L62" s="37">
        <v>7000168684</v>
      </c>
      <c r="M62" s="37">
        <v>18188385980</v>
      </c>
      <c r="N62" s="84">
        <v>23.06</v>
      </c>
    </row>
    <row r="63" spans="1:14" ht="47.25" x14ac:dyDescent="0.25">
      <c r="A63" t="s">
        <v>945</v>
      </c>
      <c r="B63" s="83" t="s">
        <v>556</v>
      </c>
      <c r="C63" s="117" t="s">
        <v>557</v>
      </c>
      <c r="D63" s="90">
        <v>2225080000</v>
      </c>
      <c r="E63" s="81">
        <v>0</v>
      </c>
      <c r="F63" s="89">
        <v>2225080000</v>
      </c>
      <c r="G63" s="87">
        <v>0</v>
      </c>
      <c r="H63" s="37">
        <v>2225080000</v>
      </c>
      <c r="I63" s="37">
        <v>645936426</v>
      </c>
      <c r="J63" s="37">
        <v>1807884781</v>
      </c>
      <c r="K63" s="81">
        <v>81.25</v>
      </c>
      <c r="L63" s="37">
        <v>161227345</v>
      </c>
      <c r="M63" s="37">
        <v>849096767</v>
      </c>
      <c r="N63" s="84">
        <v>38.159999999999997</v>
      </c>
    </row>
    <row r="64" spans="1:14" ht="47.25" x14ac:dyDescent="0.25">
      <c r="A64" t="s">
        <v>945</v>
      </c>
      <c r="B64" s="83" t="s">
        <v>558</v>
      </c>
      <c r="C64" s="117" t="s">
        <v>559</v>
      </c>
      <c r="D64" s="90">
        <v>2225080000</v>
      </c>
      <c r="E64" s="81">
        <v>0</v>
      </c>
      <c r="F64" s="89">
        <v>2225080000</v>
      </c>
      <c r="G64" s="87">
        <v>0</v>
      </c>
      <c r="H64" s="37">
        <v>2225080000</v>
      </c>
      <c r="I64" s="37">
        <v>645936426</v>
      </c>
      <c r="J64" s="37">
        <v>1807884781</v>
      </c>
      <c r="K64" s="81">
        <v>81.25</v>
      </c>
      <c r="L64" s="37">
        <v>161227345</v>
      </c>
      <c r="M64" s="37">
        <v>849096767</v>
      </c>
      <c r="N64" s="84">
        <v>38.159999999999997</v>
      </c>
    </row>
    <row r="65" spans="1:14" ht="63" x14ac:dyDescent="0.25">
      <c r="A65" t="s">
        <v>945</v>
      </c>
      <c r="B65" s="83" t="s">
        <v>560</v>
      </c>
      <c r="C65" s="117" t="s">
        <v>561</v>
      </c>
      <c r="D65" s="90">
        <v>22075000000</v>
      </c>
      <c r="E65" s="37">
        <v>-116000000</v>
      </c>
      <c r="F65" s="89">
        <v>21959000000</v>
      </c>
      <c r="G65" s="87">
        <v>0</v>
      </c>
      <c r="H65" s="37">
        <v>21959000000</v>
      </c>
      <c r="I65" s="37">
        <v>3137888837</v>
      </c>
      <c r="J65" s="37">
        <v>21558293755</v>
      </c>
      <c r="K65" s="81">
        <v>98.18</v>
      </c>
      <c r="L65" s="37">
        <v>4681516070</v>
      </c>
      <c r="M65" s="37">
        <v>6265524599</v>
      </c>
      <c r="N65" s="84">
        <v>28.53</v>
      </c>
    </row>
    <row r="66" spans="1:14" ht="63" x14ac:dyDescent="0.25">
      <c r="A66" t="s">
        <v>945</v>
      </c>
      <c r="B66" s="83" t="s">
        <v>562</v>
      </c>
      <c r="C66" s="117" t="s">
        <v>563</v>
      </c>
      <c r="D66" s="90">
        <v>22075000000</v>
      </c>
      <c r="E66" s="37">
        <v>-116000000</v>
      </c>
      <c r="F66" s="89">
        <v>21959000000</v>
      </c>
      <c r="G66" s="87">
        <v>0</v>
      </c>
      <c r="H66" s="37">
        <v>21959000000</v>
      </c>
      <c r="I66" s="37">
        <v>3137888837</v>
      </c>
      <c r="J66" s="37">
        <v>21558293755</v>
      </c>
      <c r="K66" s="81">
        <v>98.18</v>
      </c>
      <c r="L66" s="37">
        <v>4681516070</v>
      </c>
      <c r="M66" s="37">
        <v>6265524599</v>
      </c>
      <c r="N66" s="84">
        <v>28.53</v>
      </c>
    </row>
    <row r="67" spans="1:14" ht="63" x14ac:dyDescent="0.25">
      <c r="A67" t="s">
        <v>945</v>
      </c>
      <c r="B67" s="83" t="s">
        <v>564</v>
      </c>
      <c r="C67" s="117" t="s">
        <v>565</v>
      </c>
      <c r="D67" s="90">
        <v>3483100000</v>
      </c>
      <c r="E67" s="37">
        <v>-106238512</v>
      </c>
      <c r="F67" s="89">
        <v>3376861488</v>
      </c>
      <c r="G67" s="87">
        <v>0</v>
      </c>
      <c r="H67" s="37">
        <v>3376861488</v>
      </c>
      <c r="I67" s="37">
        <v>597629860</v>
      </c>
      <c r="J67" s="37">
        <v>3375604322</v>
      </c>
      <c r="K67" s="81">
        <v>99.96</v>
      </c>
      <c r="L67" s="37">
        <v>279271112</v>
      </c>
      <c r="M67" s="37">
        <v>2080726604</v>
      </c>
      <c r="N67" s="84">
        <v>61.62</v>
      </c>
    </row>
    <row r="68" spans="1:14" ht="63" x14ac:dyDescent="0.25">
      <c r="A68" t="s">
        <v>945</v>
      </c>
      <c r="B68" s="83" t="s">
        <v>566</v>
      </c>
      <c r="C68" s="117" t="s">
        <v>567</v>
      </c>
      <c r="D68" s="90">
        <v>3483100000</v>
      </c>
      <c r="E68" s="37">
        <v>-106238512</v>
      </c>
      <c r="F68" s="89">
        <v>3376861488</v>
      </c>
      <c r="G68" s="87">
        <v>0</v>
      </c>
      <c r="H68" s="37">
        <v>3376861488</v>
      </c>
      <c r="I68" s="37">
        <v>597629860</v>
      </c>
      <c r="J68" s="37">
        <v>3375604322</v>
      </c>
      <c r="K68" s="81">
        <v>99.96</v>
      </c>
      <c r="L68" s="37">
        <v>279271112</v>
      </c>
      <c r="M68" s="37">
        <v>2080726604</v>
      </c>
      <c r="N68" s="84">
        <v>61.62</v>
      </c>
    </row>
    <row r="69" spans="1:14" ht="47.25" x14ac:dyDescent="0.25">
      <c r="A69" t="s">
        <v>945</v>
      </c>
      <c r="B69" s="83" t="s">
        <v>568</v>
      </c>
      <c r="C69" s="117" t="s">
        <v>569</v>
      </c>
      <c r="D69" s="90">
        <v>32063795000</v>
      </c>
      <c r="E69" s="37">
        <v>-225775000</v>
      </c>
      <c r="F69" s="89">
        <v>31838020000</v>
      </c>
      <c r="G69" s="87">
        <v>0</v>
      </c>
      <c r="H69" s="37">
        <v>31838020000</v>
      </c>
      <c r="I69" s="37">
        <v>11117850685</v>
      </c>
      <c r="J69" s="37">
        <v>13400789471</v>
      </c>
      <c r="K69" s="81">
        <v>42.09</v>
      </c>
      <c r="L69" s="37">
        <v>217822202</v>
      </c>
      <c r="M69" s="37">
        <v>1733007381</v>
      </c>
      <c r="N69" s="84">
        <v>5.44</v>
      </c>
    </row>
    <row r="70" spans="1:14" ht="63" x14ac:dyDescent="0.25">
      <c r="A70" t="s">
        <v>945</v>
      </c>
      <c r="B70" s="83" t="s">
        <v>570</v>
      </c>
      <c r="C70" s="117" t="s">
        <v>571</v>
      </c>
      <c r="D70" s="90">
        <v>32063795000</v>
      </c>
      <c r="E70" s="37">
        <v>-225775000</v>
      </c>
      <c r="F70" s="89">
        <v>31838020000</v>
      </c>
      <c r="G70" s="87">
        <v>0</v>
      </c>
      <c r="H70" s="37">
        <v>31838020000</v>
      </c>
      <c r="I70" s="37">
        <v>11117850685</v>
      </c>
      <c r="J70" s="37">
        <v>13400789471</v>
      </c>
      <c r="K70" s="81">
        <v>42.09</v>
      </c>
      <c r="L70" s="37">
        <v>217822202</v>
      </c>
      <c r="M70" s="37">
        <v>1733007381</v>
      </c>
      <c r="N70" s="84">
        <v>5.44</v>
      </c>
    </row>
    <row r="71" spans="1:14" ht="78.75" x14ac:dyDescent="0.25">
      <c r="A71" t="s">
        <v>945</v>
      </c>
      <c r="B71" s="83" t="s">
        <v>572</v>
      </c>
      <c r="C71" s="117" t="s">
        <v>573</v>
      </c>
      <c r="D71" s="90">
        <v>1937200000</v>
      </c>
      <c r="E71" s="37">
        <v>3946356077</v>
      </c>
      <c r="F71" s="89">
        <v>5883556077</v>
      </c>
      <c r="G71" s="87">
        <v>0</v>
      </c>
      <c r="H71" s="37">
        <v>5883556077</v>
      </c>
      <c r="I71" s="37">
        <v>3507980439</v>
      </c>
      <c r="J71" s="37">
        <v>5788398786</v>
      </c>
      <c r="K71" s="81">
        <v>98.38</v>
      </c>
      <c r="L71" s="37">
        <v>274001510</v>
      </c>
      <c r="M71" s="37">
        <v>1870829658</v>
      </c>
      <c r="N71" s="84">
        <v>31.8</v>
      </c>
    </row>
    <row r="72" spans="1:14" ht="78.75" x14ac:dyDescent="0.25">
      <c r="A72" t="s">
        <v>945</v>
      </c>
      <c r="B72" s="83" t="s">
        <v>574</v>
      </c>
      <c r="C72" s="117" t="s">
        <v>575</v>
      </c>
      <c r="D72" s="90">
        <v>1937200000</v>
      </c>
      <c r="E72" s="37">
        <v>3946356077</v>
      </c>
      <c r="F72" s="89">
        <v>5883556077</v>
      </c>
      <c r="G72" s="87">
        <v>0</v>
      </c>
      <c r="H72" s="37">
        <v>5883556077</v>
      </c>
      <c r="I72" s="37">
        <v>3507980439</v>
      </c>
      <c r="J72" s="37">
        <v>5788398786</v>
      </c>
      <c r="K72" s="81">
        <v>98.38</v>
      </c>
      <c r="L72" s="37">
        <v>274001510</v>
      </c>
      <c r="M72" s="37">
        <v>1870829658</v>
      </c>
      <c r="N72" s="84">
        <v>31.8</v>
      </c>
    </row>
    <row r="73" spans="1:14" ht="63" x14ac:dyDescent="0.25">
      <c r="A73" t="s">
        <v>945</v>
      </c>
      <c r="B73" s="83" t="s">
        <v>576</v>
      </c>
      <c r="C73" s="117" t="s">
        <v>577</v>
      </c>
      <c r="D73" s="90">
        <v>11258100000</v>
      </c>
      <c r="E73" s="37">
        <v>-3409668740</v>
      </c>
      <c r="F73" s="89">
        <v>7848431260</v>
      </c>
      <c r="G73" s="87">
        <v>0</v>
      </c>
      <c r="H73" s="37">
        <v>7848431260</v>
      </c>
      <c r="I73" s="37">
        <v>2568500832</v>
      </c>
      <c r="J73" s="37">
        <v>6240708890</v>
      </c>
      <c r="K73" s="81">
        <v>79.52</v>
      </c>
      <c r="L73" s="37">
        <v>491537273</v>
      </c>
      <c r="M73" s="37">
        <v>2360211974</v>
      </c>
      <c r="N73" s="84">
        <v>30.07</v>
      </c>
    </row>
    <row r="74" spans="1:14" ht="63" x14ac:dyDescent="0.25">
      <c r="A74" t="s">
        <v>945</v>
      </c>
      <c r="B74" s="83" t="s">
        <v>578</v>
      </c>
      <c r="C74" s="117" t="s">
        <v>579</v>
      </c>
      <c r="D74" s="90">
        <v>11258100000</v>
      </c>
      <c r="E74" s="37">
        <v>-3409668740</v>
      </c>
      <c r="F74" s="89">
        <v>7848431260</v>
      </c>
      <c r="G74" s="87">
        <v>0</v>
      </c>
      <c r="H74" s="37">
        <v>7848431260</v>
      </c>
      <c r="I74" s="37">
        <v>2568500832</v>
      </c>
      <c r="J74" s="37">
        <v>6240708890</v>
      </c>
      <c r="K74" s="81">
        <v>79.52</v>
      </c>
      <c r="L74" s="37">
        <v>491537273</v>
      </c>
      <c r="M74" s="37">
        <v>2360211974</v>
      </c>
      <c r="N74" s="84">
        <v>30.07</v>
      </c>
    </row>
    <row r="75" spans="1:14" ht="31.5" x14ac:dyDescent="0.25">
      <c r="A75" t="s">
        <v>945</v>
      </c>
      <c r="B75" s="83" t="s">
        <v>580</v>
      </c>
      <c r="C75" s="117" t="s">
        <v>581</v>
      </c>
      <c r="D75" s="90">
        <v>959800000</v>
      </c>
      <c r="E75" s="37">
        <v>341775000</v>
      </c>
      <c r="F75" s="89">
        <v>1301575000</v>
      </c>
      <c r="G75" s="87">
        <v>0</v>
      </c>
      <c r="H75" s="37">
        <v>1301575000</v>
      </c>
      <c r="I75" s="37">
        <v>8200000</v>
      </c>
      <c r="J75" s="37">
        <v>958460000</v>
      </c>
      <c r="K75" s="81">
        <v>73.64</v>
      </c>
      <c r="L75" s="37">
        <v>51394667</v>
      </c>
      <c r="M75" s="37">
        <v>892154667</v>
      </c>
      <c r="N75" s="84">
        <v>68.540000000000006</v>
      </c>
    </row>
    <row r="76" spans="1:14" ht="31.5" x14ac:dyDescent="0.25">
      <c r="A76" t="s">
        <v>945</v>
      </c>
      <c r="B76" s="83" t="s">
        <v>582</v>
      </c>
      <c r="C76" s="117" t="s">
        <v>583</v>
      </c>
      <c r="D76" s="90">
        <v>959800000</v>
      </c>
      <c r="E76" s="37">
        <v>341775000</v>
      </c>
      <c r="F76" s="89">
        <v>1301575000</v>
      </c>
      <c r="G76" s="87">
        <v>0</v>
      </c>
      <c r="H76" s="37">
        <v>1301575000</v>
      </c>
      <c r="I76" s="37">
        <v>8200000</v>
      </c>
      <c r="J76" s="37">
        <v>958460000</v>
      </c>
      <c r="K76" s="81">
        <v>73.64</v>
      </c>
      <c r="L76" s="37">
        <v>51394667</v>
      </c>
      <c r="M76" s="37">
        <v>892154667</v>
      </c>
      <c r="N76" s="84">
        <v>68.540000000000006</v>
      </c>
    </row>
    <row r="77" spans="1:14" ht="78.75" x14ac:dyDescent="0.25">
      <c r="A77" t="s">
        <v>945</v>
      </c>
      <c r="B77" s="83" t="s">
        <v>584</v>
      </c>
      <c r="C77" s="117" t="s">
        <v>585</v>
      </c>
      <c r="D77" s="90">
        <v>758368000</v>
      </c>
      <c r="E77" s="81">
        <v>0</v>
      </c>
      <c r="F77" s="89">
        <v>758368000</v>
      </c>
      <c r="G77" s="87">
        <v>0</v>
      </c>
      <c r="H77" s="37">
        <v>758368000</v>
      </c>
      <c r="I77" s="37">
        <v>3578400</v>
      </c>
      <c r="J77" s="37">
        <v>695356600</v>
      </c>
      <c r="K77" s="81">
        <v>91.69</v>
      </c>
      <c r="L77" s="37">
        <v>329119006</v>
      </c>
      <c r="M77" s="37">
        <v>641716876</v>
      </c>
      <c r="N77" s="84">
        <v>84.62</v>
      </c>
    </row>
    <row r="78" spans="1:14" ht="78.75" x14ac:dyDescent="0.25">
      <c r="A78" t="s">
        <v>945</v>
      </c>
      <c r="B78" s="83" t="s">
        <v>586</v>
      </c>
      <c r="C78" s="117" t="s">
        <v>587</v>
      </c>
      <c r="D78" s="90">
        <v>758368000</v>
      </c>
      <c r="E78" s="81">
        <v>0</v>
      </c>
      <c r="F78" s="89">
        <v>758368000</v>
      </c>
      <c r="G78" s="87">
        <v>0</v>
      </c>
      <c r="H78" s="37">
        <v>758368000</v>
      </c>
      <c r="I78" s="37">
        <v>3578400</v>
      </c>
      <c r="J78" s="37">
        <v>695356600</v>
      </c>
      <c r="K78" s="81">
        <v>91.69</v>
      </c>
      <c r="L78" s="37">
        <v>329119006</v>
      </c>
      <c r="M78" s="37">
        <v>641716876</v>
      </c>
      <c r="N78" s="84">
        <v>84.62</v>
      </c>
    </row>
    <row r="79" spans="1:14" ht="31.5" x14ac:dyDescent="0.25">
      <c r="A79" t="s">
        <v>945</v>
      </c>
      <c r="B79" s="83" t="s">
        <v>588</v>
      </c>
      <c r="C79" s="117" t="s">
        <v>589</v>
      </c>
      <c r="D79" s="90">
        <v>2897829000</v>
      </c>
      <c r="E79" s="81">
        <v>0</v>
      </c>
      <c r="F79" s="89">
        <v>2897829000</v>
      </c>
      <c r="G79" s="87">
        <v>0</v>
      </c>
      <c r="H79" s="37">
        <v>2897829000</v>
      </c>
      <c r="I79" s="37">
        <v>813437998</v>
      </c>
      <c r="J79" s="37">
        <v>2888800852</v>
      </c>
      <c r="K79" s="81">
        <v>99.69</v>
      </c>
      <c r="L79" s="37">
        <v>514279499</v>
      </c>
      <c r="M79" s="37">
        <v>1495117454</v>
      </c>
      <c r="N79" s="84">
        <v>51.59</v>
      </c>
    </row>
    <row r="80" spans="1:14" ht="31.5" x14ac:dyDescent="0.25">
      <c r="A80" t="s">
        <v>945</v>
      </c>
      <c r="B80" s="83" t="s">
        <v>590</v>
      </c>
      <c r="C80" s="117" t="s">
        <v>591</v>
      </c>
      <c r="D80" s="90">
        <v>2897829000</v>
      </c>
      <c r="E80" s="81">
        <v>0</v>
      </c>
      <c r="F80" s="89">
        <v>2897829000</v>
      </c>
      <c r="G80" s="87">
        <v>0</v>
      </c>
      <c r="H80" s="37">
        <v>2897829000</v>
      </c>
      <c r="I80" s="37">
        <v>813437998</v>
      </c>
      <c r="J80" s="37">
        <v>2888800852</v>
      </c>
      <c r="K80" s="81">
        <v>99.69</v>
      </c>
      <c r="L80" s="37">
        <v>514279499</v>
      </c>
      <c r="M80" s="37">
        <v>1495117454</v>
      </c>
      <c r="N80" s="84">
        <v>51.59</v>
      </c>
    </row>
    <row r="81" spans="1:14" ht="31.5" x14ac:dyDescent="0.25">
      <c r="A81" t="s">
        <v>945</v>
      </c>
      <c r="B81" s="83" t="s">
        <v>592</v>
      </c>
      <c r="C81" s="117" t="s">
        <v>593</v>
      </c>
      <c r="D81" s="90">
        <v>800000000</v>
      </c>
      <c r="E81" s="81">
        <v>0</v>
      </c>
      <c r="F81" s="89">
        <v>800000000</v>
      </c>
      <c r="G81" s="87">
        <v>0</v>
      </c>
      <c r="H81" s="37">
        <v>800000000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4">
        <v>0</v>
      </c>
    </row>
    <row r="82" spans="1:14" ht="31.5" x14ac:dyDescent="0.25">
      <c r="A82" t="s">
        <v>945</v>
      </c>
      <c r="B82" s="83" t="s">
        <v>594</v>
      </c>
      <c r="C82" s="117" t="s">
        <v>595</v>
      </c>
      <c r="D82" s="90">
        <v>800000000</v>
      </c>
      <c r="E82" s="81">
        <v>0</v>
      </c>
      <c r="F82" s="89">
        <v>800000000</v>
      </c>
      <c r="G82" s="87">
        <v>0</v>
      </c>
      <c r="H82" s="37">
        <v>800000000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4">
        <v>0</v>
      </c>
    </row>
    <row r="83" spans="1:14" ht="31.5" x14ac:dyDescent="0.25">
      <c r="A83" t="s">
        <v>945</v>
      </c>
      <c r="B83" s="83" t="s">
        <v>147</v>
      </c>
      <c r="C83" s="117" t="s">
        <v>249</v>
      </c>
      <c r="D83" s="90">
        <v>5263234000</v>
      </c>
      <c r="E83" s="37">
        <v>-997038320</v>
      </c>
      <c r="F83" s="89">
        <v>4266195680</v>
      </c>
      <c r="G83" s="87">
        <v>0</v>
      </c>
      <c r="H83" s="37">
        <v>4266195680</v>
      </c>
      <c r="I83" s="37">
        <v>253167145</v>
      </c>
      <c r="J83" s="37">
        <v>4253764492</v>
      </c>
      <c r="K83" s="81">
        <v>99.71</v>
      </c>
      <c r="L83" s="37">
        <v>396821680</v>
      </c>
      <c r="M83" s="37">
        <v>3434267060</v>
      </c>
      <c r="N83" s="84">
        <v>80.5</v>
      </c>
    </row>
    <row r="84" spans="1:14" ht="47.25" x14ac:dyDescent="0.25">
      <c r="A84" t="s">
        <v>945</v>
      </c>
      <c r="B84" s="83" t="s">
        <v>192</v>
      </c>
      <c r="C84" s="117" t="s">
        <v>255</v>
      </c>
      <c r="D84" s="90">
        <v>5263234000</v>
      </c>
      <c r="E84" s="37">
        <v>-997038320</v>
      </c>
      <c r="F84" s="89">
        <v>4266195680</v>
      </c>
      <c r="G84" s="87">
        <v>0</v>
      </c>
      <c r="H84" s="37">
        <v>4266195680</v>
      </c>
      <c r="I84" s="37">
        <v>253167145</v>
      </c>
      <c r="J84" s="37">
        <v>4253764492</v>
      </c>
      <c r="K84" s="81">
        <v>99.71</v>
      </c>
      <c r="L84" s="37">
        <v>396821680</v>
      </c>
      <c r="M84" s="37">
        <v>3434267060</v>
      </c>
      <c r="N84" s="84">
        <v>80.5</v>
      </c>
    </row>
    <row r="85" spans="1:14" ht="31.5" x14ac:dyDescent="0.25">
      <c r="A85" t="s">
        <v>945</v>
      </c>
      <c r="B85" s="83" t="s">
        <v>596</v>
      </c>
      <c r="C85" s="117" t="s">
        <v>597</v>
      </c>
      <c r="D85" s="90">
        <v>5263234000</v>
      </c>
      <c r="E85" s="37">
        <v>-997038320</v>
      </c>
      <c r="F85" s="89">
        <v>4266195680</v>
      </c>
      <c r="G85" s="87">
        <v>0</v>
      </c>
      <c r="H85" s="37">
        <v>4266195680</v>
      </c>
      <c r="I85" s="37">
        <v>253167145</v>
      </c>
      <c r="J85" s="37">
        <v>4253764492</v>
      </c>
      <c r="K85" s="81">
        <v>99.71</v>
      </c>
      <c r="L85" s="37">
        <v>396821680</v>
      </c>
      <c r="M85" s="37">
        <v>3434267060</v>
      </c>
      <c r="N85" s="84">
        <v>80.5</v>
      </c>
    </row>
    <row r="86" spans="1:14" ht="47.25" x14ac:dyDescent="0.25">
      <c r="A86" t="s">
        <v>945</v>
      </c>
      <c r="B86" s="83" t="s">
        <v>598</v>
      </c>
      <c r="C86" s="117" t="s">
        <v>599</v>
      </c>
      <c r="D86" s="90">
        <v>5263234000</v>
      </c>
      <c r="E86" s="37">
        <v>-997038320</v>
      </c>
      <c r="F86" s="89">
        <v>4266195680</v>
      </c>
      <c r="G86" s="87">
        <v>0</v>
      </c>
      <c r="H86" s="37">
        <v>4266195680</v>
      </c>
      <c r="I86" s="37">
        <v>253167145</v>
      </c>
      <c r="J86" s="37">
        <v>4253764492</v>
      </c>
      <c r="K86" s="81">
        <v>99.71</v>
      </c>
      <c r="L86" s="37">
        <v>396821680</v>
      </c>
      <c r="M86" s="37">
        <v>3434267060</v>
      </c>
      <c r="N86" s="84">
        <v>80.5</v>
      </c>
    </row>
    <row r="87" spans="1:14" ht="16.5" thickBot="1" x14ac:dyDescent="0.3">
      <c r="A87" t="s">
        <v>945</v>
      </c>
      <c r="B87" s="99" t="s">
        <v>197</v>
      </c>
      <c r="C87" s="118" t="s">
        <v>169</v>
      </c>
      <c r="D87" s="88">
        <v>0</v>
      </c>
      <c r="E87" s="127">
        <v>1166589495</v>
      </c>
      <c r="F87" s="128">
        <v>1166589495</v>
      </c>
      <c r="G87" s="88">
        <v>0</v>
      </c>
      <c r="H87" s="127">
        <v>1166589495</v>
      </c>
      <c r="I87" s="127">
        <v>49265880</v>
      </c>
      <c r="J87" s="127">
        <v>1166589495</v>
      </c>
      <c r="K87" s="85">
        <v>100</v>
      </c>
      <c r="L87" s="127">
        <v>49265880</v>
      </c>
      <c r="M87" s="127">
        <v>1166589495</v>
      </c>
      <c r="N87" s="86">
        <v>100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opLeftCell="B1" workbookViewId="0">
      <selection activeCell="D24" sqref="D24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8.5" bestFit="1" customWidth="1"/>
    <col min="5" max="5" width="17.625" bestFit="1" customWidth="1"/>
    <col min="6" max="6" width="18.5" bestFit="1" customWidth="1"/>
    <col min="7" max="7" width="1.875" hidden="1" customWidth="1"/>
    <col min="8" max="8" width="18.5" hidden="1" customWidth="1"/>
    <col min="9" max="9" width="17" hidden="1" customWidth="1"/>
    <col min="10" max="10" width="18.5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39" t="s">
        <v>983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927</v>
      </c>
      <c r="B7" s="91" t="s">
        <v>0</v>
      </c>
      <c r="C7" s="116" t="s">
        <v>1</v>
      </c>
      <c r="D7" s="93">
        <v>1906242054000</v>
      </c>
      <c r="E7" s="97">
        <v>-389200884546</v>
      </c>
      <c r="F7" s="95">
        <v>1517041169454</v>
      </c>
      <c r="G7" s="96">
        <v>0</v>
      </c>
      <c r="H7" s="97">
        <v>1517041169454</v>
      </c>
      <c r="I7" s="97">
        <v>399570074133</v>
      </c>
      <c r="J7" s="97">
        <v>1165979326565</v>
      </c>
      <c r="K7" s="94">
        <v>76.86</v>
      </c>
      <c r="L7" s="97">
        <v>59439687078</v>
      </c>
      <c r="M7" s="97">
        <v>246779248402</v>
      </c>
      <c r="N7" s="92">
        <v>16.27</v>
      </c>
    </row>
    <row r="8" spans="1:14" x14ac:dyDescent="0.25">
      <c r="A8" t="s">
        <v>927</v>
      </c>
      <c r="B8" s="83" t="s">
        <v>2</v>
      </c>
      <c r="C8" s="117" t="s">
        <v>3</v>
      </c>
      <c r="D8" s="90">
        <v>51713737000</v>
      </c>
      <c r="E8" s="81">
        <v>0</v>
      </c>
      <c r="F8" s="89">
        <v>51713737000</v>
      </c>
      <c r="G8" s="87">
        <v>0</v>
      </c>
      <c r="H8" s="37">
        <v>51713737000</v>
      </c>
      <c r="I8" s="37">
        <v>8246347003</v>
      </c>
      <c r="J8" s="37">
        <v>49678481958</v>
      </c>
      <c r="K8" s="81">
        <v>96.06</v>
      </c>
      <c r="L8" s="37">
        <v>7334987526</v>
      </c>
      <c r="M8" s="37">
        <v>44335682655</v>
      </c>
      <c r="N8" s="84">
        <v>85.73</v>
      </c>
    </row>
    <row r="9" spans="1:14" x14ac:dyDescent="0.25">
      <c r="A9" t="s">
        <v>927</v>
      </c>
      <c r="B9" s="83" t="s">
        <v>4</v>
      </c>
      <c r="C9" s="117" t="s">
        <v>5</v>
      </c>
      <c r="D9" s="90">
        <v>40403237000</v>
      </c>
      <c r="E9" s="37">
        <v>-10000000</v>
      </c>
      <c r="F9" s="89">
        <v>40393237000</v>
      </c>
      <c r="G9" s="87">
        <v>0</v>
      </c>
      <c r="H9" s="37">
        <v>40393237000</v>
      </c>
      <c r="I9" s="37">
        <v>6929812243</v>
      </c>
      <c r="J9" s="37">
        <v>38644259207</v>
      </c>
      <c r="K9" s="81">
        <v>95.67</v>
      </c>
      <c r="L9" s="37">
        <v>6559534727</v>
      </c>
      <c r="M9" s="37">
        <v>37593150127</v>
      </c>
      <c r="N9" s="84">
        <v>93.07</v>
      </c>
    </row>
    <row r="10" spans="1:14" ht="31.5" x14ac:dyDescent="0.25">
      <c r="A10" t="s">
        <v>927</v>
      </c>
      <c r="B10" s="83" t="s">
        <v>6</v>
      </c>
      <c r="C10" s="117" t="s">
        <v>765</v>
      </c>
      <c r="D10" s="90">
        <v>29551815000</v>
      </c>
      <c r="E10" s="37">
        <v>-1011831913</v>
      </c>
      <c r="F10" s="89">
        <v>28539983087</v>
      </c>
      <c r="G10" s="87">
        <v>0</v>
      </c>
      <c r="H10" s="37">
        <v>28539983087</v>
      </c>
      <c r="I10" s="37">
        <v>4491781068</v>
      </c>
      <c r="J10" s="37">
        <v>27453846885</v>
      </c>
      <c r="K10" s="81">
        <v>96.19</v>
      </c>
      <c r="L10" s="37">
        <v>4491781068</v>
      </c>
      <c r="M10" s="37">
        <v>27453846885</v>
      </c>
      <c r="N10" s="84">
        <v>96.19</v>
      </c>
    </row>
    <row r="11" spans="1:14" x14ac:dyDescent="0.25">
      <c r="A11" t="s">
        <v>927</v>
      </c>
      <c r="B11" s="83" t="s">
        <v>7</v>
      </c>
      <c r="C11" s="117" t="s">
        <v>8</v>
      </c>
      <c r="D11" s="90">
        <v>17142289000</v>
      </c>
      <c r="E11" s="37">
        <v>-540000000</v>
      </c>
      <c r="F11" s="89">
        <v>16602289000</v>
      </c>
      <c r="G11" s="87">
        <v>0</v>
      </c>
      <c r="H11" s="37">
        <v>16602289000</v>
      </c>
      <c r="I11" s="37">
        <v>1529250091</v>
      </c>
      <c r="J11" s="37">
        <v>16120216910</v>
      </c>
      <c r="K11" s="81">
        <v>97.1</v>
      </c>
      <c r="L11" s="37">
        <v>1529250091</v>
      </c>
      <c r="M11" s="37">
        <v>16120216910</v>
      </c>
      <c r="N11" s="84">
        <v>97.1</v>
      </c>
    </row>
    <row r="12" spans="1:14" x14ac:dyDescent="0.25">
      <c r="A12" t="s">
        <v>927</v>
      </c>
      <c r="B12" s="83" t="s">
        <v>9</v>
      </c>
      <c r="C12" s="117" t="s">
        <v>10</v>
      </c>
      <c r="D12" s="90">
        <v>1152732000</v>
      </c>
      <c r="E12" s="37">
        <v>-30000000</v>
      </c>
      <c r="F12" s="89">
        <v>1122732000</v>
      </c>
      <c r="G12" s="87">
        <v>0</v>
      </c>
      <c r="H12" s="37">
        <v>1122732000</v>
      </c>
      <c r="I12" s="37">
        <v>89370840</v>
      </c>
      <c r="J12" s="37">
        <v>1088467315</v>
      </c>
      <c r="K12" s="81">
        <v>96.95</v>
      </c>
      <c r="L12" s="37">
        <v>89370840</v>
      </c>
      <c r="M12" s="37">
        <v>1088467315</v>
      </c>
      <c r="N12" s="84">
        <v>96.95</v>
      </c>
    </row>
    <row r="13" spans="1:14" ht="47.25" x14ac:dyDescent="0.25">
      <c r="A13" t="s">
        <v>927</v>
      </c>
      <c r="B13" s="83" t="s">
        <v>11</v>
      </c>
      <c r="C13" s="117" t="s">
        <v>766</v>
      </c>
      <c r="D13" s="90">
        <v>346940000</v>
      </c>
      <c r="E13" s="81">
        <v>0</v>
      </c>
      <c r="F13" s="89">
        <v>346940000</v>
      </c>
      <c r="G13" s="87">
        <v>0</v>
      </c>
      <c r="H13" s="37">
        <v>346940000</v>
      </c>
      <c r="I13" s="37">
        <v>23532640</v>
      </c>
      <c r="J13" s="37">
        <v>314083722</v>
      </c>
      <c r="K13" s="81">
        <v>90.53</v>
      </c>
      <c r="L13" s="37">
        <v>23532640</v>
      </c>
      <c r="M13" s="37">
        <v>314083722</v>
      </c>
      <c r="N13" s="84">
        <v>90.53</v>
      </c>
    </row>
    <row r="14" spans="1:14" ht="31.5" x14ac:dyDescent="0.25">
      <c r="A14" t="s">
        <v>927</v>
      </c>
      <c r="B14" s="83" t="s">
        <v>16</v>
      </c>
      <c r="C14" s="117" t="s">
        <v>17</v>
      </c>
      <c r="D14" s="90">
        <v>556684000</v>
      </c>
      <c r="E14" s="37">
        <v>-20000000</v>
      </c>
      <c r="F14" s="89">
        <v>536684000</v>
      </c>
      <c r="G14" s="87">
        <v>0</v>
      </c>
      <c r="H14" s="37">
        <v>536684000</v>
      </c>
      <c r="I14" s="37">
        <v>49111541</v>
      </c>
      <c r="J14" s="37">
        <v>495799821</v>
      </c>
      <c r="K14" s="81">
        <v>92.38</v>
      </c>
      <c r="L14" s="37">
        <v>49111541</v>
      </c>
      <c r="M14" s="37">
        <v>495799821</v>
      </c>
      <c r="N14" s="84">
        <v>92.38</v>
      </c>
    </row>
    <row r="15" spans="1:14" x14ac:dyDescent="0.25">
      <c r="A15" t="s">
        <v>927</v>
      </c>
      <c r="B15" s="83" t="s">
        <v>18</v>
      </c>
      <c r="C15" s="117" t="s">
        <v>19</v>
      </c>
      <c r="D15" s="90">
        <v>2139717000</v>
      </c>
      <c r="E15" s="37">
        <v>-217800000</v>
      </c>
      <c r="F15" s="89">
        <v>1921917000</v>
      </c>
      <c r="G15" s="87">
        <v>0</v>
      </c>
      <c r="H15" s="37">
        <v>1921917000</v>
      </c>
      <c r="I15" s="81">
        <v>0</v>
      </c>
      <c r="J15" s="37">
        <v>1921900095</v>
      </c>
      <c r="K15" s="81">
        <v>100</v>
      </c>
      <c r="L15" s="81">
        <v>0</v>
      </c>
      <c r="M15" s="37">
        <v>1921900095</v>
      </c>
      <c r="N15" s="84">
        <v>100</v>
      </c>
    </row>
    <row r="16" spans="1:14" x14ac:dyDescent="0.25">
      <c r="A16" t="s">
        <v>927</v>
      </c>
      <c r="B16" s="83" t="s">
        <v>209</v>
      </c>
      <c r="C16" s="117" t="s">
        <v>210</v>
      </c>
      <c r="D16" s="90">
        <v>472360000</v>
      </c>
      <c r="E16" s="37">
        <v>-30000000</v>
      </c>
      <c r="F16" s="89">
        <v>442360000</v>
      </c>
      <c r="G16" s="87">
        <v>0</v>
      </c>
      <c r="H16" s="37">
        <v>442360000</v>
      </c>
      <c r="I16" s="37">
        <v>216581544</v>
      </c>
      <c r="J16" s="37">
        <v>433491752</v>
      </c>
      <c r="K16" s="81">
        <v>98</v>
      </c>
      <c r="L16" s="37">
        <v>216581544</v>
      </c>
      <c r="M16" s="37">
        <v>433491752</v>
      </c>
      <c r="N16" s="84">
        <v>98</v>
      </c>
    </row>
    <row r="17" spans="1:14" x14ac:dyDescent="0.25">
      <c r="A17" t="s">
        <v>927</v>
      </c>
      <c r="B17" s="83" t="s">
        <v>20</v>
      </c>
      <c r="C17" s="117" t="s">
        <v>21</v>
      </c>
      <c r="D17" s="90">
        <v>2188027000</v>
      </c>
      <c r="E17" s="37">
        <v>52431275</v>
      </c>
      <c r="F17" s="89">
        <v>2240458275</v>
      </c>
      <c r="G17" s="87">
        <v>0</v>
      </c>
      <c r="H17" s="37">
        <v>2240458275</v>
      </c>
      <c r="I17" s="37">
        <v>1978961684</v>
      </c>
      <c r="J17" s="37">
        <v>2036989753</v>
      </c>
      <c r="K17" s="81">
        <v>90.92</v>
      </c>
      <c r="L17" s="37">
        <v>1978961684</v>
      </c>
      <c r="M17" s="37">
        <v>2036989753</v>
      </c>
      <c r="N17" s="84">
        <v>90.92</v>
      </c>
    </row>
    <row r="18" spans="1:14" x14ac:dyDescent="0.25">
      <c r="A18" t="s">
        <v>927</v>
      </c>
      <c r="B18" s="83" t="s">
        <v>22</v>
      </c>
      <c r="C18" s="117" t="s">
        <v>23</v>
      </c>
      <c r="D18" s="90">
        <v>1050252000</v>
      </c>
      <c r="E18" s="37">
        <v>-10500000</v>
      </c>
      <c r="F18" s="89">
        <v>1039752000</v>
      </c>
      <c r="G18" s="87">
        <v>0</v>
      </c>
      <c r="H18" s="37">
        <v>1039752000</v>
      </c>
      <c r="I18" s="37">
        <v>248551816</v>
      </c>
      <c r="J18" s="37">
        <v>1039054812</v>
      </c>
      <c r="K18" s="81">
        <v>99.93</v>
      </c>
      <c r="L18" s="37">
        <v>248551816</v>
      </c>
      <c r="M18" s="37">
        <v>1039054812</v>
      </c>
      <c r="N18" s="84">
        <v>99.93</v>
      </c>
    </row>
    <row r="19" spans="1:14" x14ac:dyDescent="0.25">
      <c r="A19" t="s">
        <v>927</v>
      </c>
      <c r="B19" s="83" t="s">
        <v>24</v>
      </c>
      <c r="C19" s="117" t="s">
        <v>25</v>
      </c>
      <c r="D19" s="90">
        <v>3481828000</v>
      </c>
      <c r="E19" s="37">
        <v>-345500000</v>
      </c>
      <c r="F19" s="89">
        <v>3136328000</v>
      </c>
      <c r="G19" s="87">
        <v>0</v>
      </c>
      <c r="H19" s="37">
        <v>3136328000</v>
      </c>
      <c r="I19" s="37">
        <v>251011851</v>
      </c>
      <c r="J19" s="37">
        <v>2917317403</v>
      </c>
      <c r="K19" s="81">
        <v>93.02</v>
      </c>
      <c r="L19" s="37">
        <v>251011851</v>
      </c>
      <c r="M19" s="37">
        <v>2917317403</v>
      </c>
      <c r="N19" s="84">
        <v>93.02</v>
      </c>
    </row>
    <row r="20" spans="1:14" x14ac:dyDescent="0.25">
      <c r="A20" t="s">
        <v>927</v>
      </c>
      <c r="B20" s="83" t="s">
        <v>26</v>
      </c>
      <c r="C20" s="117" t="s">
        <v>27</v>
      </c>
      <c r="D20" s="90">
        <v>588890000</v>
      </c>
      <c r="E20" s="37">
        <v>-40000000</v>
      </c>
      <c r="F20" s="89">
        <v>548890000</v>
      </c>
      <c r="G20" s="87">
        <v>0</v>
      </c>
      <c r="H20" s="37">
        <v>548890000</v>
      </c>
      <c r="I20" s="37">
        <v>43223565</v>
      </c>
      <c r="J20" s="37">
        <v>535077660</v>
      </c>
      <c r="K20" s="81">
        <v>97.48</v>
      </c>
      <c r="L20" s="37">
        <v>43223565</v>
      </c>
      <c r="M20" s="37">
        <v>535077660</v>
      </c>
      <c r="N20" s="84">
        <v>97.48</v>
      </c>
    </row>
    <row r="21" spans="1:14" x14ac:dyDescent="0.25">
      <c r="A21" t="s">
        <v>927</v>
      </c>
      <c r="B21" s="83" t="s">
        <v>28</v>
      </c>
      <c r="C21" s="117" t="s">
        <v>29</v>
      </c>
      <c r="D21" s="90">
        <v>25827000</v>
      </c>
      <c r="E21" s="81">
        <v>0</v>
      </c>
      <c r="F21" s="89">
        <v>25827000</v>
      </c>
      <c r="G21" s="87">
        <v>0</v>
      </c>
      <c r="H21" s="37">
        <v>25827000</v>
      </c>
      <c r="I21" s="37">
        <v>1910169</v>
      </c>
      <c r="J21" s="37">
        <v>23458109</v>
      </c>
      <c r="K21" s="81">
        <v>90.83</v>
      </c>
      <c r="L21" s="37">
        <v>1910169</v>
      </c>
      <c r="M21" s="37">
        <v>23458109</v>
      </c>
      <c r="N21" s="84">
        <v>90.83</v>
      </c>
    </row>
    <row r="22" spans="1:14" x14ac:dyDescent="0.25">
      <c r="A22" t="s">
        <v>927</v>
      </c>
      <c r="B22" s="83" t="s">
        <v>30</v>
      </c>
      <c r="C22" s="117" t="s">
        <v>31</v>
      </c>
      <c r="D22" s="87">
        <v>0</v>
      </c>
      <c r="E22" s="37">
        <v>169536812</v>
      </c>
      <c r="F22" s="89">
        <v>169536812</v>
      </c>
      <c r="G22" s="87">
        <v>0</v>
      </c>
      <c r="H22" s="37">
        <v>169536812</v>
      </c>
      <c r="I22" s="37">
        <v>33339425</v>
      </c>
      <c r="J22" s="37">
        <v>126169673</v>
      </c>
      <c r="K22" s="81">
        <v>74.42</v>
      </c>
      <c r="L22" s="37">
        <v>33339425</v>
      </c>
      <c r="M22" s="37">
        <v>126169673</v>
      </c>
      <c r="N22" s="84">
        <v>74.42</v>
      </c>
    </row>
    <row r="23" spans="1:14" ht="31.5" x14ac:dyDescent="0.25">
      <c r="A23" t="s">
        <v>927</v>
      </c>
      <c r="B23" s="83" t="s">
        <v>32</v>
      </c>
      <c r="C23" s="117" t="s">
        <v>33</v>
      </c>
      <c r="D23" s="90">
        <v>95234000</v>
      </c>
      <c r="E23" s="81">
        <v>0</v>
      </c>
      <c r="F23" s="89">
        <v>95234000</v>
      </c>
      <c r="G23" s="87">
        <v>0</v>
      </c>
      <c r="H23" s="37">
        <v>95234000</v>
      </c>
      <c r="I23" s="37">
        <v>23394109</v>
      </c>
      <c r="J23" s="37">
        <v>94997066</v>
      </c>
      <c r="K23" s="81">
        <v>99.75</v>
      </c>
      <c r="L23" s="37">
        <v>23394109</v>
      </c>
      <c r="M23" s="37">
        <v>94997066</v>
      </c>
      <c r="N23" s="84">
        <v>99.75</v>
      </c>
    </row>
    <row r="24" spans="1:14" ht="31.5" x14ac:dyDescent="0.25">
      <c r="A24" t="s">
        <v>927</v>
      </c>
      <c r="B24" s="83" t="s">
        <v>34</v>
      </c>
      <c r="C24" s="117" t="s">
        <v>767</v>
      </c>
      <c r="D24" s="90">
        <v>311035000</v>
      </c>
      <c r="E24" s="81">
        <v>0</v>
      </c>
      <c r="F24" s="89">
        <v>311035000</v>
      </c>
      <c r="G24" s="87">
        <v>0</v>
      </c>
      <c r="H24" s="37">
        <v>311035000</v>
      </c>
      <c r="I24" s="37">
        <v>3541793</v>
      </c>
      <c r="J24" s="37">
        <v>306822794</v>
      </c>
      <c r="K24" s="81">
        <v>98.65</v>
      </c>
      <c r="L24" s="37">
        <v>3541793</v>
      </c>
      <c r="M24" s="37">
        <v>306822794</v>
      </c>
      <c r="N24" s="84">
        <v>98.65</v>
      </c>
    </row>
    <row r="25" spans="1:14" ht="31.5" x14ac:dyDescent="0.25">
      <c r="A25" t="s">
        <v>927</v>
      </c>
      <c r="B25" s="83" t="s">
        <v>35</v>
      </c>
      <c r="C25" s="117" t="s">
        <v>36</v>
      </c>
      <c r="D25" s="90">
        <v>320000000</v>
      </c>
      <c r="E25" s="37">
        <v>1083631913</v>
      </c>
      <c r="F25" s="89">
        <v>1403631913</v>
      </c>
      <c r="G25" s="87">
        <v>0</v>
      </c>
      <c r="H25" s="37">
        <v>1403631913</v>
      </c>
      <c r="I25" s="37">
        <v>1353105959</v>
      </c>
      <c r="J25" s="37">
        <v>1368885009</v>
      </c>
      <c r="K25" s="81">
        <v>97.52</v>
      </c>
      <c r="L25" s="37">
        <v>303318626</v>
      </c>
      <c r="M25" s="37">
        <v>318195009</v>
      </c>
      <c r="N25" s="84">
        <v>22.67</v>
      </c>
    </row>
    <row r="26" spans="1:14" x14ac:dyDescent="0.25">
      <c r="A26" t="s">
        <v>927</v>
      </c>
      <c r="B26" s="83" t="s">
        <v>37</v>
      </c>
      <c r="C26" s="117" t="s">
        <v>38</v>
      </c>
      <c r="D26" s="90">
        <v>320000000</v>
      </c>
      <c r="E26" s="37">
        <v>1076031913</v>
      </c>
      <c r="F26" s="89">
        <v>1396031913</v>
      </c>
      <c r="G26" s="87">
        <v>0</v>
      </c>
      <c r="H26" s="37">
        <v>1396031913</v>
      </c>
      <c r="I26" s="37">
        <v>1353105959</v>
      </c>
      <c r="J26" s="37">
        <v>1363760826</v>
      </c>
      <c r="K26" s="81">
        <v>97.69</v>
      </c>
      <c r="L26" s="37">
        <v>303318626</v>
      </c>
      <c r="M26" s="37">
        <v>313070826</v>
      </c>
      <c r="N26" s="84">
        <v>22.43</v>
      </c>
    </row>
    <row r="27" spans="1:14" x14ac:dyDescent="0.25">
      <c r="A27" t="s">
        <v>927</v>
      </c>
      <c r="B27" s="83" t="s">
        <v>39</v>
      </c>
      <c r="C27" s="117" t="s">
        <v>40</v>
      </c>
      <c r="D27" s="90">
        <v>320000000</v>
      </c>
      <c r="E27" s="37">
        <v>1076031913</v>
      </c>
      <c r="F27" s="89">
        <v>1396031913</v>
      </c>
      <c r="G27" s="87">
        <v>0</v>
      </c>
      <c r="H27" s="37">
        <v>1396031913</v>
      </c>
      <c r="I27" s="37">
        <v>1353105959</v>
      </c>
      <c r="J27" s="37">
        <v>1363760826</v>
      </c>
      <c r="K27" s="81">
        <v>97.69</v>
      </c>
      <c r="L27" s="37">
        <v>303318626</v>
      </c>
      <c r="M27" s="37">
        <v>313070826</v>
      </c>
      <c r="N27" s="84">
        <v>22.43</v>
      </c>
    </row>
    <row r="28" spans="1:14" x14ac:dyDescent="0.25">
      <c r="A28" t="s">
        <v>927</v>
      </c>
      <c r="B28" s="83" t="s">
        <v>43</v>
      </c>
      <c r="C28" s="117" t="s">
        <v>44</v>
      </c>
      <c r="D28" s="87">
        <v>0</v>
      </c>
      <c r="E28" s="37">
        <v>7600000</v>
      </c>
      <c r="F28" s="89">
        <v>7600000</v>
      </c>
      <c r="G28" s="87">
        <v>0</v>
      </c>
      <c r="H28" s="37">
        <v>7600000</v>
      </c>
      <c r="I28" s="81">
        <v>0</v>
      </c>
      <c r="J28" s="37">
        <v>5124183</v>
      </c>
      <c r="K28" s="81">
        <v>67.42</v>
      </c>
      <c r="L28" s="81">
        <v>0</v>
      </c>
      <c r="M28" s="37">
        <v>5124183</v>
      </c>
      <c r="N28" s="84">
        <v>67.42</v>
      </c>
    </row>
    <row r="29" spans="1:14" ht="31.5" x14ac:dyDescent="0.25">
      <c r="A29" t="s">
        <v>927</v>
      </c>
      <c r="B29" s="83" t="s">
        <v>45</v>
      </c>
      <c r="C29" s="117" t="s">
        <v>768</v>
      </c>
      <c r="D29" s="90">
        <v>10531422000</v>
      </c>
      <c r="E29" s="37">
        <v>-81800000</v>
      </c>
      <c r="F29" s="89">
        <v>10449622000</v>
      </c>
      <c r="G29" s="87">
        <v>0</v>
      </c>
      <c r="H29" s="37">
        <v>10449622000</v>
      </c>
      <c r="I29" s="37">
        <v>1084925216</v>
      </c>
      <c r="J29" s="37">
        <v>9821527313</v>
      </c>
      <c r="K29" s="81">
        <v>93.99</v>
      </c>
      <c r="L29" s="37">
        <v>1764435033</v>
      </c>
      <c r="M29" s="37">
        <v>9821108233</v>
      </c>
      <c r="N29" s="84">
        <v>93.99</v>
      </c>
    </row>
    <row r="30" spans="1:14" ht="31.5" x14ac:dyDescent="0.25">
      <c r="A30" t="s">
        <v>927</v>
      </c>
      <c r="B30" s="83" t="s">
        <v>46</v>
      </c>
      <c r="C30" s="117" t="s">
        <v>47</v>
      </c>
      <c r="D30" s="90">
        <v>6690545000</v>
      </c>
      <c r="E30" s="37">
        <v>-481000000</v>
      </c>
      <c r="F30" s="89">
        <v>6209545000</v>
      </c>
      <c r="G30" s="87">
        <v>0</v>
      </c>
      <c r="H30" s="37">
        <v>6209545000</v>
      </c>
      <c r="I30" s="37">
        <v>418743584</v>
      </c>
      <c r="J30" s="37">
        <v>5702314473</v>
      </c>
      <c r="K30" s="81">
        <v>91.83</v>
      </c>
      <c r="L30" s="37">
        <v>786128866</v>
      </c>
      <c r="M30" s="37">
        <v>5702128233</v>
      </c>
      <c r="N30" s="84">
        <v>91.83</v>
      </c>
    </row>
    <row r="31" spans="1:14" x14ac:dyDescent="0.25">
      <c r="A31" t="s">
        <v>927</v>
      </c>
      <c r="B31" s="83" t="s">
        <v>48</v>
      </c>
      <c r="C31" s="117" t="s">
        <v>49</v>
      </c>
      <c r="D31" s="90">
        <v>1612680000</v>
      </c>
      <c r="E31" s="37">
        <v>-285000000</v>
      </c>
      <c r="F31" s="89">
        <v>1327680000</v>
      </c>
      <c r="G31" s="87">
        <v>0</v>
      </c>
      <c r="H31" s="37">
        <v>1327680000</v>
      </c>
      <c r="I31" s="37">
        <v>30984923</v>
      </c>
      <c r="J31" s="37">
        <v>1216942311</v>
      </c>
      <c r="K31" s="81">
        <v>91.66</v>
      </c>
      <c r="L31" s="37">
        <v>30984923</v>
      </c>
      <c r="M31" s="37">
        <v>1216942311</v>
      </c>
      <c r="N31" s="84">
        <v>91.66</v>
      </c>
    </row>
    <row r="32" spans="1:14" x14ac:dyDescent="0.25">
      <c r="A32" t="s">
        <v>927</v>
      </c>
      <c r="B32" s="83" t="s">
        <v>50</v>
      </c>
      <c r="C32" s="117" t="s">
        <v>51</v>
      </c>
      <c r="D32" s="90">
        <v>1414376000</v>
      </c>
      <c r="E32" s="37">
        <v>-155500000</v>
      </c>
      <c r="F32" s="89">
        <v>1258876000</v>
      </c>
      <c r="G32" s="87">
        <v>0</v>
      </c>
      <c r="H32" s="37">
        <v>1258876000</v>
      </c>
      <c r="I32" s="37">
        <v>93779313</v>
      </c>
      <c r="J32" s="37">
        <v>1135628954</v>
      </c>
      <c r="K32" s="81">
        <v>90.21</v>
      </c>
      <c r="L32" s="37">
        <v>179501008</v>
      </c>
      <c r="M32" s="37">
        <v>1135628954</v>
      </c>
      <c r="N32" s="84">
        <v>90.21</v>
      </c>
    </row>
    <row r="33" spans="1:14" x14ac:dyDescent="0.25">
      <c r="A33" t="s">
        <v>927</v>
      </c>
      <c r="B33" s="83" t="s">
        <v>52</v>
      </c>
      <c r="C33" s="117" t="s">
        <v>53</v>
      </c>
      <c r="D33" s="90">
        <v>1974663000</v>
      </c>
      <c r="E33" s="37">
        <v>-40500000</v>
      </c>
      <c r="F33" s="89">
        <v>1934163000</v>
      </c>
      <c r="G33" s="87">
        <v>0</v>
      </c>
      <c r="H33" s="37">
        <v>1934163000</v>
      </c>
      <c r="I33" s="37">
        <v>150366535</v>
      </c>
      <c r="J33" s="37">
        <v>1825394522</v>
      </c>
      <c r="K33" s="81">
        <v>94.38</v>
      </c>
      <c r="L33" s="37">
        <v>300254306</v>
      </c>
      <c r="M33" s="37">
        <v>1825208282</v>
      </c>
      <c r="N33" s="84">
        <v>94.37</v>
      </c>
    </row>
    <row r="34" spans="1:14" ht="31.5" x14ac:dyDescent="0.25">
      <c r="A34" t="s">
        <v>927</v>
      </c>
      <c r="B34" s="83" t="s">
        <v>54</v>
      </c>
      <c r="C34" s="117" t="s">
        <v>55</v>
      </c>
      <c r="D34" s="90">
        <v>610524000</v>
      </c>
      <c r="E34" s="81">
        <v>0</v>
      </c>
      <c r="F34" s="89">
        <v>610524000</v>
      </c>
      <c r="G34" s="87">
        <v>0</v>
      </c>
      <c r="H34" s="37">
        <v>610524000</v>
      </c>
      <c r="I34" s="37">
        <v>44974813</v>
      </c>
      <c r="J34" s="37">
        <v>498986086</v>
      </c>
      <c r="K34" s="81">
        <v>81.73</v>
      </c>
      <c r="L34" s="37">
        <v>92814229</v>
      </c>
      <c r="M34" s="37">
        <v>498986086</v>
      </c>
      <c r="N34" s="84">
        <v>81.73</v>
      </c>
    </row>
    <row r="35" spans="1:14" x14ac:dyDescent="0.25">
      <c r="A35" t="s">
        <v>927</v>
      </c>
      <c r="B35" s="83" t="s">
        <v>56</v>
      </c>
      <c r="C35" s="117" t="s">
        <v>57</v>
      </c>
      <c r="D35" s="90">
        <v>1078302000</v>
      </c>
      <c r="E35" s="81">
        <v>0</v>
      </c>
      <c r="F35" s="89">
        <v>1078302000</v>
      </c>
      <c r="G35" s="87">
        <v>0</v>
      </c>
      <c r="H35" s="37">
        <v>1078302000</v>
      </c>
      <c r="I35" s="37">
        <v>98638000</v>
      </c>
      <c r="J35" s="37">
        <v>1025362600</v>
      </c>
      <c r="K35" s="81">
        <v>95.09</v>
      </c>
      <c r="L35" s="37">
        <v>182574400</v>
      </c>
      <c r="M35" s="37">
        <v>1025362600</v>
      </c>
      <c r="N35" s="84">
        <v>95.09</v>
      </c>
    </row>
    <row r="36" spans="1:14" ht="31.5" x14ac:dyDescent="0.25">
      <c r="A36" t="s">
        <v>927</v>
      </c>
      <c r="B36" s="83" t="s">
        <v>58</v>
      </c>
      <c r="C36" s="117" t="s">
        <v>59</v>
      </c>
      <c r="D36" s="90">
        <v>3840877000</v>
      </c>
      <c r="E36" s="37">
        <v>399200000</v>
      </c>
      <c r="F36" s="89">
        <v>4240077000</v>
      </c>
      <c r="G36" s="87">
        <v>0</v>
      </c>
      <c r="H36" s="37">
        <v>4240077000</v>
      </c>
      <c r="I36" s="37">
        <v>666181632</v>
      </c>
      <c r="J36" s="37">
        <v>4119212840</v>
      </c>
      <c r="K36" s="81">
        <v>97.15</v>
      </c>
      <c r="L36" s="37">
        <v>978306167</v>
      </c>
      <c r="M36" s="37">
        <v>4118980000</v>
      </c>
      <c r="N36" s="84">
        <v>97.14</v>
      </c>
    </row>
    <row r="37" spans="1:14" x14ac:dyDescent="0.25">
      <c r="A37" t="s">
        <v>927</v>
      </c>
      <c r="B37" s="83" t="s">
        <v>60</v>
      </c>
      <c r="C37" s="117" t="s">
        <v>61</v>
      </c>
      <c r="D37" s="90">
        <v>1105047000</v>
      </c>
      <c r="E37" s="81">
        <v>0</v>
      </c>
      <c r="F37" s="89">
        <v>1105047000</v>
      </c>
      <c r="G37" s="87">
        <v>0</v>
      </c>
      <c r="H37" s="37">
        <v>1105047000</v>
      </c>
      <c r="I37" s="37">
        <v>296309972</v>
      </c>
      <c r="J37" s="37">
        <v>1105047000</v>
      </c>
      <c r="K37" s="81">
        <v>100</v>
      </c>
      <c r="L37" s="37">
        <v>371922732</v>
      </c>
      <c r="M37" s="37">
        <v>1105047000</v>
      </c>
      <c r="N37" s="84">
        <v>100</v>
      </c>
    </row>
    <row r="38" spans="1:14" x14ac:dyDescent="0.25">
      <c r="A38" t="s">
        <v>927</v>
      </c>
      <c r="B38" s="83" t="s">
        <v>62</v>
      </c>
      <c r="C38" s="117" t="s">
        <v>63</v>
      </c>
      <c r="D38" s="90">
        <v>1381050000</v>
      </c>
      <c r="E38" s="37">
        <v>378000000</v>
      </c>
      <c r="F38" s="89">
        <v>1759050000</v>
      </c>
      <c r="G38" s="87">
        <v>0</v>
      </c>
      <c r="H38" s="37">
        <v>1759050000</v>
      </c>
      <c r="I38" s="37">
        <v>243277587</v>
      </c>
      <c r="J38" s="37">
        <v>1710076785</v>
      </c>
      <c r="K38" s="81">
        <v>97.22</v>
      </c>
      <c r="L38" s="37">
        <v>373013960</v>
      </c>
      <c r="M38" s="37">
        <v>1709843945</v>
      </c>
      <c r="N38" s="84">
        <v>97.2</v>
      </c>
    </row>
    <row r="39" spans="1:14" x14ac:dyDescent="0.25">
      <c r="A39" t="s">
        <v>927</v>
      </c>
      <c r="B39" s="83" t="s">
        <v>64</v>
      </c>
      <c r="C39" s="117" t="s">
        <v>65</v>
      </c>
      <c r="D39" s="90">
        <v>5431000</v>
      </c>
      <c r="E39" s="37">
        <v>17000000</v>
      </c>
      <c r="F39" s="89">
        <v>22431000</v>
      </c>
      <c r="G39" s="87">
        <v>0</v>
      </c>
      <c r="H39" s="37">
        <v>22431000</v>
      </c>
      <c r="I39" s="37">
        <v>1768804</v>
      </c>
      <c r="J39" s="37">
        <v>21254100</v>
      </c>
      <c r="K39" s="81">
        <v>94.75</v>
      </c>
      <c r="L39" s="37">
        <v>3536468</v>
      </c>
      <c r="M39" s="37">
        <v>21254100</v>
      </c>
      <c r="N39" s="84">
        <v>94.75</v>
      </c>
    </row>
    <row r="40" spans="1:14" x14ac:dyDescent="0.25">
      <c r="A40" t="s">
        <v>927</v>
      </c>
      <c r="B40" s="83" t="s">
        <v>68</v>
      </c>
      <c r="C40" s="117" t="s">
        <v>69</v>
      </c>
      <c r="D40" s="90">
        <v>808724000</v>
      </c>
      <c r="E40" s="81">
        <v>0</v>
      </c>
      <c r="F40" s="89">
        <v>808724000</v>
      </c>
      <c r="G40" s="87">
        <v>0</v>
      </c>
      <c r="H40" s="37">
        <v>808724000</v>
      </c>
      <c r="I40" s="37">
        <v>73977800</v>
      </c>
      <c r="J40" s="37">
        <v>768985601</v>
      </c>
      <c r="K40" s="81">
        <v>95.09</v>
      </c>
      <c r="L40" s="37">
        <v>136930900</v>
      </c>
      <c r="M40" s="37">
        <v>768985601</v>
      </c>
      <c r="N40" s="84">
        <v>95.09</v>
      </c>
    </row>
    <row r="41" spans="1:14" x14ac:dyDescent="0.25">
      <c r="A41" t="s">
        <v>927</v>
      </c>
      <c r="B41" s="83" t="s">
        <v>70</v>
      </c>
      <c r="C41" s="117" t="s">
        <v>71</v>
      </c>
      <c r="D41" s="90">
        <v>539152000</v>
      </c>
      <c r="E41" s="81">
        <v>0</v>
      </c>
      <c r="F41" s="89">
        <v>539152000</v>
      </c>
      <c r="G41" s="87">
        <v>0</v>
      </c>
      <c r="H41" s="37">
        <v>539152000</v>
      </c>
      <c r="I41" s="37">
        <v>49318000</v>
      </c>
      <c r="J41" s="37">
        <v>508176354</v>
      </c>
      <c r="K41" s="81">
        <v>94.25</v>
      </c>
      <c r="L41" s="37">
        <v>91285200</v>
      </c>
      <c r="M41" s="37">
        <v>508176354</v>
      </c>
      <c r="N41" s="84">
        <v>94.25</v>
      </c>
    </row>
    <row r="42" spans="1:14" x14ac:dyDescent="0.25">
      <c r="A42" t="s">
        <v>927</v>
      </c>
      <c r="B42" s="83" t="s">
        <v>74</v>
      </c>
      <c r="C42" s="117" t="s">
        <v>75</v>
      </c>
      <c r="D42" s="90">
        <v>1473000</v>
      </c>
      <c r="E42" s="37">
        <v>4200000</v>
      </c>
      <c r="F42" s="89">
        <v>5673000</v>
      </c>
      <c r="G42" s="87">
        <v>0</v>
      </c>
      <c r="H42" s="37">
        <v>5673000</v>
      </c>
      <c r="I42" s="37">
        <v>1529469</v>
      </c>
      <c r="J42" s="37">
        <v>5673000</v>
      </c>
      <c r="K42" s="81">
        <v>100</v>
      </c>
      <c r="L42" s="37">
        <v>1616907</v>
      </c>
      <c r="M42" s="37">
        <v>5673000</v>
      </c>
      <c r="N42" s="84">
        <v>100</v>
      </c>
    </row>
    <row r="43" spans="1:14" x14ac:dyDescent="0.25">
      <c r="A43" t="s">
        <v>927</v>
      </c>
      <c r="B43" s="83" t="s">
        <v>76</v>
      </c>
      <c r="C43" s="117" t="s">
        <v>77</v>
      </c>
      <c r="D43" s="90">
        <v>11310500000</v>
      </c>
      <c r="E43" s="37">
        <v>-92229385</v>
      </c>
      <c r="F43" s="89">
        <v>11218270615</v>
      </c>
      <c r="G43" s="87">
        <v>0</v>
      </c>
      <c r="H43" s="37">
        <v>11218270615</v>
      </c>
      <c r="I43" s="37">
        <v>1315293560</v>
      </c>
      <c r="J43" s="37">
        <v>10932211366</v>
      </c>
      <c r="K43" s="81">
        <v>97.45</v>
      </c>
      <c r="L43" s="37">
        <v>774211599</v>
      </c>
      <c r="M43" s="37">
        <v>6640521143</v>
      </c>
      <c r="N43" s="84">
        <v>59.19</v>
      </c>
    </row>
    <row r="44" spans="1:14" x14ac:dyDescent="0.25">
      <c r="A44" t="s">
        <v>927</v>
      </c>
      <c r="B44" s="83" t="s">
        <v>78</v>
      </c>
      <c r="C44" s="117" t="s">
        <v>79</v>
      </c>
      <c r="D44" s="90">
        <v>2205000000</v>
      </c>
      <c r="E44" s="37">
        <v>-134307931</v>
      </c>
      <c r="F44" s="89">
        <v>2070692069</v>
      </c>
      <c r="G44" s="87">
        <v>0</v>
      </c>
      <c r="H44" s="37">
        <v>2070692069</v>
      </c>
      <c r="I44" s="37">
        <v>15596184</v>
      </c>
      <c r="J44" s="37">
        <v>2016036076</v>
      </c>
      <c r="K44" s="81">
        <v>97.36</v>
      </c>
      <c r="L44" s="37">
        <v>247591008</v>
      </c>
      <c r="M44" s="37">
        <v>1013719045</v>
      </c>
      <c r="N44" s="84">
        <v>48.96</v>
      </c>
    </row>
    <row r="45" spans="1:14" x14ac:dyDescent="0.25">
      <c r="A45" t="s">
        <v>927</v>
      </c>
      <c r="B45" s="83" t="s">
        <v>82</v>
      </c>
      <c r="C45" s="117" t="s">
        <v>83</v>
      </c>
      <c r="D45" s="90">
        <v>1600000000</v>
      </c>
      <c r="E45" s="37">
        <v>-106036944</v>
      </c>
      <c r="F45" s="89">
        <v>1493963056</v>
      </c>
      <c r="G45" s="87">
        <v>0</v>
      </c>
      <c r="H45" s="37">
        <v>1493963056</v>
      </c>
      <c r="I45" s="37">
        <v>17533790</v>
      </c>
      <c r="J45" s="37">
        <v>1460825428</v>
      </c>
      <c r="K45" s="81">
        <v>97.78</v>
      </c>
      <c r="L45" s="37">
        <v>175944016</v>
      </c>
      <c r="M45" s="37">
        <v>756994344</v>
      </c>
      <c r="N45" s="84">
        <v>50.67</v>
      </c>
    </row>
    <row r="46" spans="1:14" ht="31.5" x14ac:dyDescent="0.25">
      <c r="A46" t="s">
        <v>927</v>
      </c>
      <c r="B46" s="83" t="s">
        <v>84</v>
      </c>
      <c r="C46" s="117" t="s">
        <v>85</v>
      </c>
      <c r="D46" s="90">
        <v>265000000</v>
      </c>
      <c r="E46" s="37">
        <v>-14080000</v>
      </c>
      <c r="F46" s="89">
        <v>250920000</v>
      </c>
      <c r="G46" s="87">
        <v>0</v>
      </c>
      <c r="H46" s="37">
        <v>250920000</v>
      </c>
      <c r="I46" s="37">
        <v>-1937606</v>
      </c>
      <c r="J46" s="37">
        <v>244502692</v>
      </c>
      <c r="K46" s="81">
        <v>97.44</v>
      </c>
      <c r="L46" s="37">
        <v>20640414</v>
      </c>
      <c r="M46" s="37">
        <v>127255993</v>
      </c>
      <c r="N46" s="84">
        <v>50.72</v>
      </c>
    </row>
    <row r="47" spans="1:14" x14ac:dyDescent="0.25">
      <c r="A47" t="s">
        <v>927</v>
      </c>
      <c r="B47" s="83" t="s">
        <v>86</v>
      </c>
      <c r="C47" s="117" t="s">
        <v>87</v>
      </c>
      <c r="D47" s="90">
        <v>330000000</v>
      </c>
      <c r="E47" s="37">
        <v>-24190987</v>
      </c>
      <c r="F47" s="89">
        <v>305809013</v>
      </c>
      <c r="G47" s="87">
        <v>0</v>
      </c>
      <c r="H47" s="37">
        <v>305809013</v>
      </c>
      <c r="I47" s="81">
        <v>0</v>
      </c>
      <c r="J47" s="37">
        <v>305808666</v>
      </c>
      <c r="K47" s="81">
        <v>100</v>
      </c>
      <c r="L47" s="37">
        <v>51006578</v>
      </c>
      <c r="M47" s="37">
        <v>124569418</v>
      </c>
      <c r="N47" s="84">
        <v>40.729999999999997</v>
      </c>
    </row>
    <row r="48" spans="1:14" x14ac:dyDescent="0.25">
      <c r="A48" t="s">
        <v>927</v>
      </c>
      <c r="B48" s="83" t="s">
        <v>88</v>
      </c>
      <c r="C48" s="117" t="s">
        <v>89</v>
      </c>
      <c r="D48" s="90">
        <v>10000000</v>
      </c>
      <c r="E48" s="37">
        <v>10000000</v>
      </c>
      <c r="F48" s="89">
        <v>20000000</v>
      </c>
      <c r="G48" s="87">
        <v>0</v>
      </c>
      <c r="H48" s="37">
        <v>20000000</v>
      </c>
      <c r="I48" s="81">
        <v>0</v>
      </c>
      <c r="J48" s="37">
        <v>4899290</v>
      </c>
      <c r="K48" s="81">
        <v>24.5</v>
      </c>
      <c r="L48" s="81">
        <v>0</v>
      </c>
      <c r="M48" s="37">
        <v>4899290</v>
      </c>
      <c r="N48" s="84">
        <v>24.5</v>
      </c>
    </row>
    <row r="49" spans="1:14" x14ac:dyDescent="0.25">
      <c r="A49" t="s">
        <v>927</v>
      </c>
      <c r="B49" s="83" t="s">
        <v>90</v>
      </c>
      <c r="C49" s="117" t="s">
        <v>91</v>
      </c>
      <c r="D49" s="90">
        <v>8653000000</v>
      </c>
      <c r="E49" s="37">
        <v>260741546</v>
      </c>
      <c r="F49" s="89">
        <v>8913741546</v>
      </c>
      <c r="G49" s="87">
        <v>0</v>
      </c>
      <c r="H49" s="37">
        <v>8913741546</v>
      </c>
      <c r="I49" s="37">
        <v>1299675876</v>
      </c>
      <c r="J49" s="37">
        <v>8690186645</v>
      </c>
      <c r="K49" s="81">
        <v>97.49</v>
      </c>
      <c r="L49" s="37">
        <v>485893572</v>
      </c>
      <c r="M49" s="37">
        <v>5434762389</v>
      </c>
      <c r="N49" s="84">
        <v>60.97</v>
      </c>
    </row>
    <row r="50" spans="1:14" x14ac:dyDescent="0.25">
      <c r="A50" t="s">
        <v>927</v>
      </c>
      <c r="B50" s="83" t="s">
        <v>92</v>
      </c>
      <c r="C50" s="117" t="s">
        <v>93</v>
      </c>
      <c r="D50" s="90">
        <v>442000000</v>
      </c>
      <c r="E50" s="37">
        <v>-137979000</v>
      </c>
      <c r="F50" s="89">
        <v>304021000</v>
      </c>
      <c r="G50" s="87">
        <v>0</v>
      </c>
      <c r="H50" s="37">
        <v>304021000</v>
      </c>
      <c r="I50" s="37">
        <v>245552608</v>
      </c>
      <c r="J50" s="37">
        <v>303491840</v>
      </c>
      <c r="K50" s="81">
        <v>99.83</v>
      </c>
      <c r="L50" s="81">
        <v>0</v>
      </c>
      <c r="M50" s="37">
        <v>57939232</v>
      </c>
      <c r="N50" s="84">
        <v>19.059999999999999</v>
      </c>
    </row>
    <row r="51" spans="1:14" x14ac:dyDescent="0.25">
      <c r="A51" t="s">
        <v>927</v>
      </c>
      <c r="B51" s="83" t="s">
        <v>94</v>
      </c>
      <c r="C51" s="117" t="s">
        <v>95</v>
      </c>
      <c r="D51" s="87">
        <v>0</v>
      </c>
      <c r="E51" s="37">
        <v>10000000</v>
      </c>
      <c r="F51" s="89">
        <v>10000000</v>
      </c>
      <c r="G51" s="87">
        <v>0</v>
      </c>
      <c r="H51" s="37">
        <v>10000000</v>
      </c>
      <c r="I51" s="81">
        <v>0</v>
      </c>
      <c r="J51" s="37">
        <v>9978227</v>
      </c>
      <c r="K51" s="81">
        <v>99.78</v>
      </c>
      <c r="L51" s="37">
        <v>296390</v>
      </c>
      <c r="M51" s="37">
        <v>9978227</v>
      </c>
      <c r="N51" s="84">
        <v>99.78</v>
      </c>
    </row>
    <row r="52" spans="1:14" ht="31.5" x14ac:dyDescent="0.25">
      <c r="A52" t="s">
        <v>927</v>
      </c>
      <c r="B52" s="83" t="s">
        <v>96</v>
      </c>
      <c r="C52" s="117" t="s">
        <v>97</v>
      </c>
      <c r="D52" s="90">
        <v>533000000</v>
      </c>
      <c r="E52" s="37">
        <v>84000000</v>
      </c>
      <c r="F52" s="89">
        <v>617000000</v>
      </c>
      <c r="G52" s="87">
        <v>0</v>
      </c>
      <c r="H52" s="37">
        <v>617000000</v>
      </c>
      <c r="I52" s="37">
        <v>4290267</v>
      </c>
      <c r="J52" s="37">
        <v>593774263</v>
      </c>
      <c r="K52" s="81">
        <v>96.24</v>
      </c>
      <c r="L52" s="37">
        <v>97546373</v>
      </c>
      <c r="M52" s="37">
        <v>311467104</v>
      </c>
      <c r="N52" s="84">
        <v>50.48</v>
      </c>
    </row>
    <row r="53" spans="1:14" x14ac:dyDescent="0.25">
      <c r="A53" t="s">
        <v>927</v>
      </c>
      <c r="B53" s="83" t="s">
        <v>98</v>
      </c>
      <c r="C53" s="117" t="s">
        <v>99</v>
      </c>
      <c r="D53" s="90">
        <v>661000000</v>
      </c>
      <c r="E53" s="37">
        <v>-439702425</v>
      </c>
      <c r="F53" s="89">
        <v>221297575</v>
      </c>
      <c r="G53" s="87">
        <v>0</v>
      </c>
      <c r="H53" s="37">
        <v>221297575</v>
      </c>
      <c r="I53" s="37">
        <v>6645200</v>
      </c>
      <c r="J53" s="37">
        <v>219704200</v>
      </c>
      <c r="K53" s="81">
        <v>99.28</v>
      </c>
      <c r="L53" s="37">
        <v>19887008</v>
      </c>
      <c r="M53" s="37">
        <v>149062109</v>
      </c>
      <c r="N53" s="84">
        <v>67.36</v>
      </c>
    </row>
    <row r="54" spans="1:14" x14ac:dyDescent="0.25">
      <c r="A54" t="s">
        <v>927</v>
      </c>
      <c r="B54" s="83" t="s">
        <v>100</v>
      </c>
      <c r="C54" s="117" t="s">
        <v>101</v>
      </c>
      <c r="D54" s="90">
        <v>3700000000</v>
      </c>
      <c r="E54" s="37">
        <v>751736971</v>
      </c>
      <c r="F54" s="89">
        <v>4451736971</v>
      </c>
      <c r="G54" s="87">
        <v>0</v>
      </c>
      <c r="H54" s="37">
        <v>4451736971</v>
      </c>
      <c r="I54" s="37">
        <v>922335321</v>
      </c>
      <c r="J54" s="37">
        <v>4359491215</v>
      </c>
      <c r="K54" s="81">
        <v>97.93</v>
      </c>
      <c r="L54" s="37">
        <v>314815579</v>
      </c>
      <c r="M54" s="37">
        <v>2012785058</v>
      </c>
      <c r="N54" s="84">
        <v>45.21</v>
      </c>
    </row>
    <row r="55" spans="1:14" x14ac:dyDescent="0.25">
      <c r="A55" t="s">
        <v>927</v>
      </c>
      <c r="B55" s="83" t="s">
        <v>102</v>
      </c>
      <c r="C55" s="117" t="s">
        <v>103</v>
      </c>
      <c r="D55" s="90">
        <v>3700000000</v>
      </c>
      <c r="E55" s="37">
        <v>751736971</v>
      </c>
      <c r="F55" s="89">
        <v>4451736971</v>
      </c>
      <c r="G55" s="87">
        <v>0</v>
      </c>
      <c r="H55" s="37">
        <v>4451736971</v>
      </c>
      <c r="I55" s="37">
        <v>922335321</v>
      </c>
      <c r="J55" s="37">
        <v>4359491215</v>
      </c>
      <c r="K55" s="81">
        <v>97.93</v>
      </c>
      <c r="L55" s="37">
        <v>314815579</v>
      </c>
      <c r="M55" s="37">
        <v>2012785058</v>
      </c>
      <c r="N55" s="84">
        <v>45.21</v>
      </c>
    </row>
    <row r="56" spans="1:14" x14ac:dyDescent="0.25">
      <c r="A56" t="s">
        <v>927</v>
      </c>
      <c r="B56" s="83" t="s">
        <v>104</v>
      </c>
      <c r="C56" s="117" t="s">
        <v>105</v>
      </c>
      <c r="D56" s="90">
        <v>2079000000</v>
      </c>
      <c r="E56" s="37">
        <v>-7314000</v>
      </c>
      <c r="F56" s="89">
        <v>2071686000</v>
      </c>
      <c r="G56" s="87">
        <v>0</v>
      </c>
      <c r="H56" s="37">
        <v>2071686000</v>
      </c>
      <c r="I56" s="81">
        <v>0</v>
      </c>
      <c r="J56" s="37">
        <v>2069722261</v>
      </c>
      <c r="K56" s="81">
        <v>99.91</v>
      </c>
      <c r="L56" s="81">
        <v>0</v>
      </c>
      <c r="M56" s="37">
        <v>2068902581</v>
      </c>
      <c r="N56" s="84">
        <v>99.87</v>
      </c>
    </row>
    <row r="57" spans="1:14" x14ac:dyDescent="0.25">
      <c r="A57" t="s">
        <v>927</v>
      </c>
      <c r="B57" s="83" t="s">
        <v>106</v>
      </c>
      <c r="C57" s="117" t="s">
        <v>107</v>
      </c>
      <c r="D57" s="90">
        <v>2079000000</v>
      </c>
      <c r="E57" s="37">
        <v>-7314000</v>
      </c>
      <c r="F57" s="89">
        <v>2071686000</v>
      </c>
      <c r="G57" s="87">
        <v>0</v>
      </c>
      <c r="H57" s="37">
        <v>2071686000</v>
      </c>
      <c r="I57" s="81">
        <v>0</v>
      </c>
      <c r="J57" s="37">
        <v>2069722261</v>
      </c>
      <c r="K57" s="81">
        <v>99.91</v>
      </c>
      <c r="L57" s="81">
        <v>0</v>
      </c>
      <c r="M57" s="37">
        <v>2068902581</v>
      </c>
      <c r="N57" s="84">
        <v>99.87</v>
      </c>
    </row>
    <row r="58" spans="1:14" x14ac:dyDescent="0.25">
      <c r="A58" t="s">
        <v>927</v>
      </c>
      <c r="B58" s="83" t="s">
        <v>108</v>
      </c>
      <c r="C58" s="117" t="s">
        <v>109</v>
      </c>
      <c r="D58" s="90">
        <v>833000000</v>
      </c>
      <c r="E58" s="81">
        <v>0</v>
      </c>
      <c r="F58" s="89">
        <v>833000000</v>
      </c>
      <c r="G58" s="87">
        <v>0</v>
      </c>
      <c r="H58" s="37">
        <v>833000000</v>
      </c>
      <c r="I58" s="37">
        <v>46772082</v>
      </c>
      <c r="J58" s="37">
        <v>747697911</v>
      </c>
      <c r="K58" s="81">
        <v>89.76</v>
      </c>
      <c r="L58" s="37">
        <v>51031022</v>
      </c>
      <c r="M58" s="37">
        <v>747697911</v>
      </c>
      <c r="N58" s="84">
        <v>89.76</v>
      </c>
    </row>
    <row r="59" spans="1:14" x14ac:dyDescent="0.25">
      <c r="A59" t="s">
        <v>927</v>
      </c>
      <c r="B59" s="83" t="s">
        <v>110</v>
      </c>
      <c r="C59" s="117" t="s">
        <v>111</v>
      </c>
      <c r="D59" s="90">
        <v>360000000</v>
      </c>
      <c r="E59" s="37">
        <v>70000000</v>
      </c>
      <c r="F59" s="89">
        <v>430000000</v>
      </c>
      <c r="G59" s="87">
        <v>0</v>
      </c>
      <c r="H59" s="37">
        <v>430000000</v>
      </c>
      <c r="I59" s="37">
        <v>34469090</v>
      </c>
      <c r="J59" s="37">
        <v>414738320</v>
      </c>
      <c r="K59" s="81">
        <v>96.45</v>
      </c>
      <c r="L59" s="37">
        <v>34469090</v>
      </c>
      <c r="M59" s="37">
        <v>414738320</v>
      </c>
      <c r="N59" s="84">
        <v>96.45</v>
      </c>
    </row>
    <row r="60" spans="1:14" x14ac:dyDescent="0.25">
      <c r="A60" t="s">
        <v>927</v>
      </c>
      <c r="B60" s="83" t="s">
        <v>112</v>
      </c>
      <c r="C60" s="117" t="s">
        <v>113</v>
      </c>
      <c r="D60" s="90">
        <v>80000000</v>
      </c>
      <c r="E60" s="81">
        <v>0</v>
      </c>
      <c r="F60" s="89">
        <v>80000000</v>
      </c>
      <c r="G60" s="87">
        <v>0</v>
      </c>
      <c r="H60" s="37">
        <v>80000000</v>
      </c>
      <c r="I60" s="37">
        <v>12237895</v>
      </c>
      <c r="J60" s="37">
        <v>69872815</v>
      </c>
      <c r="K60" s="81">
        <v>87.34</v>
      </c>
      <c r="L60" s="37">
        <v>12237895</v>
      </c>
      <c r="M60" s="37">
        <v>69872815</v>
      </c>
      <c r="N60" s="84">
        <v>87.34</v>
      </c>
    </row>
    <row r="61" spans="1:14" x14ac:dyDescent="0.25">
      <c r="A61" t="s">
        <v>927</v>
      </c>
      <c r="B61" s="83" t="s">
        <v>114</v>
      </c>
      <c r="C61" s="117" t="s">
        <v>115</v>
      </c>
      <c r="D61" s="90">
        <v>60000000</v>
      </c>
      <c r="E61" s="37">
        <v>-7576000</v>
      </c>
      <c r="F61" s="89">
        <v>52424000</v>
      </c>
      <c r="G61" s="87">
        <v>0</v>
      </c>
      <c r="H61" s="37">
        <v>52424000</v>
      </c>
      <c r="I61" s="81">
        <v>780</v>
      </c>
      <c r="J61" s="37">
        <v>25068670</v>
      </c>
      <c r="K61" s="81">
        <v>47.82</v>
      </c>
      <c r="L61" s="37">
        <v>4259720</v>
      </c>
      <c r="M61" s="37">
        <v>25068670</v>
      </c>
      <c r="N61" s="84">
        <v>47.82</v>
      </c>
    </row>
    <row r="62" spans="1:14" x14ac:dyDescent="0.25">
      <c r="A62" t="s">
        <v>927</v>
      </c>
      <c r="B62" s="83" t="s">
        <v>116</v>
      </c>
      <c r="C62" s="117" t="s">
        <v>117</v>
      </c>
      <c r="D62" s="90">
        <v>333000000</v>
      </c>
      <c r="E62" s="37">
        <v>-62424000</v>
      </c>
      <c r="F62" s="89">
        <v>270576000</v>
      </c>
      <c r="G62" s="87">
        <v>0</v>
      </c>
      <c r="H62" s="37">
        <v>270576000</v>
      </c>
      <c r="I62" s="37">
        <v>64317</v>
      </c>
      <c r="J62" s="37">
        <v>238018106</v>
      </c>
      <c r="K62" s="81">
        <v>87.97</v>
      </c>
      <c r="L62" s="37">
        <v>64317</v>
      </c>
      <c r="M62" s="37">
        <v>238018106</v>
      </c>
      <c r="N62" s="84">
        <v>87.97</v>
      </c>
    </row>
    <row r="63" spans="1:14" x14ac:dyDescent="0.25">
      <c r="A63" t="s">
        <v>927</v>
      </c>
      <c r="B63" s="83" t="s">
        <v>120</v>
      </c>
      <c r="C63" s="117" t="s">
        <v>121</v>
      </c>
      <c r="D63" s="90">
        <v>100000000</v>
      </c>
      <c r="E63" s="81">
        <v>0</v>
      </c>
      <c r="F63" s="89">
        <v>100000000</v>
      </c>
      <c r="G63" s="87">
        <v>0</v>
      </c>
      <c r="H63" s="37">
        <v>100000000</v>
      </c>
      <c r="I63" s="37">
        <v>73979998</v>
      </c>
      <c r="J63" s="37">
        <v>97072306</v>
      </c>
      <c r="K63" s="81">
        <v>97.07</v>
      </c>
      <c r="L63" s="81">
        <v>0</v>
      </c>
      <c r="M63" s="37">
        <v>18858975</v>
      </c>
      <c r="N63" s="84">
        <v>18.86</v>
      </c>
    </row>
    <row r="64" spans="1:14" x14ac:dyDescent="0.25">
      <c r="A64" t="s">
        <v>927</v>
      </c>
      <c r="B64" s="83" t="s">
        <v>122</v>
      </c>
      <c r="C64" s="117" t="s">
        <v>123</v>
      </c>
      <c r="D64" s="90">
        <v>100000000</v>
      </c>
      <c r="E64" s="81">
        <v>0</v>
      </c>
      <c r="F64" s="89">
        <v>100000000</v>
      </c>
      <c r="G64" s="87">
        <v>0</v>
      </c>
      <c r="H64" s="37">
        <v>100000000</v>
      </c>
      <c r="I64" s="37">
        <v>73979998</v>
      </c>
      <c r="J64" s="37">
        <v>97072306</v>
      </c>
      <c r="K64" s="81">
        <v>97.07</v>
      </c>
      <c r="L64" s="81">
        <v>0</v>
      </c>
      <c r="M64" s="37">
        <v>18858975</v>
      </c>
      <c r="N64" s="84">
        <v>18.86</v>
      </c>
    </row>
    <row r="65" spans="1:14" x14ac:dyDescent="0.25">
      <c r="A65" t="s">
        <v>927</v>
      </c>
      <c r="B65" s="83" t="s">
        <v>126</v>
      </c>
      <c r="C65" s="117" t="s">
        <v>127</v>
      </c>
      <c r="D65" s="90">
        <v>150000000</v>
      </c>
      <c r="E65" s="81">
        <v>0</v>
      </c>
      <c r="F65" s="89">
        <v>150000000</v>
      </c>
      <c r="G65" s="87">
        <v>0</v>
      </c>
      <c r="H65" s="37">
        <v>150000000</v>
      </c>
      <c r="I65" s="81">
        <v>0</v>
      </c>
      <c r="J65" s="37">
        <v>148350000</v>
      </c>
      <c r="K65" s="81">
        <v>98.9</v>
      </c>
      <c r="L65" s="81">
        <v>0</v>
      </c>
      <c r="M65" s="37">
        <v>350000</v>
      </c>
      <c r="N65" s="84">
        <v>0.23</v>
      </c>
    </row>
    <row r="66" spans="1:14" x14ac:dyDescent="0.25">
      <c r="A66" t="s">
        <v>927</v>
      </c>
      <c r="B66" s="83" t="s">
        <v>130</v>
      </c>
      <c r="C66" s="117" t="s">
        <v>131</v>
      </c>
      <c r="D66" s="90">
        <v>155000000</v>
      </c>
      <c r="E66" s="81">
        <v>0</v>
      </c>
      <c r="F66" s="89">
        <v>155000000</v>
      </c>
      <c r="G66" s="87">
        <v>0</v>
      </c>
      <c r="H66" s="37">
        <v>155000000</v>
      </c>
      <c r="I66" s="37">
        <v>100400</v>
      </c>
      <c r="J66" s="37">
        <v>140904422</v>
      </c>
      <c r="K66" s="81">
        <v>90.91</v>
      </c>
      <c r="L66" s="37">
        <v>2317200</v>
      </c>
      <c r="M66" s="37">
        <v>57721192</v>
      </c>
      <c r="N66" s="84">
        <v>37.24</v>
      </c>
    </row>
    <row r="67" spans="1:14" x14ac:dyDescent="0.25">
      <c r="A67" t="s">
        <v>927</v>
      </c>
      <c r="B67" s="83" t="s">
        <v>138</v>
      </c>
      <c r="C67" s="117" t="s">
        <v>139</v>
      </c>
      <c r="D67" s="90">
        <v>452500000</v>
      </c>
      <c r="E67" s="37">
        <v>-218663000</v>
      </c>
      <c r="F67" s="89">
        <v>233837000</v>
      </c>
      <c r="G67" s="87">
        <v>0</v>
      </c>
      <c r="H67" s="37">
        <v>233837000</v>
      </c>
      <c r="I67" s="37">
        <v>21500</v>
      </c>
      <c r="J67" s="37">
        <v>225988645</v>
      </c>
      <c r="K67" s="81">
        <v>96.64</v>
      </c>
      <c r="L67" s="37">
        <v>40727019</v>
      </c>
      <c r="M67" s="37">
        <v>192039709</v>
      </c>
      <c r="N67" s="84">
        <v>82.13</v>
      </c>
    </row>
    <row r="68" spans="1:14" x14ac:dyDescent="0.25">
      <c r="A68" t="s">
        <v>927</v>
      </c>
      <c r="B68" s="83" t="s">
        <v>158</v>
      </c>
      <c r="C68" s="117" t="s">
        <v>159</v>
      </c>
      <c r="D68" s="90">
        <v>51500000</v>
      </c>
      <c r="E68" s="81">
        <v>0</v>
      </c>
      <c r="F68" s="89">
        <v>51500000</v>
      </c>
      <c r="G68" s="87">
        <v>0</v>
      </c>
      <c r="H68" s="37">
        <v>51500000</v>
      </c>
      <c r="I68" s="81">
        <v>0</v>
      </c>
      <c r="J68" s="37">
        <v>43891143</v>
      </c>
      <c r="K68" s="81">
        <v>85.23</v>
      </c>
      <c r="L68" s="81">
        <v>0</v>
      </c>
      <c r="M68" s="37">
        <v>43891143</v>
      </c>
      <c r="N68" s="84">
        <v>85.23</v>
      </c>
    </row>
    <row r="69" spans="1:14" x14ac:dyDescent="0.25">
      <c r="A69" t="s">
        <v>927</v>
      </c>
      <c r="B69" s="83" t="s">
        <v>160</v>
      </c>
      <c r="C69" s="117" t="s">
        <v>161</v>
      </c>
      <c r="D69" s="90">
        <v>51500000</v>
      </c>
      <c r="E69" s="81">
        <v>0</v>
      </c>
      <c r="F69" s="89">
        <v>51500000</v>
      </c>
      <c r="G69" s="87">
        <v>0</v>
      </c>
      <c r="H69" s="37">
        <v>51500000</v>
      </c>
      <c r="I69" s="81">
        <v>0</v>
      </c>
      <c r="J69" s="37">
        <v>43891143</v>
      </c>
      <c r="K69" s="81">
        <v>85.23</v>
      </c>
      <c r="L69" s="81">
        <v>0</v>
      </c>
      <c r="M69" s="37">
        <v>43891143</v>
      </c>
      <c r="N69" s="84">
        <v>85.23</v>
      </c>
    </row>
    <row r="70" spans="1:14" ht="47.25" x14ac:dyDescent="0.25">
      <c r="A70" t="s">
        <v>927</v>
      </c>
      <c r="B70" s="83" t="s">
        <v>140</v>
      </c>
      <c r="C70" s="117" t="s">
        <v>219</v>
      </c>
      <c r="D70" s="90">
        <v>400000000</v>
      </c>
      <c r="E70" s="37">
        <v>-218663000</v>
      </c>
      <c r="F70" s="89">
        <v>181337000</v>
      </c>
      <c r="G70" s="87">
        <v>0</v>
      </c>
      <c r="H70" s="37">
        <v>181337000</v>
      </c>
      <c r="I70" s="37">
        <v>21500</v>
      </c>
      <c r="J70" s="37">
        <v>181097550</v>
      </c>
      <c r="K70" s="81">
        <v>99.87</v>
      </c>
      <c r="L70" s="37">
        <v>40704999</v>
      </c>
      <c r="M70" s="37">
        <v>147936124</v>
      </c>
      <c r="N70" s="84">
        <v>81.58</v>
      </c>
    </row>
    <row r="71" spans="1:14" x14ac:dyDescent="0.25">
      <c r="A71" t="s">
        <v>927</v>
      </c>
      <c r="B71" s="83" t="s">
        <v>198</v>
      </c>
      <c r="C71" s="117" t="s">
        <v>199</v>
      </c>
      <c r="D71" s="90">
        <v>1000000</v>
      </c>
      <c r="E71" s="81">
        <v>0</v>
      </c>
      <c r="F71" s="89">
        <v>1000000</v>
      </c>
      <c r="G71" s="87">
        <v>0</v>
      </c>
      <c r="H71" s="37">
        <v>1000000</v>
      </c>
      <c r="I71" s="81">
        <v>0</v>
      </c>
      <c r="J71" s="37">
        <v>999952</v>
      </c>
      <c r="K71" s="81">
        <v>100</v>
      </c>
      <c r="L71" s="37">
        <v>22020</v>
      </c>
      <c r="M71" s="37">
        <v>212442</v>
      </c>
      <c r="N71" s="84">
        <v>21.24</v>
      </c>
    </row>
    <row r="72" spans="1:14" x14ac:dyDescent="0.25">
      <c r="A72" t="s">
        <v>927</v>
      </c>
      <c r="B72" s="83" t="s">
        <v>168</v>
      </c>
      <c r="C72" s="117" t="s">
        <v>169</v>
      </c>
      <c r="D72" s="87">
        <v>0</v>
      </c>
      <c r="E72" s="37">
        <v>102229385</v>
      </c>
      <c r="F72" s="89">
        <v>102229385</v>
      </c>
      <c r="G72" s="87">
        <v>0</v>
      </c>
      <c r="H72" s="37">
        <v>102229385</v>
      </c>
      <c r="I72" s="37">
        <v>1241200</v>
      </c>
      <c r="J72" s="37">
        <v>102011385</v>
      </c>
      <c r="K72" s="81">
        <v>99.79</v>
      </c>
      <c r="L72" s="37">
        <v>1241200</v>
      </c>
      <c r="M72" s="37">
        <v>102011385</v>
      </c>
      <c r="N72" s="84">
        <v>99.79</v>
      </c>
    </row>
    <row r="73" spans="1:14" x14ac:dyDescent="0.25">
      <c r="A73" t="s">
        <v>927</v>
      </c>
      <c r="B73" s="83" t="s">
        <v>141</v>
      </c>
      <c r="C73" s="117" t="s">
        <v>142</v>
      </c>
      <c r="D73" s="90">
        <v>1854528317000</v>
      </c>
      <c r="E73" s="37">
        <v>-389200884546</v>
      </c>
      <c r="F73" s="89">
        <v>1465327432454</v>
      </c>
      <c r="G73" s="87">
        <v>0</v>
      </c>
      <c r="H73" s="37">
        <v>1465327432454</v>
      </c>
      <c r="I73" s="37">
        <v>391323727130</v>
      </c>
      <c r="J73" s="37">
        <v>1116300844607</v>
      </c>
      <c r="K73" s="81">
        <v>76.180000000000007</v>
      </c>
      <c r="L73" s="37">
        <v>52104699552</v>
      </c>
      <c r="M73" s="37">
        <v>202443565747</v>
      </c>
      <c r="N73" s="84">
        <v>13.82</v>
      </c>
    </row>
    <row r="74" spans="1:14" x14ac:dyDescent="0.25">
      <c r="A74" t="s">
        <v>927</v>
      </c>
      <c r="B74" s="83" t="s">
        <v>143</v>
      </c>
      <c r="C74" s="117" t="s">
        <v>144</v>
      </c>
      <c r="D74" s="90">
        <v>1747015156000</v>
      </c>
      <c r="E74" s="37">
        <v>-434808965401</v>
      </c>
      <c r="F74" s="89">
        <v>1312206190599</v>
      </c>
      <c r="G74" s="87">
        <v>0</v>
      </c>
      <c r="H74" s="37">
        <v>1312206190599</v>
      </c>
      <c r="I74" s="37">
        <v>377714015859</v>
      </c>
      <c r="J74" s="37">
        <v>1003097067538</v>
      </c>
      <c r="K74" s="81">
        <v>76.44</v>
      </c>
      <c r="L74" s="37">
        <v>32433840355</v>
      </c>
      <c r="M74" s="37">
        <v>89239788678</v>
      </c>
      <c r="N74" s="84">
        <v>6.8</v>
      </c>
    </row>
    <row r="75" spans="1:14" x14ac:dyDescent="0.25">
      <c r="A75" t="s">
        <v>927</v>
      </c>
      <c r="B75" s="83" t="s">
        <v>145</v>
      </c>
      <c r="C75" s="117" t="s">
        <v>146</v>
      </c>
      <c r="D75" s="90">
        <v>1747015156000</v>
      </c>
      <c r="E75" s="37">
        <v>-434808965401</v>
      </c>
      <c r="F75" s="89">
        <v>1312206190599</v>
      </c>
      <c r="G75" s="87">
        <v>0</v>
      </c>
      <c r="H75" s="37">
        <v>1312206190599</v>
      </c>
      <c r="I75" s="37">
        <v>377714015859</v>
      </c>
      <c r="J75" s="37">
        <v>1003097067538</v>
      </c>
      <c r="K75" s="81">
        <v>76.44</v>
      </c>
      <c r="L75" s="37">
        <v>32433840355</v>
      </c>
      <c r="M75" s="37">
        <v>89239788678</v>
      </c>
      <c r="N75" s="84">
        <v>6.8</v>
      </c>
    </row>
    <row r="76" spans="1:14" ht="47.25" x14ac:dyDescent="0.25">
      <c r="A76" t="s">
        <v>927</v>
      </c>
      <c r="B76" s="83" t="s">
        <v>176</v>
      </c>
      <c r="C76" s="117" t="s">
        <v>781</v>
      </c>
      <c r="D76" s="90">
        <v>1689641727000</v>
      </c>
      <c r="E76" s="37">
        <v>-434111765401</v>
      </c>
      <c r="F76" s="89">
        <v>1255529961599</v>
      </c>
      <c r="G76" s="87">
        <v>0</v>
      </c>
      <c r="H76" s="37">
        <v>1255529961599</v>
      </c>
      <c r="I76" s="37">
        <v>370363856461</v>
      </c>
      <c r="J76" s="37">
        <v>947328030630</v>
      </c>
      <c r="K76" s="81">
        <v>75.45</v>
      </c>
      <c r="L76" s="37">
        <v>28042713082</v>
      </c>
      <c r="M76" s="37">
        <v>50081939234</v>
      </c>
      <c r="N76" s="84">
        <v>3.99</v>
      </c>
    </row>
    <row r="77" spans="1:14" x14ac:dyDescent="0.25">
      <c r="A77" t="s">
        <v>927</v>
      </c>
      <c r="B77" s="83" t="s">
        <v>267</v>
      </c>
      <c r="C77" s="117" t="s">
        <v>268</v>
      </c>
      <c r="D77" s="90">
        <v>1689641727000</v>
      </c>
      <c r="E77" s="37">
        <v>-434231834074</v>
      </c>
      <c r="F77" s="89">
        <v>1255409892926</v>
      </c>
      <c r="G77" s="87">
        <v>0</v>
      </c>
      <c r="H77" s="37">
        <v>1255409892926</v>
      </c>
      <c r="I77" s="37">
        <v>370363856461</v>
      </c>
      <c r="J77" s="37">
        <v>947207961957</v>
      </c>
      <c r="K77" s="81">
        <v>75.45</v>
      </c>
      <c r="L77" s="37">
        <v>28042713082</v>
      </c>
      <c r="M77" s="37">
        <v>49999071418</v>
      </c>
      <c r="N77" s="84">
        <v>3.98</v>
      </c>
    </row>
    <row r="78" spans="1:14" ht="31.5" x14ac:dyDescent="0.25">
      <c r="A78" t="s">
        <v>927</v>
      </c>
      <c r="B78" s="83" t="s">
        <v>309</v>
      </c>
      <c r="C78" s="117" t="s">
        <v>877</v>
      </c>
      <c r="D78" s="90">
        <v>97683255000</v>
      </c>
      <c r="E78" s="37">
        <v>-18534300769</v>
      </c>
      <c r="F78" s="89">
        <v>79148954231</v>
      </c>
      <c r="G78" s="87">
        <v>0</v>
      </c>
      <c r="H78" s="37">
        <v>79148954231</v>
      </c>
      <c r="I78" s="37">
        <v>19184042687</v>
      </c>
      <c r="J78" s="37">
        <v>56412125660</v>
      </c>
      <c r="K78" s="81">
        <v>71.27</v>
      </c>
      <c r="L78" s="37">
        <v>2825192428</v>
      </c>
      <c r="M78" s="37">
        <v>5348274255</v>
      </c>
      <c r="N78" s="84">
        <v>6.76</v>
      </c>
    </row>
    <row r="79" spans="1:14" ht="47.25" x14ac:dyDescent="0.25">
      <c r="A79" t="s">
        <v>927</v>
      </c>
      <c r="B79" s="83" t="s">
        <v>310</v>
      </c>
      <c r="C79" s="117" t="s">
        <v>878</v>
      </c>
      <c r="D79" s="90">
        <v>50000000000</v>
      </c>
      <c r="E79" s="37">
        <v>-15548243600</v>
      </c>
      <c r="F79" s="89">
        <v>34451756400</v>
      </c>
      <c r="G79" s="87">
        <v>0</v>
      </c>
      <c r="H79" s="37">
        <v>34451756400</v>
      </c>
      <c r="I79" s="37">
        <v>14116501972</v>
      </c>
      <c r="J79" s="37">
        <v>28010884513</v>
      </c>
      <c r="K79" s="81">
        <v>81.3</v>
      </c>
      <c r="L79" s="37">
        <v>935502682</v>
      </c>
      <c r="M79" s="37">
        <v>1634496082</v>
      </c>
      <c r="N79" s="84">
        <v>4.74</v>
      </c>
    </row>
    <row r="80" spans="1:14" ht="47.25" x14ac:dyDescent="0.25">
      <c r="A80" t="s">
        <v>927</v>
      </c>
      <c r="B80" s="83" t="s">
        <v>311</v>
      </c>
      <c r="C80" s="117" t="s">
        <v>879</v>
      </c>
      <c r="D80" s="90">
        <v>31513982000</v>
      </c>
      <c r="E80" s="37">
        <v>-317268931</v>
      </c>
      <c r="F80" s="89">
        <v>31196713069</v>
      </c>
      <c r="G80" s="87">
        <v>0</v>
      </c>
      <c r="H80" s="37">
        <v>31196713069</v>
      </c>
      <c r="I80" s="37">
        <v>5067540715</v>
      </c>
      <c r="J80" s="37">
        <v>28401241147</v>
      </c>
      <c r="K80" s="81">
        <v>91.04</v>
      </c>
      <c r="L80" s="37">
        <v>1889689746</v>
      </c>
      <c r="M80" s="37">
        <v>3713778173</v>
      </c>
      <c r="N80" s="84">
        <v>11.9</v>
      </c>
    </row>
    <row r="81" spans="1:14" ht="47.25" x14ac:dyDescent="0.25">
      <c r="A81" t="s">
        <v>927</v>
      </c>
      <c r="B81" s="83" t="s">
        <v>312</v>
      </c>
      <c r="C81" s="117" t="s">
        <v>880</v>
      </c>
      <c r="D81" s="90">
        <v>16169273000</v>
      </c>
      <c r="E81" s="37">
        <v>-2668788238</v>
      </c>
      <c r="F81" s="89">
        <v>13500484762</v>
      </c>
      <c r="G81" s="87">
        <v>0</v>
      </c>
      <c r="H81" s="37">
        <v>13500484762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4">
        <v>0</v>
      </c>
    </row>
    <row r="82" spans="1:14" ht="31.5" x14ac:dyDescent="0.25">
      <c r="A82" t="s">
        <v>927</v>
      </c>
      <c r="B82" s="83" t="s">
        <v>313</v>
      </c>
      <c r="C82" s="117" t="s">
        <v>881</v>
      </c>
      <c r="D82" s="90">
        <v>1325989412000</v>
      </c>
      <c r="E82" s="37">
        <v>-431256842739</v>
      </c>
      <c r="F82" s="89">
        <v>894732569261</v>
      </c>
      <c r="G82" s="87">
        <v>0</v>
      </c>
      <c r="H82" s="37">
        <v>894732569261</v>
      </c>
      <c r="I82" s="37">
        <v>251656185933</v>
      </c>
      <c r="J82" s="37">
        <v>655491921419</v>
      </c>
      <c r="K82" s="81">
        <v>73.260000000000005</v>
      </c>
      <c r="L82" s="37">
        <v>21919561667</v>
      </c>
      <c r="M82" s="37">
        <v>40770560092</v>
      </c>
      <c r="N82" s="84">
        <v>4.5599999999999996</v>
      </c>
    </row>
    <row r="83" spans="1:14" ht="47.25" x14ac:dyDescent="0.25">
      <c r="A83" t="s">
        <v>927</v>
      </c>
      <c r="B83" s="83" t="s">
        <v>314</v>
      </c>
      <c r="C83" s="117" t="s">
        <v>882</v>
      </c>
      <c r="D83" s="90">
        <v>1325989412000</v>
      </c>
      <c r="E83" s="37">
        <v>-431256842739</v>
      </c>
      <c r="F83" s="89">
        <v>894732569261</v>
      </c>
      <c r="G83" s="87">
        <v>0</v>
      </c>
      <c r="H83" s="37">
        <v>894732569261</v>
      </c>
      <c r="I83" s="37">
        <v>251656185933</v>
      </c>
      <c r="J83" s="37">
        <v>655491921419</v>
      </c>
      <c r="K83" s="81">
        <v>73.260000000000005</v>
      </c>
      <c r="L83" s="37">
        <v>21919561667</v>
      </c>
      <c r="M83" s="37">
        <v>40770560092</v>
      </c>
      <c r="N83" s="84">
        <v>4.5599999999999996</v>
      </c>
    </row>
    <row r="84" spans="1:14" ht="47.25" x14ac:dyDescent="0.25">
      <c r="A84" t="s">
        <v>927</v>
      </c>
      <c r="B84" s="83" t="s">
        <v>315</v>
      </c>
      <c r="C84" s="117" t="s">
        <v>883</v>
      </c>
      <c r="D84" s="90">
        <v>265969060000</v>
      </c>
      <c r="E84" s="37">
        <v>15559309434</v>
      </c>
      <c r="F84" s="89">
        <v>281528369434</v>
      </c>
      <c r="G84" s="87">
        <v>0</v>
      </c>
      <c r="H84" s="37">
        <v>281528369434</v>
      </c>
      <c r="I84" s="37">
        <v>99523627841</v>
      </c>
      <c r="J84" s="37">
        <v>235303914878</v>
      </c>
      <c r="K84" s="81">
        <v>83.58</v>
      </c>
      <c r="L84" s="37">
        <v>3297958987</v>
      </c>
      <c r="M84" s="37">
        <v>3880237071</v>
      </c>
      <c r="N84" s="84">
        <v>1.38</v>
      </c>
    </row>
    <row r="85" spans="1:14" ht="47.25" x14ac:dyDescent="0.25">
      <c r="A85" t="s">
        <v>927</v>
      </c>
      <c r="B85" s="83" t="s">
        <v>316</v>
      </c>
      <c r="C85" s="117" t="s">
        <v>884</v>
      </c>
      <c r="D85" s="90">
        <v>61572675000</v>
      </c>
      <c r="E85" s="37">
        <v>-7976070783</v>
      </c>
      <c r="F85" s="89">
        <v>53596604217</v>
      </c>
      <c r="G85" s="87">
        <v>0</v>
      </c>
      <c r="H85" s="37">
        <v>53596604217</v>
      </c>
      <c r="I85" s="37">
        <v>40484251155</v>
      </c>
      <c r="J85" s="37">
        <v>51544271847</v>
      </c>
      <c r="K85" s="81">
        <v>96.17</v>
      </c>
      <c r="L85" s="37">
        <v>999288772</v>
      </c>
      <c r="M85" s="37">
        <v>999288772</v>
      </c>
      <c r="N85" s="84">
        <v>1.86</v>
      </c>
    </row>
    <row r="86" spans="1:14" ht="47.25" x14ac:dyDescent="0.25">
      <c r="A86" t="s">
        <v>927</v>
      </c>
      <c r="B86" s="83" t="s">
        <v>317</v>
      </c>
      <c r="C86" s="117" t="s">
        <v>885</v>
      </c>
      <c r="D86" s="90">
        <v>204396385000</v>
      </c>
      <c r="E86" s="37">
        <v>23535380217</v>
      </c>
      <c r="F86" s="89">
        <v>227931765217</v>
      </c>
      <c r="G86" s="87">
        <v>0</v>
      </c>
      <c r="H86" s="37">
        <v>227931765217</v>
      </c>
      <c r="I86" s="37">
        <v>59039376686</v>
      </c>
      <c r="J86" s="37">
        <v>183759643031</v>
      </c>
      <c r="K86" s="81">
        <v>80.62</v>
      </c>
      <c r="L86" s="37">
        <v>2298670215</v>
      </c>
      <c r="M86" s="37">
        <v>2880948299</v>
      </c>
      <c r="N86" s="84">
        <v>1.26</v>
      </c>
    </row>
    <row r="87" spans="1:14" x14ac:dyDescent="0.25">
      <c r="A87" t="s">
        <v>927</v>
      </c>
      <c r="B87" s="83" t="s">
        <v>273</v>
      </c>
      <c r="C87" s="117" t="s">
        <v>274</v>
      </c>
      <c r="D87" s="87">
        <v>0</v>
      </c>
      <c r="E87" s="37">
        <v>120068673</v>
      </c>
      <c r="F87" s="89">
        <v>120068673</v>
      </c>
      <c r="G87" s="87">
        <v>0</v>
      </c>
      <c r="H87" s="37">
        <v>120068673</v>
      </c>
      <c r="I87" s="81">
        <v>0</v>
      </c>
      <c r="J87" s="37">
        <v>120068673</v>
      </c>
      <c r="K87" s="81">
        <v>100</v>
      </c>
      <c r="L87" s="81">
        <v>0</v>
      </c>
      <c r="M87" s="37">
        <v>82867816</v>
      </c>
      <c r="N87" s="84">
        <v>69.02</v>
      </c>
    </row>
    <row r="88" spans="1:14" ht="78.75" x14ac:dyDescent="0.25">
      <c r="A88" t="s">
        <v>927</v>
      </c>
      <c r="B88" s="83" t="s">
        <v>318</v>
      </c>
      <c r="C88" s="117" t="s">
        <v>886</v>
      </c>
      <c r="D88" s="87">
        <v>0</v>
      </c>
      <c r="E88" s="37">
        <v>120068673</v>
      </c>
      <c r="F88" s="89">
        <v>120068673</v>
      </c>
      <c r="G88" s="87">
        <v>0</v>
      </c>
      <c r="H88" s="37">
        <v>120068673</v>
      </c>
      <c r="I88" s="81">
        <v>0</v>
      </c>
      <c r="J88" s="37">
        <v>120068673</v>
      </c>
      <c r="K88" s="81">
        <v>100</v>
      </c>
      <c r="L88" s="81">
        <v>0</v>
      </c>
      <c r="M88" s="37">
        <v>82867816</v>
      </c>
      <c r="N88" s="84">
        <v>69.02</v>
      </c>
    </row>
    <row r="89" spans="1:14" ht="78.75" x14ac:dyDescent="0.25">
      <c r="A89" t="s">
        <v>927</v>
      </c>
      <c r="B89" s="83" t="s">
        <v>319</v>
      </c>
      <c r="C89" s="117" t="s">
        <v>887</v>
      </c>
      <c r="D89" s="87">
        <v>0</v>
      </c>
      <c r="E89" s="37">
        <v>120068673</v>
      </c>
      <c r="F89" s="89">
        <v>120068673</v>
      </c>
      <c r="G89" s="87">
        <v>0</v>
      </c>
      <c r="H89" s="37">
        <v>120068673</v>
      </c>
      <c r="I89" s="81">
        <v>0</v>
      </c>
      <c r="J89" s="37">
        <v>120068673</v>
      </c>
      <c r="K89" s="81">
        <v>100</v>
      </c>
      <c r="L89" s="81">
        <v>0</v>
      </c>
      <c r="M89" s="37">
        <v>82867816</v>
      </c>
      <c r="N89" s="84">
        <v>69.02</v>
      </c>
    </row>
    <row r="90" spans="1:14" ht="31.5" x14ac:dyDescent="0.25">
      <c r="A90" t="s">
        <v>927</v>
      </c>
      <c r="B90" s="83" t="s">
        <v>147</v>
      </c>
      <c r="C90" s="117" t="s">
        <v>769</v>
      </c>
      <c r="D90" s="90">
        <v>57373429000</v>
      </c>
      <c r="E90" s="37">
        <v>-697200000</v>
      </c>
      <c r="F90" s="89">
        <v>56676229000</v>
      </c>
      <c r="G90" s="87">
        <v>0</v>
      </c>
      <c r="H90" s="37">
        <v>56676229000</v>
      </c>
      <c r="I90" s="37">
        <v>7350159398</v>
      </c>
      <c r="J90" s="37">
        <v>55769036908</v>
      </c>
      <c r="K90" s="81">
        <v>98.4</v>
      </c>
      <c r="L90" s="37">
        <v>4391127273</v>
      </c>
      <c r="M90" s="37">
        <v>39157849444</v>
      </c>
      <c r="N90" s="84">
        <v>69.09</v>
      </c>
    </row>
    <row r="91" spans="1:14" ht="47.25" x14ac:dyDescent="0.25">
      <c r="A91" t="s">
        <v>927</v>
      </c>
      <c r="B91" s="83" t="s">
        <v>153</v>
      </c>
      <c r="C91" s="117" t="s">
        <v>771</v>
      </c>
      <c r="D91" s="90">
        <v>520000000</v>
      </c>
      <c r="E91" s="81">
        <v>0</v>
      </c>
      <c r="F91" s="89">
        <v>520000000</v>
      </c>
      <c r="G91" s="87">
        <v>0</v>
      </c>
      <c r="H91" s="37">
        <v>520000000</v>
      </c>
      <c r="I91" s="37">
        <v>371600000</v>
      </c>
      <c r="J91" s="37">
        <v>472175392</v>
      </c>
      <c r="K91" s="81">
        <v>90.8</v>
      </c>
      <c r="L91" s="37">
        <v>5548400</v>
      </c>
      <c r="M91" s="37">
        <v>37993027</v>
      </c>
      <c r="N91" s="84">
        <v>7.31</v>
      </c>
    </row>
    <row r="92" spans="1:14" ht="63" x14ac:dyDescent="0.25">
      <c r="A92" t="s">
        <v>927</v>
      </c>
      <c r="B92" s="83" t="s">
        <v>320</v>
      </c>
      <c r="C92" s="117" t="s">
        <v>888</v>
      </c>
      <c r="D92" s="90">
        <v>520000000</v>
      </c>
      <c r="E92" s="81">
        <v>0</v>
      </c>
      <c r="F92" s="89">
        <v>520000000</v>
      </c>
      <c r="G92" s="87">
        <v>0</v>
      </c>
      <c r="H92" s="37">
        <v>520000000</v>
      </c>
      <c r="I92" s="37">
        <v>371600000</v>
      </c>
      <c r="J92" s="37">
        <v>472175392</v>
      </c>
      <c r="K92" s="81">
        <v>90.8</v>
      </c>
      <c r="L92" s="37">
        <v>5548400</v>
      </c>
      <c r="M92" s="37">
        <v>37993027</v>
      </c>
      <c r="N92" s="84">
        <v>7.31</v>
      </c>
    </row>
    <row r="93" spans="1:14" ht="63" x14ac:dyDescent="0.25">
      <c r="A93" t="s">
        <v>927</v>
      </c>
      <c r="B93" s="83" t="s">
        <v>321</v>
      </c>
      <c r="C93" s="117" t="s">
        <v>889</v>
      </c>
      <c r="D93" s="90">
        <v>520000000</v>
      </c>
      <c r="E93" s="81">
        <v>0</v>
      </c>
      <c r="F93" s="89">
        <v>520000000</v>
      </c>
      <c r="G93" s="87">
        <v>0</v>
      </c>
      <c r="H93" s="37">
        <v>520000000</v>
      </c>
      <c r="I93" s="37">
        <v>371600000</v>
      </c>
      <c r="J93" s="37">
        <v>472175392</v>
      </c>
      <c r="K93" s="81">
        <v>90.8</v>
      </c>
      <c r="L93" s="37">
        <v>5548400</v>
      </c>
      <c r="M93" s="37">
        <v>37993027</v>
      </c>
      <c r="N93" s="84">
        <v>7.31</v>
      </c>
    </row>
    <row r="94" spans="1:14" ht="47.25" x14ac:dyDescent="0.25">
      <c r="A94" t="s">
        <v>927</v>
      </c>
      <c r="B94" s="83" t="s">
        <v>192</v>
      </c>
      <c r="C94" s="117" t="s">
        <v>255</v>
      </c>
      <c r="D94" s="90">
        <v>55115429000</v>
      </c>
      <c r="E94" s="37">
        <v>-697200000</v>
      </c>
      <c r="F94" s="89">
        <v>54418229000</v>
      </c>
      <c r="G94" s="87">
        <v>0</v>
      </c>
      <c r="H94" s="37">
        <v>54418229000</v>
      </c>
      <c r="I94" s="37">
        <v>6582294739</v>
      </c>
      <c r="J94" s="37">
        <v>53559171477</v>
      </c>
      <c r="K94" s="81">
        <v>98.42</v>
      </c>
      <c r="L94" s="37">
        <v>4023517380</v>
      </c>
      <c r="M94" s="37">
        <v>38281105215</v>
      </c>
      <c r="N94" s="84">
        <v>70.349999999999994</v>
      </c>
    </row>
    <row r="95" spans="1:14" ht="47.25" x14ac:dyDescent="0.25">
      <c r="A95" t="s">
        <v>927</v>
      </c>
      <c r="B95" s="83" t="s">
        <v>322</v>
      </c>
      <c r="C95" s="117" t="s">
        <v>890</v>
      </c>
      <c r="D95" s="90">
        <v>55115429000</v>
      </c>
      <c r="E95" s="37">
        <v>-697200000</v>
      </c>
      <c r="F95" s="89">
        <v>54418229000</v>
      </c>
      <c r="G95" s="87">
        <v>0</v>
      </c>
      <c r="H95" s="37">
        <v>54418229000</v>
      </c>
      <c r="I95" s="37">
        <v>6582294739</v>
      </c>
      <c r="J95" s="37">
        <v>53559171477</v>
      </c>
      <c r="K95" s="81">
        <v>98.42</v>
      </c>
      <c r="L95" s="37">
        <v>4023517380</v>
      </c>
      <c r="M95" s="37">
        <v>38281105215</v>
      </c>
      <c r="N95" s="84">
        <v>70.349999999999994</v>
      </c>
    </row>
    <row r="96" spans="1:14" ht="63" x14ac:dyDescent="0.25">
      <c r="A96" t="s">
        <v>927</v>
      </c>
      <c r="B96" s="83" t="s">
        <v>323</v>
      </c>
      <c r="C96" s="117" t="s">
        <v>891</v>
      </c>
      <c r="D96" s="90">
        <v>52942372000</v>
      </c>
      <c r="E96" s="37">
        <v>155000000</v>
      </c>
      <c r="F96" s="89">
        <v>53097372000</v>
      </c>
      <c r="G96" s="87">
        <v>0</v>
      </c>
      <c r="H96" s="37">
        <v>53097372000</v>
      </c>
      <c r="I96" s="37">
        <v>6003843694</v>
      </c>
      <c r="J96" s="37">
        <v>52648386419</v>
      </c>
      <c r="K96" s="81">
        <v>99.15</v>
      </c>
      <c r="L96" s="37">
        <v>3978959925</v>
      </c>
      <c r="M96" s="37">
        <v>38082276232</v>
      </c>
      <c r="N96" s="84">
        <v>71.72</v>
      </c>
    </row>
    <row r="97" spans="1:14" ht="63" x14ac:dyDescent="0.25">
      <c r="A97" t="s">
        <v>927</v>
      </c>
      <c r="B97" s="83" t="s">
        <v>324</v>
      </c>
      <c r="C97" s="117" t="s">
        <v>892</v>
      </c>
      <c r="D97" s="90">
        <v>250000000</v>
      </c>
      <c r="E97" s="37">
        <v>200000000</v>
      </c>
      <c r="F97" s="89">
        <v>450000000</v>
      </c>
      <c r="G97" s="87">
        <v>0</v>
      </c>
      <c r="H97" s="37">
        <v>450000000</v>
      </c>
      <c r="I97" s="37">
        <v>378581233</v>
      </c>
      <c r="J97" s="37">
        <v>428058833</v>
      </c>
      <c r="K97" s="81">
        <v>95.12</v>
      </c>
      <c r="L97" s="37">
        <v>33594267</v>
      </c>
      <c r="M97" s="37">
        <v>39094267</v>
      </c>
      <c r="N97" s="84">
        <v>8.69</v>
      </c>
    </row>
    <row r="98" spans="1:14" ht="63" x14ac:dyDescent="0.25">
      <c r="A98" t="s">
        <v>927</v>
      </c>
      <c r="B98" s="83" t="s">
        <v>325</v>
      </c>
      <c r="C98" s="117" t="s">
        <v>893</v>
      </c>
      <c r="D98" s="90">
        <v>1070000000</v>
      </c>
      <c r="E98" s="37">
        <v>-697200000</v>
      </c>
      <c r="F98" s="89">
        <v>372800000</v>
      </c>
      <c r="G98" s="87">
        <v>0</v>
      </c>
      <c r="H98" s="37">
        <v>372800000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4">
        <v>0</v>
      </c>
    </row>
    <row r="99" spans="1:14" ht="63" x14ac:dyDescent="0.25">
      <c r="A99" t="s">
        <v>927</v>
      </c>
      <c r="B99" s="83" t="s">
        <v>326</v>
      </c>
      <c r="C99" s="117" t="s">
        <v>894</v>
      </c>
      <c r="D99" s="90">
        <v>853057000</v>
      </c>
      <c r="E99" s="37">
        <v>-355000000</v>
      </c>
      <c r="F99" s="89">
        <v>498057000</v>
      </c>
      <c r="G99" s="87">
        <v>0</v>
      </c>
      <c r="H99" s="37">
        <v>498057000</v>
      </c>
      <c r="I99" s="37">
        <v>199869812</v>
      </c>
      <c r="J99" s="37">
        <v>482726225</v>
      </c>
      <c r="K99" s="81">
        <v>96.92</v>
      </c>
      <c r="L99" s="37">
        <v>10963188</v>
      </c>
      <c r="M99" s="37">
        <v>159734716</v>
      </c>
      <c r="N99" s="84">
        <v>32.07</v>
      </c>
    </row>
    <row r="100" spans="1:14" ht="63" x14ac:dyDescent="0.25">
      <c r="A100" t="s">
        <v>927</v>
      </c>
      <c r="B100" s="83" t="s">
        <v>328</v>
      </c>
      <c r="C100" s="117" t="s">
        <v>742</v>
      </c>
      <c r="D100" s="90">
        <v>1738000000</v>
      </c>
      <c r="E100" s="81">
        <v>0</v>
      </c>
      <c r="F100" s="89">
        <v>1738000000</v>
      </c>
      <c r="G100" s="87">
        <v>0</v>
      </c>
      <c r="H100" s="37">
        <v>1738000000</v>
      </c>
      <c r="I100" s="37">
        <v>396264659</v>
      </c>
      <c r="J100" s="37">
        <v>1737690039</v>
      </c>
      <c r="K100" s="81">
        <v>99.98</v>
      </c>
      <c r="L100" s="37">
        <v>362061493</v>
      </c>
      <c r="M100" s="37">
        <v>838751202</v>
      </c>
      <c r="N100" s="84">
        <v>48.26</v>
      </c>
    </row>
    <row r="101" spans="1:14" ht="47.25" x14ac:dyDescent="0.25">
      <c r="A101" t="s">
        <v>927</v>
      </c>
      <c r="B101" s="83" t="s">
        <v>329</v>
      </c>
      <c r="C101" s="117" t="s">
        <v>895</v>
      </c>
      <c r="D101" s="90">
        <v>1738000000</v>
      </c>
      <c r="E101" s="81">
        <v>0</v>
      </c>
      <c r="F101" s="89">
        <v>1738000000</v>
      </c>
      <c r="G101" s="87">
        <v>0</v>
      </c>
      <c r="H101" s="37">
        <v>1738000000</v>
      </c>
      <c r="I101" s="37">
        <v>396264659</v>
      </c>
      <c r="J101" s="37">
        <v>1737690039</v>
      </c>
      <c r="K101" s="81">
        <v>99.98</v>
      </c>
      <c r="L101" s="37">
        <v>362061493</v>
      </c>
      <c r="M101" s="37">
        <v>838751202</v>
      </c>
      <c r="N101" s="84">
        <v>48.26</v>
      </c>
    </row>
    <row r="102" spans="1:14" ht="47.25" x14ac:dyDescent="0.25">
      <c r="A102" t="s">
        <v>927</v>
      </c>
      <c r="B102" s="83" t="s">
        <v>330</v>
      </c>
      <c r="C102" s="117" t="s">
        <v>896</v>
      </c>
      <c r="D102" s="90">
        <v>1738000000</v>
      </c>
      <c r="E102" s="81">
        <v>0</v>
      </c>
      <c r="F102" s="89">
        <v>1738000000</v>
      </c>
      <c r="G102" s="87">
        <v>0</v>
      </c>
      <c r="H102" s="37">
        <v>1738000000</v>
      </c>
      <c r="I102" s="37">
        <v>396264659</v>
      </c>
      <c r="J102" s="37">
        <v>1737690039</v>
      </c>
      <c r="K102" s="81">
        <v>99.98</v>
      </c>
      <c r="L102" s="37">
        <v>362061493</v>
      </c>
      <c r="M102" s="37">
        <v>838751202</v>
      </c>
      <c r="N102" s="84">
        <v>48.26</v>
      </c>
    </row>
    <row r="103" spans="1:14" ht="16.5" thickBot="1" x14ac:dyDescent="0.3">
      <c r="A103" t="s">
        <v>927</v>
      </c>
      <c r="B103" s="99" t="s">
        <v>197</v>
      </c>
      <c r="C103" s="118" t="s">
        <v>169</v>
      </c>
      <c r="D103" s="126">
        <v>107513161000</v>
      </c>
      <c r="E103" s="127">
        <v>45608080855</v>
      </c>
      <c r="F103" s="128">
        <v>153121241855</v>
      </c>
      <c r="G103" s="88">
        <v>0</v>
      </c>
      <c r="H103" s="127">
        <v>153121241855</v>
      </c>
      <c r="I103" s="127">
        <v>13609711271</v>
      </c>
      <c r="J103" s="127">
        <v>113203777069</v>
      </c>
      <c r="K103" s="85">
        <v>73.930000000000007</v>
      </c>
      <c r="L103" s="127">
        <v>19670859197</v>
      </c>
      <c r="M103" s="127">
        <v>113203777069</v>
      </c>
      <c r="N103" s="86">
        <v>73.930000000000007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  <row r="136" spans="3:3" x14ac:dyDescent="0.25">
      <c r="C136" s="119" t="s">
        <v>774</v>
      </c>
    </row>
    <row r="137" spans="3:3" x14ac:dyDescent="0.25">
      <c r="C137" s="119" t="s">
        <v>774</v>
      </c>
    </row>
    <row r="138" spans="3:3" x14ac:dyDescent="0.25">
      <c r="C138" s="119" t="s">
        <v>774</v>
      </c>
    </row>
    <row r="139" spans="3:3" x14ac:dyDescent="0.25">
      <c r="C139" s="119" t="s">
        <v>774</v>
      </c>
    </row>
    <row r="140" spans="3:3" x14ac:dyDescent="0.25">
      <c r="C140" s="119" t="s">
        <v>774</v>
      </c>
    </row>
    <row r="141" spans="3:3" x14ac:dyDescent="0.25">
      <c r="C141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7" hidden="1" customWidth="1"/>
    <col min="13" max="13" width="17" bestFit="1" customWidth="1"/>
    <col min="14" max="14" width="5.875" bestFit="1" customWidth="1"/>
  </cols>
  <sheetData>
    <row r="1" spans="1:14" x14ac:dyDescent="0.25">
      <c r="B1" s="139" t="s">
        <v>984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928</v>
      </c>
      <c r="B7" s="91" t="s">
        <v>0</v>
      </c>
      <c r="C7" s="116" t="s">
        <v>1</v>
      </c>
      <c r="D7" s="93">
        <v>555176660000</v>
      </c>
      <c r="E7" s="97">
        <v>302751962305</v>
      </c>
      <c r="F7" s="95">
        <v>857928622305</v>
      </c>
      <c r="G7" s="96">
        <v>0</v>
      </c>
      <c r="H7" s="97">
        <v>857928622305</v>
      </c>
      <c r="I7" s="97">
        <v>75088987471</v>
      </c>
      <c r="J7" s="97">
        <v>747886033056</v>
      </c>
      <c r="K7" s="94">
        <v>87.17</v>
      </c>
      <c r="L7" s="97">
        <v>374369971612</v>
      </c>
      <c r="M7" s="97">
        <v>742340072141</v>
      </c>
      <c r="N7" s="92">
        <v>86.53</v>
      </c>
    </row>
    <row r="8" spans="1:14" x14ac:dyDescent="0.25">
      <c r="A8" t="s">
        <v>928</v>
      </c>
      <c r="B8" s="83" t="s">
        <v>2</v>
      </c>
      <c r="C8" s="117" t="s">
        <v>3</v>
      </c>
      <c r="D8" s="90">
        <v>368537910000</v>
      </c>
      <c r="E8" s="37">
        <v>302751962305</v>
      </c>
      <c r="F8" s="89">
        <v>671289872305</v>
      </c>
      <c r="G8" s="87">
        <v>0</v>
      </c>
      <c r="H8" s="37">
        <v>671289872305</v>
      </c>
      <c r="I8" s="37">
        <v>24541836917</v>
      </c>
      <c r="J8" s="37">
        <v>621444583306</v>
      </c>
      <c r="K8" s="81">
        <v>92.57</v>
      </c>
      <c r="L8" s="37">
        <v>326693419967</v>
      </c>
      <c r="M8" s="37">
        <v>619319781953</v>
      </c>
      <c r="N8" s="84">
        <v>92.26</v>
      </c>
    </row>
    <row r="9" spans="1:14" x14ac:dyDescent="0.25">
      <c r="A9" t="s">
        <v>928</v>
      </c>
      <c r="B9" s="83" t="s">
        <v>4</v>
      </c>
      <c r="C9" s="117" t="s">
        <v>5</v>
      </c>
      <c r="D9" s="90">
        <v>13056921000</v>
      </c>
      <c r="E9" s="37">
        <v>386000000</v>
      </c>
      <c r="F9" s="89">
        <v>13442921000</v>
      </c>
      <c r="G9" s="87">
        <v>0</v>
      </c>
      <c r="H9" s="37">
        <v>13442921000</v>
      </c>
      <c r="I9" s="37">
        <v>1829050865</v>
      </c>
      <c r="J9" s="37">
        <v>12869204143</v>
      </c>
      <c r="K9" s="81">
        <v>95.73</v>
      </c>
      <c r="L9" s="37">
        <v>2010115585</v>
      </c>
      <c r="M9" s="37">
        <v>12722481004</v>
      </c>
      <c r="N9" s="84">
        <v>94.64</v>
      </c>
    </row>
    <row r="10" spans="1:14" ht="31.5" x14ac:dyDescent="0.25">
      <c r="A10" t="s">
        <v>928</v>
      </c>
      <c r="B10" s="83" t="s">
        <v>6</v>
      </c>
      <c r="C10" s="117" t="s">
        <v>765</v>
      </c>
      <c r="D10" s="90">
        <v>9047022000</v>
      </c>
      <c r="E10" s="37">
        <v>61700000</v>
      </c>
      <c r="F10" s="89">
        <v>9108722000</v>
      </c>
      <c r="G10" s="87">
        <v>0</v>
      </c>
      <c r="H10" s="37">
        <v>9108722000</v>
      </c>
      <c r="I10" s="37">
        <v>1274039076</v>
      </c>
      <c r="J10" s="37">
        <v>8557902563</v>
      </c>
      <c r="K10" s="81">
        <v>93.95</v>
      </c>
      <c r="L10" s="37">
        <v>1274039076</v>
      </c>
      <c r="M10" s="37">
        <v>8557902563</v>
      </c>
      <c r="N10" s="84">
        <v>93.95</v>
      </c>
    </row>
    <row r="11" spans="1:14" x14ac:dyDescent="0.25">
      <c r="A11" t="s">
        <v>928</v>
      </c>
      <c r="B11" s="83" t="s">
        <v>7</v>
      </c>
      <c r="C11" s="117" t="s">
        <v>8</v>
      </c>
      <c r="D11" s="90">
        <v>5251256000</v>
      </c>
      <c r="E11" s="37">
        <v>80900000</v>
      </c>
      <c r="F11" s="89">
        <v>5332156000</v>
      </c>
      <c r="G11" s="87">
        <v>0</v>
      </c>
      <c r="H11" s="37">
        <v>5332156000</v>
      </c>
      <c r="I11" s="37">
        <v>449478917</v>
      </c>
      <c r="J11" s="37">
        <v>5284569172</v>
      </c>
      <c r="K11" s="81">
        <v>99.11</v>
      </c>
      <c r="L11" s="37">
        <v>449478917</v>
      </c>
      <c r="M11" s="37">
        <v>5284569172</v>
      </c>
      <c r="N11" s="84">
        <v>99.11</v>
      </c>
    </row>
    <row r="12" spans="1:14" x14ac:dyDescent="0.25">
      <c r="A12" t="s">
        <v>928</v>
      </c>
      <c r="B12" s="83" t="s">
        <v>9</v>
      </c>
      <c r="C12" s="117" t="s">
        <v>10</v>
      </c>
      <c r="D12" s="90">
        <v>321395000</v>
      </c>
      <c r="E12" s="37">
        <v>-16000000</v>
      </c>
      <c r="F12" s="89">
        <v>305395000</v>
      </c>
      <c r="G12" s="87">
        <v>0</v>
      </c>
      <c r="H12" s="37">
        <v>305395000</v>
      </c>
      <c r="I12" s="37">
        <v>23920403</v>
      </c>
      <c r="J12" s="37">
        <v>304370034</v>
      </c>
      <c r="K12" s="81">
        <v>99.66</v>
      </c>
      <c r="L12" s="37">
        <v>23920403</v>
      </c>
      <c r="M12" s="37">
        <v>304370034</v>
      </c>
      <c r="N12" s="84">
        <v>99.66</v>
      </c>
    </row>
    <row r="13" spans="1:14" ht="47.25" x14ac:dyDescent="0.25">
      <c r="A13" t="s">
        <v>928</v>
      </c>
      <c r="B13" s="83" t="s">
        <v>11</v>
      </c>
      <c r="C13" s="117" t="s">
        <v>766</v>
      </c>
      <c r="D13" s="90">
        <v>17606000</v>
      </c>
      <c r="E13" s="37">
        <v>5800000</v>
      </c>
      <c r="F13" s="89">
        <v>23406000</v>
      </c>
      <c r="G13" s="87">
        <v>0</v>
      </c>
      <c r="H13" s="37">
        <v>23406000</v>
      </c>
      <c r="I13" s="37">
        <v>1390585</v>
      </c>
      <c r="J13" s="37">
        <v>19795709</v>
      </c>
      <c r="K13" s="81">
        <v>84.58</v>
      </c>
      <c r="L13" s="37">
        <v>1390585</v>
      </c>
      <c r="M13" s="37">
        <v>19795709</v>
      </c>
      <c r="N13" s="84">
        <v>84.58</v>
      </c>
    </row>
    <row r="14" spans="1:14" x14ac:dyDescent="0.25">
      <c r="A14" t="s">
        <v>928</v>
      </c>
      <c r="B14" s="83" t="s">
        <v>12</v>
      </c>
      <c r="C14" s="117" t="s">
        <v>13</v>
      </c>
      <c r="D14" s="90">
        <v>44873000</v>
      </c>
      <c r="E14" s="37">
        <v>-38400000</v>
      </c>
      <c r="F14" s="89">
        <v>6473000</v>
      </c>
      <c r="G14" s="87">
        <v>0</v>
      </c>
      <c r="H14" s="37">
        <v>6473000</v>
      </c>
      <c r="I14" s="37">
        <v>436800</v>
      </c>
      <c r="J14" s="37">
        <v>6362950</v>
      </c>
      <c r="K14" s="81">
        <v>98.3</v>
      </c>
      <c r="L14" s="37">
        <v>436800</v>
      </c>
      <c r="M14" s="37">
        <v>6362950</v>
      </c>
      <c r="N14" s="84">
        <v>98.3</v>
      </c>
    </row>
    <row r="15" spans="1:14" x14ac:dyDescent="0.25">
      <c r="A15" t="s">
        <v>928</v>
      </c>
      <c r="B15" s="83" t="s">
        <v>14</v>
      </c>
      <c r="C15" s="117" t="s">
        <v>15</v>
      </c>
      <c r="D15" s="90">
        <v>119340000</v>
      </c>
      <c r="E15" s="37">
        <v>-103000000</v>
      </c>
      <c r="F15" s="89">
        <v>16340000</v>
      </c>
      <c r="G15" s="87">
        <v>0</v>
      </c>
      <c r="H15" s="37">
        <v>16340000</v>
      </c>
      <c r="I15" s="37">
        <v>1302152</v>
      </c>
      <c r="J15" s="37">
        <v>16183619</v>
      </c>
      <c r="K15" s="81">
        <v>99.04</v>
      </c>
      <c r="L15" s="37">
        <v>1302152</v>
      </c>
      <c r="M15" s="37">
        <v>16183619</v>
      </c>
      <c r="N15" s="84">
        <v>99.04</v>
      </c>
    </row>
    <row r="16" spans="1:14" ht="31.5" x14ac:dyDescent="0.25">
      <c r="A16" t="s">
        <v>928</v>
      </c>
      <c r="B16" s="83" t="s">
        <v>16</v>
      </c>
      <c r="C16" s="117" t="s">
        <v>17</v>
      </c>
      <c r="D16" s="90">
        <v>167993000</v>
      </c>
      <c r="E16" s="37">
        <v>-5862000</v>
      </c>
      <c r="F16" s="89">
        <v>162131000</v>
      </c>
      <c r="G16" s="87">
        <v>0</v>
      </c>
      <c r="H16" s="37">
        <v>162131000</v>
      </c>
      <c r="I16" s="37">
        <v>4937786</v>
      </c>
      <c r="J16" s="37">
        <v>159996973</v>
      </c>
      <c r="K16" s="81">
        <v>98.68</v>
      </c>
      <c r="L16" s="37">
        <v>4937786</v>
      </c>
      <c r="M16" s="37">
        <v>159996973</v>
      </c>
      <c r="N16" s="84">
        <v>98.68</v>
      </c>
    </row>
    <row r="17" spans="1:14" x14ac:dyDescent="0.25">
      <c r="A17" t="s">
        <v>928</v>
      </c>
      <c r="B17" s="83" t="s">
        <v>209</v>
      </c>
      <c r="C17" s="117" t="s">
        <v>210</v>
      </c>
      <c r="D17" s="90">
        <v>755795000</v>
      </c>
      <c r="E17" s="81">
        <v>0</v>
      </c>
      <c r="F17" s="89">
        <v>755795000</v>
      </c>
      <c r="G17" s="87">
        <v>0</v>
      </c>
      <c r="H17" s="37">
        <v>755795000</v>
      </c>
      <c r="I17" s="81">
        <v>0</v>
      </c>
      <c r="J17" s="37">
        <v>299081992</v>
      </c>
      <c r="K17" s="81">
        <v>39.57</v>
      </c>
      <c r="L17" s="81">
        <v>0</v>
      </c>
      <c r="M17" s="37">
        <v>299081992</v>
      </c>
      <c r="N17" s="84">
        <v>39.57</v>
      </c>
    </row>
    <row r="18" spans="1:14" x14ac:dyDescent="0.25">
      <c r="A18" t="s">
        <v>928</v>
      </c>
      <c r="B18" s="83" t="s">
        <v>20</v>
      </c>
      <c r="C18" s="117" t="s">
        <v>21</v>
      </c>
      <c r="D18" s="90">
        <v>688029000</v>
      </c>
      <c r="E18" s="37">
        <v>-33300000</v>
      </c>
      <c r="F18" s="89">
        <v>654729000</v>
      </c>
      <c r="G18" s="87">
        <v>0</v>
      </c>
      <c r="H18" s="37">
        <v>654729000</v>
      </c>
      <c r="I18" s="37">
        <v>636481849</v>
      </c>
      <c r="J18" s="37">
        <v>645826768</v>
      </c>
      <c r="K18" s="81">
        <v>98.64</v>
      </c>
      <c r="L18" s="37">
        <v>636481849</v>
      </c>
      <c r="M18" s="37">
        <v>645826768</v>
      </c>
      <c r="N18" s="84">
        <v>98.64</v>
      </c>
    </row>
    <row r="19" spans="1:14" x14ac:dyDescent="0.25">
      <c r="A19" t="s">
        <v>928</v>
      </c>
      <c r="B19" s="83" t="s">
        <v>22</v>
      </c>
      <c r="C19" s="117" t="s">
        <v>23</v>
      </c>
      <c r="D19" s="90">
        <v>330253000</v>
      </c>
      <c r="E19" s="37">
        <v>-29200000</v>
      </c>
      <c r="F19" s="89">
        <v>301053000</v>
      </c>
      <c r="G19" s="87">
        <v>0</v>
      </c>
      <c r="H19" s="37">
        <v>301053000</v>
      </c>
      <c r="I19" s="37">
        <v>36890783</v>
      </c>
      <c r="J19" s="37">
        <v>280555484</v>
      </c>
      <c r="K19" s="81">
        <v>93.19</v>
      </c>
      <c r="L19" s="37">
        <v>36890783</v>
      </c>
      <c r="M19" s="37">
        <v>280555484</v>
      </c>
      <c r="N19" s="84">
        <v>93.19</v>
      </c>
    </row>
    <row r="20" spans="1:14" x14ac:dyDescent="0.25">
      <c r="A20" t="s">
        <v>928</v>
      </c>
      <c r="B20" s="83" t="s">
        <v>24</v>
      </c>
      <c r="C20" s="117" t="s">
        <v>25</v>
      </c>
      <c r="D20" s="90">
        <v>1159277000</v>
      </c>
      <c r="E20" s="37">
        <v>200500000</v>
      </c>
      <c r="F20" s="89">
        <v>1359777000</v>
      </c>
      <c r="G20" s="87">
        <v>0</v>
      </c>
      <c r="H20" s="37">
        <v>1359777000</v>
      </c>
      <c r="I20" s="37">
        <v>108553896</v>
      </c>
      <c r="J20" s="37">
        <v>1358447141</v>
      </c>
      <c r="K20" s="81">
        <v>99.9</v>
      </c>
      <c r="L20" s="37">
        <v>108553896</v>
      </c>
      <c r="M20" s="37">
        <v>1358447141</v>
      </c>
      <c r="N20" s="84">
        <v>99.9</v>
      </c>
    </row>
    <row r="21" spans="1:14" x14ac:dyDescent="0.25">
      <c r="A21" t="s">
        <v>928</v>
      </c>
      <c r="B21" s="83" t="s">
        <v>26</v>
      </c>
      <c r="C21" s="117" t="s">
        <v>27</v>
      </c>
      <c r="D21" s="90">
        <v>104406000</v>
      </c>
      <c r="E21" s="37">
        <v>-14500000</v>
      </c>
      <c r="F21" s="89">
        <v>89906000</v>
      </c>
      <c r="G21" s="87">
        <v>0</v>
      </c>
      <c r="H21" s="37">
        <v>89906000</v>
      </c>
      <c r="I21" s="37">
        <v>7075887</v>
      </c>
      <c r="J21" s="37">
        <v>88989246</v>
      </c>
      <c r="K21" s="81">
        <v>98.98</v>
      </c>
      <c r="L21" s="37">
        <v>7075887</v>
      </c>
      <c r="M21" s="37">
        <v>88989246</v>
      </c>
      <c r="N21" s="84">
        <v>98.98</v>
      </c>
    </row>
    <row r="22" spans="1:14" x14ac:dyDescent="0.25">
      <c r="A22" t="s">
        <v>928</v>
      </c>
      <c r="B22" s="83" t="s">
        <v>28</v>
      </c>
      <c r="C22" s="117" t="s">
        <v>29</v>
      </c>
      <c r="D22" s="90">
        <v>1755000</v>
      </c>
      <c r="E22" s="37">
        <v>-87000</v>
      </c>
      <c r="F22" s="89">
        <v>1668000</v>
      </c>
      <c r="G22" s="87">
        <v>0</v>
      </c>
      <c r="H22" s="37">
        <v>1668000</v>
      </c>
      <c r="I22" s="37">
        <v>145722</v>
      </c>
      <c r="J22" s="37">
        <v>1667191</v>
      </c>
      <c r="K22" s="81">
        <v>99.95</v>
      </c>
      <c r="L22" s="37">
        <v>145722</v>
      </c>
      <c r="M22" s="37">
        <v>1667191</v>
      </c>
      <c r="N22" s="84">
        <v>99.95</v>
      </c>
    </row>
    <row r="23" spans="1:14" x14ac:dyDescent="0.25">
      <c r="A23" t="s">
        <v>928</v>
      </c>
      <c r="B23" s="83" t="s">
        <v>30</v>
      </c>
      <c r="C23" s="117" t="s">
        <v>31</v>
      </c>
      <c r="D23" s="87">
        <v>0</v>
      </c>
      <c r="E23" s="37">
        <v>16975000</v>
      </c>
      <c r="F23" s="89">
        <v>16975000</v>
      </c>
      <c r="G23" s="87">
        <v>0</v>
      </c>
      <c r="H23" s="37">
        <v>16975000</v>
      </c>
      <c r="I23" s="81">
        <v>0</v>
      </c>
      <c r="J23" s="37">
        <v>16973682</v>
      </c>
      <c r="K23" s="81">
        <v>99.99</v>
      </c>
      <c r="L23" s="81">
        <v>0</v>
      </c>
      <c r="M23" s="37">
        <v>16973682</v>
      </c>
      <c r="N23" s="84">
        <v>99.99</v>
      </c>
    </row>
    <row r="24" spans="1:14" ht="31.5" x14ac:dyDescent="0.25">
      <c r="A24" t="s">
        <v>928</v>
      </c>
      <c r="B24" s="83" t="s">
        <v>32</v>
      </c>
      <c r="C24" s="117" t="s">
        <v>33</v>
      </c>
      <c r="D24" s="90">
        <v>29173000</v>
      </c>
      <c r="E24" s="37">
        <v>-2126000</v>
      </c>
      <c r="F24" s="89">
        <v>27047000</v>
      </c>
      <c r="G24" s="87">
        <v>0</v>
      </c>
      <c r="H24" s="37">
        <v>27047000</v>
      </c>
      <c r="I24" s="37">
        <v>3424296</v>
      </c>
      <c r="J24" s="37">
        <v>26155284</v>
      </c>
      <c r="K24" s="81">
        <v>96.7</v>
      </c>
      <c r="L24" s="37">
        <v>3424296</v>
      </c>
      <c r="M24" s="37">
        <v>26155284</v>
      </c>
      <c r="N24" s="84">
        <v>96.7</v>
      </c>
    </row>
    <row r="25" spans="1:14" ht="31.5" x14ac:dyDescent="0.25">
      <c r="A25" t="s">
        <v>928</v>
      </c>
      <c r="B25" s="83" t="s">
        <v>34</v>
      </c>
      <c r="C25" s="117" t="s">
        <v>767</v>
      </c>
      <c r="D25" s="90">
        <v>55871000</v>
      </c>
      <c r="E25" s="81">
        <v>0</v>
      </c>
      <c r="F25" s="89">
        <v>55871000</v>
      </c>
      <c r="G25" s="87">
        <v>0</v>
      </c>
      <c r="H25" s="37">
        <v>55871000</v>
      </c>
      <c r="I25" s="81">
        <v>0</v>
      </c>
      <c r="J25" s="37">
        <v>48927318</v>
      </c>
      <c r="K25" s="81">
        <v>87.57</v>
      </c>
      <c r="L25" s="81">
        <v>0</v>
      </c>
      <c r="M25" s="37">
        <v>48927318</v>
      </c>
      <c r="N25" s="84">
        <v>87.57</v>
      </c>
    </row>
    <row r="26" spans="1:14" ht="31.5" x14ac:dyDescent="0.25">
      <c r="A26" t="s">
        <v>928</v>
      </c>
      <c r="B26" s="83" t="s">
        <v>35</v>
      </c>
      <c r="C26" s="117" t="s">
        <v>36</v>
      </c>
      <c r="D26" s="90">
        <v>1010000000</v>
      </c>
      <c r="E26" s="37">
        <v>386000000</v>
      </c>
      <c r="F26" s="89">
        <v>1396000000</v>
      </c>
      <c r="G26" s="87">
        <v>0</v>
      </c>
      <c r="H26" s="37">
        <v>1396000000</v>
      </c>
      <c r="I26" s="37">
        <v>43024440</v>
      </c>
      <c r="J26" s="37">
        <v>1393020227</v>
      </c>
      <c r="K26" s="81">
        <v>99.79</v>
      </c>
      <c r="L26" s="37">
        <v>224089160</v>
      </c>
      <c r="M26" s="37">
        <v>1246297088</v>
      </c>
      <c r="N26" s="84">
        <v>89.28</v>
      </c>
    </row>
    <row r="27" spans="1:14" x14ac:dyDescent="0.25">
      <c r="A27" t="s">
        <v>928</v>
      </c>
      <c r="B27" s="83" t="s">
        <v>37</v>
      </c>
      <c r="C27" s="117" t="s">
        <v>38</v>
      </c>
      <c r="D27" s="90">
        <v>960000000</v>
      </c>
      <c r="E27" s="37">
        <v>266000000</v>
      </c>
      <c r="F27" s="89">
        <v>1226000000</v>
      </c>
      <c r="G27" s="87">
        <v>0</v>
      </c>
      <c r="H27" s="37">
        <v>1226000000</v>
      </c>
      <c r="I27" s="37">
        <v>39328440</v>
      </c>
      <c r="J27" s="37">
        <v>1224998380</v>
      </c>
      <c r="K27" s="81">
        <v>99.92</v>
      </c>
      <c r="L27" s="37">
        <v>196197560</v>
      </c>
      <c r="M27" s="37">
        <v>1110867654</v>
      </c>
      <c r="N27" s="84">
        <v>90.61</v>
      </c>
    </row>
    <row r="28" spans="1:14" x14ac:dyDescent="0.25">
      <c r="A28" t="s">
        <v>928</v>
      </c>
      <c r="B28" s="83" t="s">
        <v>39</v>
      </c>
      <c r="C28" s="117" t="s">
        <v>40</v>
      </c>
      <c r="D28" s="90">
        <v>960000000</v>
      </c>
      <c r="E28" s="37">
        <v>266000000</v>
      </c>
      <c r="F28" s="89">
        <v>1226000000</v>
      </c>
      <c r="G28" s="87">
        <v>0</v>
      </c>
      <c r="H28" s="37">
        <v>1226000000</v>
      </c>
      <c r="I28" s="37">
        <v>39328440</v>
      </c>
      <c r="J28" s="37">
        <v>1224998380</v>
      </c>
      <c r="K28" s="81">
        <v>99.92</v>
      </c>
      <c r="L28" s="37">
        <v>196197560</v>
      </c>
      <c r="M28" s="37">
        <v>1110867654</v>
      </c>
      <c r="N28" s="84">
        <v>90.61</v>
      </c>
    </row>
    <row r="29" spans="1:14" x14ac:dyDescent="0.25">
      <c r="A29" t="s">
        <v>928</v>
      </c>
      <c r="B29" s="83" t="s">
        <v>41</v>
      </c>
      <c r="C29" s="117" t="s">
        <v>42</v>
      </c>
      <c r="D29" s="90">
        <v>50000000</v>
      </c>
      <c r="E29" s="37">
        <v>120000000</v>
      </c>
      <c r="F29" s="89">
        <v>170000000</v>
      </c>
      <c r="G29" s="87">
        <v>0</v>
      </c>
      <c r="H29" s="37">
        <v>170000000</v>
      </c>
      <c r="I29" s="37">
        <v>3696000</v>
      </c>
      <c r="J29" s="37">
        <v>168021847</v>
      </c>
      <c r="K29" s="81">
        <v>98.84</v>
      </c>
      <c r="L29" s="37">
        <v>27891600</v>
      </c>
      <c r="M29" s="37">
        <v>135429434</v>
      </c>
      <c r="N29" s="84">
        <v>79.66</v>
      </c>
    </row>
    <row r="30" spans="1:14" ht="31.5" x14ac:dyDescent="0.25">
      <c r="A30" t="s">
        <v>928</v>
      </c>
      <c r="B30" s="83" t="s">
        <v>45</v>
      </c>
      <c r="C30" s="117" t="s">
        <v>768</v>
      </c>
      <c r="D30" s="90">
        <v>2999899000</v>
      </c>
      <c r="E30" s="37">
        <v>-61700000</v>
      </c>
      <c r="F30" s="89">
        <v>2938199000</v>
      </c>
      <c r="G30" s="87">
        <v>0</v>
      </c>
      <c r="H30" s="37">
        <v>2938199000</v>
      </c>
      <c r="I30" s="37">
        <v>511987349</v>
      </c>
      <c r="J30" s="37">
        <v>2918281353</v>
      </c>
      <c r="K30" s="81">
        <v>99.32</v>
      </c>
      <c r="L30" s="37">
        <v>511987349</v>
      </c>
      <c r="M30" s="37">
        <v>2918281353</v>
      </c>
      <c r="N30" s="84">
        <v>99.32</v>
      </c>
    </row>
    <row r="31" spans="1:14" ht="31.5" x14ac:dyDescent="0.25">
      <c r="A31" t="s">
        <v>928</v>
      </c>
      <c r="B31" s="83" t="s">
        <v>46</v>
      </c>
      <c r="C31" s="117" t="s">
        <v>47</v>
      </c>
      <c r="D31" s="90">
        <v>1439183000</v>
      </c>
      <c r="E31" s="37">
        <v>147700000</v>
      </c>
      <c r="F31" s="89">
        <v>1586883000</v>
      </c>
      <c r="G31" s="87">
        <v>0</v>
      </c>
      <c r="H31" s="37">
        <v>1586883000</v>
      </c>
      <c r="I31" s="37">
        <v>354340181</v>
      </c>
      <c r="J31" s="37">
        <v>1577793765</v>
      </c>
      <c r="K31" s="81">
        <v>99.43</v>
      </c>
      <c r="L31" s="37">
        <v>354340181</v>
      </c>
      <c r="M31" s="37">
        <v>1577793765</v>
      </c>
      <c r="N31" s="84">
        <v>99.43</v>
      </c>
    </row>
    <row r="32" spans="1:14" x14ac:dyDescent="0.25">
      <c r="A32" t="s">
        <v>928</v>
      </c>
      <c r="B32" s="83" t="s">
        <v>48</v>
      </c>
      <c r="C32" s="117" t="s">
        <v>49</v>
      </c>
      <c r="D32" s="90">
        <v>199113000</v>
      </c>
      <c r="E32" s="37">
        <v>83000000</v>
      </c>
      <c r="F32" s="89">
        <v>282113000</v>
      </c>
      <c r="G32" s="87">
        <v>0</v>
      </c>
      <c r="H32" s="37">
        <v>282113000</v>
      </c>
      <c r="I32" s="37">
        <v>250934881</v>
      </c>
      <c r="J32" s="37">
        <v>282087365</v>
      </c>
      <c r="K32" s="81">
        <v>99.99</v>
      </c>
      <c r="L32" s="37">
        <v>250934881</v>
      </c>
      <c r="M32" s="37">
        <v>282087365</v>
      </c>
      <c r="N32" s="84">
        <v>99.99</v>
      </c>
    </row>
    <row r="33" spans="1:14" x14ac:dyDescent="0.25">
      <c r="A33" t="s">
        <v>928</v>
      </c>
      <c r="B33" s="83" t="s">
        <v>50</v>
      </c>
      <c r="C33" s="117" t="s">
        <v>51</v>
      </c>
      <c r="D33" s="90">
        <v>327723000</v>
      </c>
      <c r="E33" s="37">
        <v>51600000</v>
      </c>
      <c r="F33" s="89">
        <v>379323000</v>
      </c>
      <c r="G33" s="87">
        <v>0</v>
      </c>
      <c r="H33" s="37">
        <v>379323000</v>
      </c>
      <c r="I33" s="37">
        <v>27818400</v>
      </c>
      <c r="J33" s="37">
        <v>376493000</v>
      </c>
      <c r="K33" s="81">
        <v>99.25</v>
      </c>
      <c r="L33" s="37">
        <v>27818400</v>
      </c>
      <c r="M33" s="37">
        <v>376493000</v>
      </c>
      <c r="N33" s="84">
        <v>99.25</v>
      </c>
    </row>
    <row r="34" spans="1:14" x14ac:dyDescent="0.25">
      <c r="A34" t="s">
        <v>928</v>
      </c>
      <c r="B34" s="83" t="s">
        <v>52</v>
      </c>
      <c r="C34" s="117" t="s">
        <v>53</v>
      </c>
      <c r="D34" s="90">
        <v>583185000</v>
      </c>
      <c r="E34" s="37">
        <v>29200000</v>
      </c>
      <c r="F34" s="89">
        <v>612385000</v>
      </c>
      <c r="G34" s="87">
        <v>0</v>
      </c>
      <c r="H34" s="37">
        <v>612385000</v>
      </c>
      <c r="I34" s="37">
        <v>50007100</v>
      </c>
      <c r="J34" s="37">
        <v>610305100</v>
      </c>
      <c r="K34" s="81">
        <v>99.66</v>
      </c>
      <c r="L34" s="37">
        <v>50007100</v>
      </c>
      <c r="M34" s="37">
        <v>610305100</v>
      </c>
      <c r="N34" s="84">
        <v>99.66</v>
      </c>
    </row>
    <row r="35" spans="1:14" x14ac:dyDescent="0.25">
      <c r="A35" t="s">
        <v>928</v>
      </c>
      <c r="B35" s="83" t="s">
        <v>56</v>
      </c>
      <c r="C35" s="117" t="s">
        <v>57</v>
      </c>
      <c r="D35" s="90">
        <v>329162000</v>
      </c>
      <c r="E35" s="37">
        <v>-16100000</v>
      </c>
      <c r="F35" s="89">
        <v>313062000</v>
      </c>
      <c r="G35" s="87">
        <v>0</v>
      </c>
      <c r="H35" s="37">
        <v>313062000</v>
      </c>
      <c r="I35" s="37">
        <v>25579800</v>
      </c>
      <c r="J35" s="37">
        <v>308908300</v>
      </c>
      <c r="K35" s="81">
        <v>98.67</v>
      </c>
      <c r="L35" s="37">
        <v>25579800</v>
      </c>
      <c r="M35" s="37">
        <v>308908300</v>
      </c>
      <c r="N35" s="84">
        <v>98.67</v>
      </c>
    </row>
    <row r="36" spans="1:14" ht="31.5" x14ac:dyDescent="0.25">
      <c r="A36" t="s">
        <v>928</v>
      </c>
      <c r="B36" s="83" t="s">
        <v>58</v>
      </c>
      <c r="C36" s="117" t="s">
        <v>59</v>
      </c>
      <c r="D36" s="90">
        <v>1560716000</v>
      </c>
      <c r="E36" s="37">
        <v>-209400000</v>
      </c>
      <c r="F36" s="89">
        <v>1351316000</v>
      </c>
      <c r="G36" s="87">
        <v>0</v>
      </c>
      <c r="H36" s="37">
        <v>1351316000</v>
      </c>
      <c r="I36" s="37">
        <v>157647168</v>
      </c>
      <c r="J36" s="37">
        <v>1340487588</v>
      </c>
      <c r="K36" s="81">
        <v>99.2</v>
      </c>
      <c r="L36" s="37">
        <v>157647168</v>
      </c>
      <c r="M36" s="37">
        <v>1340487588</v>
      </c>
      <c r="N36" s="84">
        <v>99.2</v>
      </c>
    </row>
    <row r="37" spans="1:14" x14ac:dyDescent="0.25">
      <c r="A37" t="s">
        <v>928</v>
      </c>
      <c r="B37" s="83" t="s">
        <v>60</v>
      </c>
      <c r="C37" s="117" t="s">
        <v>61</v>
      </c>
      <c r="D37" s="90">
        <v>615910000</v>
      </c>
      <c r="E37" s="37">
        <v>-178000000</v>
      </c>
      <c r="F37" s="89">
        <v>437910000</v>
      </c>
      <c r="G37" s="87">
        <v>0</v>
      </c>
      <c r="H37" s="37">
        <v>437910000</v>
      </c>
      <c r="I37" s="37">
        <v>79931316</v>
      </c>
      <c r="J37" s="37">
        <v>432855976</v>
      </c>
      <c r="K37" s="81">
        <v>98.85</v>
      </c>
      <c r="L37" s="37">
        <v>79931316</v>
      </c>
      <c r="M37" s="37">
        <v>432855976</v>
      </c>
      <c r="N37" s="84">
        <v>98.85</v>
      </c>
    </row>
    <row r="38" spans="1:14" x14ac:dyDescent="0.25">
      <c r="A38" t="s">
        <v>928</v>
      </c>
      <c r="B38" s="83" t="s">
        <v>62</v>
      </c>
      <c r="C38" s="117" t="s">
        <v>63</v>
      </c>
      <c r="D38" s="90">
        <v>495601000</v>
      </c>
      <c r="E38" s="37">
        <v>-10366000</v>
      </c>
      <c r="F38" s="89">
        <v>485235000</v>
      </c>
      <c r="G38" s="87">
        <v>0</v>
      </c>
      <c r="H38" s="37">
        <v>485235000</v>
      </c>
      <c r="I38" s="37">
        <v>42781400</v>
      </c>
      <c r="J38" s="37">
        <v>485148200</v>
      </c>
      <c r="K38" s="81">
        <v>99.98</v>
      </c>
      <c r="L38" s="37">
        <v>42781400</v>
      </c>
      <c r="M38" s="37">
        <v>485148200</v>
      </c>
      <c r="N38" s="84">
        <v>99.98</v>
      </c>
    </row>
    <row r="39" spans="1:14" ht="31.5" x14ac:dyDescent="0.25">
      <c r="A39" t="s">
        <v>928</v>
      </c>
      <c r="B39" s="83" t="s">
        <v>156</v>
      </c>
      <c r="C39" s="117" t="s">
        <v>157</v>
      </c>
      <c r="D39" s="90">
        <v>36663000</v>
      </c>
      <c r="E39" s="37">
        <v>-1054000</v>
      </c>
      <c r="F39" s="89">
        <v>35609000</v>
      </c>
      <c r="G39" s="87">
        <v>0</v>
      </c>
      <c r="H39" s="37">
        <v>35609000</v>
      </c>
      <c r="I39" s="37">
        <v>2767600</v>
      </c>
      <c r="J39" s="37">
        <v>35057000</v>
      </c>
      <c r="K39" s="81">
        <v>98.45</v>
      </c>
      <c r="L39" s="37">
        <v>2767600</v>
      </c>
      <c r="M39" s="37">
        <v>35057000</v>
      </c>
      <c r="N39" s="84">
        <v>98.45</v>
      </c>
    </row>
    <row r="40" spans="1:14" x14ac:dyDescent="0.25">
      <c r="A40" t="s">
        <v>928</v>
      </c>
      <c r="B40" s="83" t="s">
        <v>68</v>
      </c>
      <c r="C40" s="117" t="s">
        <v>69</v>
      </c>
      <c r="D40" s="90">
        <v>246872000</v>
      </c>
      <c r="E40" s="37">
        <v>-12160000</v>
      </c>
      <c r="F40" s="89">
        <v>234712000</v>
      </c>
      <c r="G40" s="87">
        <v>0</v>
      </c>
      <c r="H40" s="37">
        <v>234712000</v>
      </c>
      <c r="I40" s="37">
        <v>19186500</v>
      </c>
      <c r="J40" s="37">
        <v>231693300</v>
      </c>
      <c r="K40" s="81">
        <v>98.71</v>
      </c>
      <c r="L40" s="37">
        <v>19186500</v>
      </c>
      <c r="M40" s="37">
        <v>231693300</v>
      </c>
      <c r="N40" s="84">
        <v>98.71</v>
      </c>
    </row>
    <row r="41" spans="1:14" x14ac:dyDescent="0.25">
      <c r="A41" t="s">
        <v>928</v>
      </c>
      <c r="B41" s="83" t="s">
        <v>70</v>
      </c>
      <c r="C41" s="117" t="s">
        <v>71</v>
      </c>
      <c r="D41" s="90">
        <v>164581000</v>
      </c>
      <c r="E41" s="37">
        <v>-8090000</v>
      </c>
      <c r="F41" s="89">
        <v>156491000</v>
      </c>
      <c r="G41" s="87">
        <v>0</v>
      </c>
      <c r="H41" s="37">
        <v>156491000</v>
      </c>
      <c r="I41" s="37">
        <v>12789600</v>
      </c>
      <c r="J41" s="37">
        <v>154456200</v>
      </c>
      <c r="K41" s="81">
        <v>98.7</v>
      </c>
      <c r="L41" s="37">
        <v>12789600</v>
      </c>
      <c r="M41" s="37">
        <v>154456200</v>
      </c>
      <c r="N41" s="84">
        <v>98.7</v>
      </c>
    </row>
    <row r="42" spans="1:14" x14ac:dyDescent="0.25">
      <c r="A42" t="s">
        <v>928</v>
      </c>
      <c r="B42" s="83" t="s">
        <v>74</v>
      </c>
      <c r="C42" s="117" t="s">
        <v>75</v>
      </c>
      <c r="D42" s="90">
        <v>1089000</v>
      </c>
      <c r="E42" s="37">
        <v>270000</v>
      </c>
      <c r="F42" s="89">
        <v>1359000</v>
      </c>
      <c r="G42" s="87">
        <v>0</v>
      </c>
      <c r="H42" s="37">
        <v>1359000</v>
      </c>
      <c r="I42" s="37">
        <v>190752</v>
      </c>
      <c r="J42" s="37">
        <v>1276912</v>
      </c>
      <c r="K42" s="81">
        <v>93.96</v>
      </c>
      <c r="L42" s="37">
        <v>190752</v>
      </c>
      <c r="M42" s="37">
        <v>1276912</v>
      </c>
      <c r="N42" s="84">
        <v>93.96</v>
      </c>
    </row>
    <row r="43" spans="1:14" x14ac:dyDescent="0.25">
      <c r="A43" t="s">
        <v>928</v>
      </c>
      <c r="B43" s="83" t="s">
        <v>76</v>
      </c>
      <c r="C43" s="117" t="s">
        <v>77</v>
      </c>
      <c r="D43" s="90">
        <v>4442000000</v>
      </c>
      <c r="E43" s="37">
        <v>-390000000</v>
      </c>
      <c r="F43" s="89">
        <v>4052000000</v>
      </c>
      <c r="G43" s="87">
        <v>0</v>
      </c>
      <c r="H43" s="37">
        <v>4052000000</v>
      </c>
      <c r="I43" s="37">
        <v>1051687170</v>
      </c>
      <c r="J43" s="37">
        <v>3518149552</v>
      </c>
      <c r="K43" s="81">
        <v>86.83</v>
      </c>
      <c r="L43" s="37">
        <v>270243195</v>
      </c>
      <c r="M43" s="37">
        <v>1540071338</v>
      </c>
      <c r="N43" s="84">
        <v>38.01</v>
      </c>
    </row>
    <row r="44" spans="1:14" x14ac:dyDescent="0.25">
      <c r="A44" t="s">
        <v>928</v>
      </c>
      <c r="B44" s="83" t="s">
        <v>78</v>
      </c>
      <c r="C44" s="117" t="s">
        <v>79</v>
      </c>
      <c r="D44" s="90">
        <v>799000000</v>
      </c>
      <c r="E44" s="37">
        <v>385000000</v>
      </c>
      <c r="F44" s="89">
        <v>1184000000</v>
      </c>
      <c r="G44" s="87">
        <v>0</v>
      </c>
      <c r="H44" s="37">
        <v>1184000000</v>
      </c>
      <c r="I44" s="37">
        <v>717241750</v>
      </c>
      <c r="J44" s="37">
        <v>1115213364</v>
      </c>
      <c r="K44" s="81">
        <v>94.19</v>
      </c>
      <c r="L44" s="37">
        <v>8631009</v>
      </c>
      <c r="M44" s="37">
        <v>80458218</v>
      </c>
      <c r="N44" s="84">
        <v>6.8</v>
      </c>
    </row>
    <row r="45" spans="1:14" x14ac:dyDescent="0.25">
      <c r="A45" t="s">
        <v>928</v>
      </c>
      <c r="B45" s="83" t="s">
        <v>82</v>
      </c>
      <c r="C45" s="117" t="s">
        <v>83</v>
      </c>
      <c r="D45" s="90">
        <v>635000000</v>
      </c>
      <c r="E45" s="37">
        <v>385000000</v>
      </c>
      <c r="F45" s="89">
        <v>1020000000</v>
      </c>
      <c r="G45" s="87">
        <v>0</v>
      </c>
      <c r="H45" s="37">
        <v>1020000000</v>
      </c>
      <c r="I45" s="37">
        <v>717093850</v>
      </c>
      <c r="J45" s="37">
        <v>970026337</v>
      </c>
      <c r="K45" s="81">
        <v>95.1</v>
      </c>
      <c r="L45" s="37">
        <v>876960</v>
      </c>
      <c r="M45" s="37">
        <v>17068268</v>
      </c>
      <c r="N45" s="84">
        <v>1.67</v>
      </c>
    </row>
    <row r="46" spans="1:14" ht="31.5" x14ac:dyDescent="0.25">
      <c r="A46" t="s">
        <v>928</v>
      </c>
      <c r="B46" s="83" t="s">
        <v>84</v>
      </c>
      <c r="C46" s="117" t="s">
        <v>85</v>
      </c>
      <c r="D46" s="90">
        <v>39000000</v>
      </c>
      <c r="E46" s="81">
        <v>0</v>
      </c>
      <c r="F46" s="89">
        <v>39000000</v>
      </c>
      <c r="G46" s="87">
        <v>0</v>
      </c>
      <c r="H46" s="37">
        <v>39000000</v>
      </c>
      <c r="I46" s="37">
        <v>87000</v>
      </c>
      <c r="J46" s="37">
        <v>35087000</v>
      </c>
      <c r="K46" s="81">
        <v>89.97</v>
      </c>
      <c r="L46" s="37">
        <v>3208312</v>
      </c>
      <c r="M46" s="37">
        <v>11496441</v>
      </c>
      <c r="N46" s="84">
        <v>29.48</v>
      </c>
    </row>
    <row r="47" spans="1:14" x14ac:dyDescent="0.25">
      <c r="A47" t="s">
        <v>928</v>
      </c>
      <c r="B47" s="83" t="s">
        <v>86</v>
      </c>
      <c r="C47" s="117" t="s">
        <v>87</v>
      </c>
      <c r="D47" s="90">
        <v>125000000</v>
      </c>
      <c r="E47" s="81">
        <v>0</v>
      </c>
      <c r="F47" s="89">
        <v>125000000</v>
      </c>
      <c r="G47" s="87">
        <v>0</v>
      </c>
      <c r="H47" s="37">
        <v>125000000</v>
      </c>
      <c r="I47" s="37">
        <v>60900</v>
      </c>
      <c r="J47" s="37">
        <v>110100027</v>
      </c>
      <c r="K47" s="81">
        <v>88.08</v>
      </c>
      <c r="L47" s="37">
        <v>4545737</v>
      </c>
      <c r="M47" s="37">
        <v>51893509</v>
      </c>
      <c r="N47" s="84">
        <v>41.51</v>
      </c>
    </row>
    <row r="48" spans="1:14" x14ac:dyDescent="0.25">
      <c r="A48" t="s">
        <v>928</v>
      </c>
      <c r="B48" s="83" t="s">
        <v>90</v>
      </c>
      <c r="C48" s="117" t="s">
        <v>91</v>
      </c>
      <c r="D48" s="90">
        <v>2538000000</v>
      </c>
      <c r="E48" s="37">
        <v>-606120000</v>
      </c>
      <c r="F48" s="89">
        <v>1931880000</v>
      </c>
      <c r="G48" s="87">
        <v>0</v>
      </c>
      <c r="H48" s="37">
        <v>1931880000</v>
      </c>
      <c r="I48" s="37">
        <v>296131131</v>
      </c>
      <c r="J48" s="37">
        <v>1721750729</v>
      </c>
      <c r="K48" s="81">
        <v>89.12</v>
      </c>
      <c r="L48" s="37">
        <v>210482030</v>
      </c>
      <c r="M48" s="37">
        <v>1179650922</v>
      </c>
      <c r="N48" s="84">
        <v>61.06</v>
      </c>
    </row>
    <row r="49" spans="1:14" x14ac:dyDescent="0.25">
      <c r="A49" t="s">
        <v>928</v>
      </c>
      <c r="B49" s="83" t="s">
        <v>92</v>
      </c>
      <c r="C49" s="117" t="s">
        <v>93</v>
      </c>
      <c r="D49" s="90">
        <v>368000000</v>
      </c>
      <c r="E49" s="37">
        <v>-34220000</v>
      </c>
      <c r="F49" s="89">
        <v>333780000</v>
      </c>
      <c r="G49" s="87">
        <v>0</v>
      </c>
      <c r="H49" s="37">
        <v>333780000</v>
      </c>
      <c r="I49" s="81">
        <v>0</v>
      </c>
      <c r="J49" s="37">
        <v>333710784</v>
      </c>
      <c r="K49" s="81">
        <v>99.98</v>
      </c>
      <c r="L49" s="81">
        <v>0</v>
      </c>
      <c r="M49" s="37">
        <v>333710784</v>
      </c>
      <c r="N49" s="84">
        <v>99.98</v>
      </c>
    </row>
    <row r="50" spans="1:14" x14ac:dyDescent="0.25">
      <c r="A50" t="s">
        <v>928</v>
      </c>
      <c r="B50" s="83" t="s">
        <v>94</v>
      </c>
      <c r="C50" s="117" t="s">
        <v>95</v>
      </c>
      <c r="D50" s="90">
        <v>6000000</v>
      </c>
      <c r="E50" s="37">
        <v>10000000</v>
      </c>
      <c r="F50" s="89">
        <v>16000000</v>
      </c>
      <c r="G50" s="87">
        <v>0</v>
      </c>
      <c r="H50" s="37">
        <v>16000000</v>
      </c>
      <c r="I50" s="37">
        <v>6580447</v>
      </c>
      <c r="J50" s="37">
        <v>13315080</v>
      </c>
      <c r="K50" s="81">
        <v>83.22</v>
      </c>
      <c r="L50" s="37">
        <v>6580447</v>
      </c>
      <c r="M50" s="37">
        <v>13315080</v>
      </c>
      <c r="N50" s="84">
        <v>83.22</v>
      </c>
    </row>
    <row r="51" spans="1:14" ht="31.5" x14ac:dyDescent="0.25">
      <c r="A51" t="s">
        <v>928</v>
      </c>
      <c r="B51" s="83" t="s">
        <v>96</v>
      </c>
      <c r="C51" s="117" t="s">
        <v>97</v>
      </c>
      <c r="D51" s="90">
        <v>382000000</v>
      </c>
      <c r="E51" s="37">
        <v>-280000000</v>
      </c>
      <c r="F51" s="89">
        <v>102000000</v>
      </c>
      <c r="G51" s="87">
        <v>0</v>
      </c>
      <c r="H51" s="37">
        <v>102000000</v>
      </c>
      <c r="I51" s="37">
        <v>833200</v>
      </c>
      <c r="J51" s="37">
        <v>66534705</v>
      </c>
      <c r="K51" s="81">
        <v>65.23</v>
      </c>
      <c r="L51" s="37">
        <v>3420780</v>
      </c>
      <c r="M51" s="37">
        <v>27478445</v>
      </c>
      <c r="N51" s="84">
        <v>26.94</v>
      </c>
    </row>
    <row r="52" spans="1:14" x14ac:dyDescent="0.25">
      <c r="A52" t="s">
        <v>928</v>
      </c>
      <c r="B52" s="83" t="s">
        <v>98</v>
      </c>
      <c r="C52" s="117" t="s">
        <v>99</v>
      </c>
      <c r="D52" s="90">
        <v>93000000</v>
      </c>
      <c r="E52" s="37">
        <v>16000000</v>
      </c>
      <c r="F52" s="89">
        <v>109000000</v>
      </c>
      <c r="G52" s="87">
        <v>0</v>
      </c>
      <c r="H52" s="37">
        <v>109000000</v>
      </c>
      <c r="I52" s="37">
        <v>50732000</v>
      </c>
      <c r="J52" s="37">
        <v>108950744</v>
      </c>
      <c r="K52" s="81">
        <v>99.95</v>
      </c>
      <c r="L52" s="37">
        <v>24082024</v>
      </c>
      <c r="M52" s="37">
        <v>48380794</v>
      </c>
      <c r="N52" s="84">
        <v>44.39</v>
      </c>
    </row>
    <row r="53" spans="1:14" x14ac:dyDescent="0.25">
      <c r="A53" t="s">
        <v>928</v>
      </c>
      <c r="B53" s="83" t="s">
        <v>100</v>
      </c>
      <c r="C53" s="117" t="s">
        <v>101</v>
      </c>
      <c r="D53" s="90">
        <v>1037000000</v>
      </c>
      <c r="E53" s="37">
        <v>-442900000</v>
      </c>
      <c r="F53" s="89">
        <v>594100000</v>
      </c>
      <c r="G53" s="87">
        <v>0</v>
      </c>
      <c r="H53" s="37">
        <v>594100000</v>
      </c>
      <c r="I53" s="37">
        <v>83677677</v>
      </c>
      <c r="J53" s="37">
        <v>573731393</v>
      </c>
      <c r="K53" s="81">
        <v>96.57</v>
      </c>
      <c r="L53" s="37">
        <v>86546360</v>
      </c>
      <c r="M53" s="37">
        <v>359777593</v>
      </c>
      <c r="N53" s="84">
        <v>60.56</v>
      </c>
    </row>
    <row r="54" spans="1:14" x14ac:dyDescent="0.25">
      <c r="A54" t="s">
        <v>928</v>
      </c>
      <c r="B54" s="83" t="s">
        <v>102</v>
      </c>
      <c r="C54" s="117" t="s">
        <v>103</v>
      </c>
      <c r="D54" s="90">
        <v>1037000000</v>
      </c>
      <c r="E54" s="37">
        <v>-442900000</v>
      </c>
      <c r="F54" s="89">
        <v>594100000</v>
      </c>
      <c r="G54" s="87">
        <v>0</v>
      </c>
      <c r="H54" s="37">
        <v>594100000</v>
      </c>
      <c r="I54" s="37">
        <v>83677677</v>
      </c>
      <c r="J54" s="37">
        <v>573731393</v>
      </c>
      <c r="K54" s="81">
        <v>96.57</v>
      </c>
      <c r="L54" s="37">
        <v>86546360</v>
      </c>
      <c r="M54" s="37">
        <v>359777593</v>
      </c>
      <c r="N54" s="84">
        <v>60.56</v>
      </c>
    </row>
    <row r="55" spans="1:14" x14ac:dyDescent="0.25">
      <c r="A55" t="s">
        <v>928</v>
      </c>
      <c r="B55" s="83" t="s">
        <v>104</v>
      </c>
      <c r="C55" s="117" t="s">
        <v>105</v>
      </c>
      <c r="D55" s="90">
        <v>156000000</v>
      </c>
      <c r="E55" s="37">
        <v>55000000</v>
      </c>
      <c r="F55" s="89">
        <v>211000000</v>
      </c>
      <c r="G55" s="87">
        <v>0</v>
      </c>
      <c r="H55" s="37">
        <v>211000000</v>
      </c>
      <c r="I55" s="37">
        <v>49435732</v>
      </c>
      <c r="J55" s="37">
        <v>152091654</v>
      </c>
      <c r="K55" s="81">
        <v>72.08</v>
      </c>
      <c r="L55" s="81">
        <v>0</v>
      </c>
      <c r="M55" s="37">
        <v>43723686</v>
      </c>
      <c r="N55" s="84">
        <v>20.72</v>
      </c>
    </row>
    <row r="56" spans="1:14" x14ac:dyDescent="0.25">
      <c r="A56" t="s">
        <v>928</v>
      </c>
      <c r="B56" s="83" t="s">
        <v>106</v>
      </c>
      <c r="C56" s="117" t="s">
        <v>107</v>
      </c>
      <c r="D56" s="90">
        <v>156000000</v>
      </c>
      <c r="E56" s="37">
        <v>55000000</v>
      </c>
      <c r="F56" s="89">
        <v>211000000</v>
      </c>
      <c r="G56" s="87">
        <v>0</v>
      </c>
      <c r="H56" s="37">
        <v>211000000</v>
      </c>
      <c r="I56" s="37">
        <v>49435732</v>
      </c>
      <c r="J56" s="37">
        <v>152091654</v>
      </c>
      <c r="K56" s="81">
        <v>72.08</v>
      </c>
      <c r="L56" s="81">
        <v>0</v>
      </c>
      <c r="M56" s="37">
        <v>43723686</v>
      </c>
      <c r="N56" s="84">
        <v>20.72</v>
      </c>
    </row>
    <row r="57" spans="1:14" x14ac:dyDescent="0.25">
      <c r="A57" t="s">
        <v>928</v>
      </c>
      <c r="B57" s="83" t="s">
        <v>108</v>
      </c>
      <c r="C57" s="117" t="s">
        <v>109</v>
      </c>
      <c r="D57" s="90">
        <v>200000000</v>
      </c>
      <c r="E57" s="37">
        <v>10000000</v>
      </c>
      <c r="F57" s="89">
        <v>210000000</v>
      </c>
      <c r="G57" s="87">
        <v>0</v>
      </c>
      <c r="H57" s="37">
        <v>210000000</v>
      </c>
      <c r="I57" s="37">
        <v>13305529</v>
      </c>
      <c r="J57" s="37">
        <v>153717345</v>
      </c>
      <c r="K57" s="81">
        <v>73.2</v>
      </c>
      <c r="L57" s="37">
        <v>13305529</v>
      </c>
      <c r="M57" s="37">
        <v>153717345</v>
      </c>
      <c r="N57" s="84">
        <v>73.2</v>
      </c>
    </row>
    <row r="58" spans="1:14" x14ac:dyDescent="0.25">
      <c r="A58" t="s">
        <v>928</v>
      </c>
      <c r="B58" s="83" t="s">
        <v>110</v>
      </c>
      <c r="C58" s="117" t="s">
        <v>111</v>
      </c>
      <c r="D58" s="90">
        <v>60000000</v>
      </c>
      <c r="E58" s="37">
        <v>10000000</v>
      </c>
      <c r="F58" s="89">
        <v>70000000</v>
      </c>
      <c r="G58" s="87">
        <v>0</v>
      </c>
      <c r="H58" s="37">
        <v>70000000</v>
      </c>
      <c r="I58" s="37">
        <v>7184559</v>
      </c>
      <c r="J58" s="37">
        <v>67106178</v>
      </c>
      <c r="K58" s="81">
        <v>95.87</v>
      </c>
      <c r="L58" s="37">
        <v>7184559</v>
      </c>
      <c r="M58" s="37">
        <v>67106178</v>
      </c>
      <c r="N58" s="84">
        <v>95.87</v>
      </c>
    </row>
    <row r="59" spans="1:14" x14ac:dyDescent="0.25">
      <c r="A59" t="s">
        <v>928</v>
      </c>
      <c r="B59" s="83" t="s">
        <v>112</v>
      </c>
      <c r="C59" s="117" t="s">
        <v>113</v>
      </c>
      <c r="D59" s="90">
        <v>16000000</v>
      </c>
      <c r="E59" s="81">
        <v>0</v>
      </c>
      <c r="F59" s="89">
        <v>16000000</v>
      </c>
      <c r="G59" s="87">
        <v>0</v>
      </c>
      <c r="H59" s="37">
        <v>16000000</v>
      </c>
      <c r="I59" s="81">
        <v>0</v>
      </c>
      <c r="J59" s="37">
        <v>3852370</v>
      </c>
      <c r="K59" s="81">
        <v>24.08</v>
      </c>
      <c r="L59" s="81">
        <v>0</v>
      </c>
      <c r="M59" s="37">
        <v>3852370</v>
      </c>
      <c r="N59" s="84">
        <v>24.08</v>
      </c>
    </row>
    <row r="60" spans="1:14" x14ac:dyDescent="0.25">
      <c r="A60" t="s">
        <v>928</v>
      </c>
      <c r="B60" s="83" t="s">
        <v>114</v>
      </c>
      <c r="C60" s="117" t="s">
        <v>115</v>
      </c>
      <c r="D60" s="90">
        <v>4000000</v>
      </c>
      <c r="E60" s="81">
        <v>0</v>
      </c>
      <c r="F60" s="89">
        <v>4000000</v>
      </c>
      <c r="G60" s="87">
        <v>0</v>
      </c>
      <c r="H60" s="37">
        <v>4000000</v>
      </c>
      <c r="I60" s="81">
        <v>0</v>
      </c>
      <c r="J60" s="37">
        <v>1029021</v>
      </c>
      <c r="K60" s="81">
        <v>25.73</v>
      </c>
      <c r="L60" s="81">
        <v>0</v>
      </c>
      <c r="M60" s="37">
        <v>1029021</v>
      </c>
      <c r="N60" s="84">
        <v>25.73</v>
      </c>
    </row>
    <row r="61" spans="1:14" x14ac:dyDescent="0.25">
      <c r="A61" t="s">
        <v>928</v>
      </c>
      <c r="B61" s="83" t="s">
        <v>116</v>
      </c>
      <c r="C61" s="117" t="s">
        <v>117</v>
      </c>
      <c r="D61" s="90">
        <v>120000000</v>
      </c>
      <c r="E61" s="81">
        <v>0</v>
      </c>
      <c r="F61" s="89">
        <v>120000000</v>
      </c>
      <c r="G61" s="87">
        <v>0</v>
      </c>
      <c r="H61" s="37">
        <v>120000000</v>
      </c>
      <c r="I61" s="37">
        <v>6120970</v>
      </c>
      <c r="J61" s="37">
        <v>81729776</v>
      </c>
      <c r="K61" s="81">
        <v>68.11</v>
      </c>
      <c r="L61" s="37">
        <v>6120970</v>
      </c>
      <c r="M61" s="37">
        <v>81729776</v>
      </c>
      <c r="N61" s="84">
        <v>68.11</v>
      </c>
    </row>
    <row r="62" spans="1:14" x14ac:dyDescent="0.25">
      <c r="A62" t="s">
        <v>928</v>
      </c>
      <c r="B62" s="83" t="s">
        <v>120</v>
      </c>
      <c r="C62" s="117" t="s">
        <v>121</v>
      </c>
      <c r="D62" s="90">
        <v>78000000</v>
      </c>
      <c r="E62" s="81">
        <v>0</v>
      </c>
      <c r="F62" s="89">
        <v>78000000</v>
      </c>
      <c r="G62" s="87">
        <v>0</v>
      </c>
      <c r="H62" s="37">
        <v>78000000</v>
      </c>
      <c r="I62" s="37">
        <v>33546666</v>
      </c>
      <c r="J62" s="37">
        <v>59546666</v>
      </c>
      <c r="K62" s="81">
        <v>76.34</v>
      </c>
      <c r="L62" s="81">
        <v>0</v>
      </c>
      <c r="M62" s="37">
        <v>26000000</v>
      </c>
      <c r="N62" s="84">
        <v>33.33</v>
      </c>
    </row>
    <row r="63" spans="1:14" x14ac:dyDescent="0.25">
      <c r="A63" t="s">
        <v>928</v>
      </c>
      <c r="B63" s="83" t="s">
        <v>122</v>
      </c>
      <c r="C63" s="117" t="s">
        <v>123</v>
      </c>
      <c r="D63" s="90">
        <v>78000000</v>
      </c>
      <c r="E63" s="81">
        <v>0</v>
      </c>
      <c r="F63" s="89">
        <v>78000000</v>
      </c>
      <c r="G63" s="87">
        <v>0</v>
      </c>
      <c r="H63" s="37">
        <v>78000000</v>
      </c>
      <c r="I63" s="37">
        <v>33546666</v>
      </c>
      <c r="J63" s="37">
        <v>59546666</v>
      </c>
      <c r="K63" s="81">
        <v>76.34</v>
      </c>
      <c r="L63" s="81">
        <v>0</v>
      </c>
      <c r="M63" s="37">
        <v>26000000</v>
      </c>
      <c r="N63" s="84">
        <v>33.33</v>
      </c>
    </row>
    <row r="64" spans="1:14" x14ac:dyDescent="0.25">
      <c r="A64" t="s">
        <v>928</v>
      </c>
      <c r="B64" s="83" t="s">
        <v>126</v>
      </c>
      <c r="C64" s="117" t="s">
        <v>127</v>
      </c>
      <c r="D64" s="90">
        <v>148000000</v>
      </c>
      <c r="E64" s="81">
        <v>0</v>
      </c>
      <c r="F64" s="89">
        <v>148000000</v>
      </c>
      <c r="G64" s="87">
        <v>0</v>
      </c>
      <c r="H64" s="37">
        <v>148000000</v>
      </c>
      <c r="I64" s="81">
        <v>0</v>
      </c>
      <c r="J64" s="37">
        <v>144347120</v>
      </c>
      <c r="K64" s="81">
        <v>97.53</v>
      </c>
      <c r="L64" s="37">
        <v>58175263</v>
      </c>
      <c r="M64" s="37">
        <v>136036335</v>
      </c>
      <c r="N64" s="84">
        <v>91.92</v>
      </c>
    </row>
    <row r="65" spans="1:14" x14ac:dyDescent="0.25">
      <c r="A65" t="s">
        <v>928</v>
      </c>
      <c r="B65" s="83" t="s">
        <v>128</v>
      </c>
      <c r="C65" s="117" t="s">
        <v>129</v>
      </c>
      <c r="D65" s="90">
        <v>30000000</v>
      </c>
      <c r="E65" s="37">
        <v>60000000</v>
      </c>
      <c r="F65" s="89">
        <v>90000000</v>
      </c>
      <c r="G65" s="87">
        <v>0</v>
      </c>
      <c r="H65" s="37">
        <v>90000000</v>
      </c>
      <c r="I65" s="37">
        <v>53620000</v>
      </c>
      <c r="J65" s="37">
        <v>88189550</v>
      </c>
      <c r="K65" s="81">
        <v>97.99</v>
      </c>
      <c r="L65" s="37">
        <v>18348067</v>
      </c>
      <c r="M65" s="37">
        <v>32130452</v>
      </c>
      <c r="N65" s="84">
        <v>35.700000000000003</v>
      </c>
    </row>
    <row r="66" spans="1:14" x14ac:dyDescent="0.25">
      <c r="A66" t="s">
        <v>928</v>
      </c>
      <c r="B66" s="83" t="s">
        <v>130</v>
      </c>
      <c r="C66" s="117" t="s">
        <v>131</v>
      </c>
      <c r="D66" s="90">
        <v>40000000</v>
      </c>
      <c r="E66" s="81">
        <v>0</v>
      </c>
      <c r="F66" s="89">
        <v>40000000</v>
      </c>
      <c r="G66" s="87">
        <v>0</v>
      </c>
      <c r="H66" s="37">
        <v>40000000</v>
      </c>
      <c r="I66" s="37">
        <v>4399880</v>
      </c>
      <c r="J66" s="37">
        <v>27615688</v>
      </c>
      <c r="K66" s="81">
        <v>69.040000000000006</v>
      </c>
      <c r="L66" s="37">
        <v>23560</v>
      </c>
      <c r="M66" s="37">
        <v>5380408</v>
      </c>
      <c r="N66" s="84">
        <v>13.45</v>
      </c>
    </row>
    <row r="67" spans="1:14" x14ac:dyDescent="0.25">
      <c r="A67" t="s">
        <v>928</v>
      </c>
      <c r="B67" s="83" t="s">
        <v>138</v>
      </c>
      <c r="C67" s="117" t="s">
        <v>139</v>
      </c>
      <c r="D67" s="90">
        <v>1105000000</v>
      </c>
      <c r="E67" s="37">
        <v>-168880000</v>
      </c>
      <c r="F67" s="89">
        <v>936120000</v>
      </c>
      <c r="G67" s="87">
        <v>0</v>
      </c>
      <c r="H67" s="37">
        <v>936120000</v>
      </c>
      <c r="I67" s="37">
        <v>38314289</v>
      </c>
      <c r="J67" s="37">
        <v>681185459</v>
      </c>
      <c r="K67" s="81">
        <v>72.77</v>
      </c>
      <c r="L67" s="37">
        <v>51130156</v>
      </c>
      <c r="M67" s="37">
        <v>279962198</v>
      </c>
      <c r="N67" s="84">
        <v>29.91</v>
      </c>
    </row>
    <row r="68" spans="1:14" x14ac:dyDescent="0.25">
      <c r="A68" t="s">
        <v>928</v>
      </c>
      <c r="B68" s="83" t="s">
        <v>158</v>
      </c>
      <c r="C68" s="117" t="s">
        <v>159</v>
      </c>
      <c r="D68" s="87">
        <v>0</v>
      </c>
      <c r="E68" s="37">
        <v>24520000</v>
      </c>
      <c r="F68" s="89">
        <v>24520000</v>
      </c>
      <c r="G68" s="87">
        <v>0</v>
      </c>
      <c r="H68" s="37">
        <v>24520000</v>
      </c>
      <c r="I68" s="37">
        <v>4214568</v>
      </c>
      <c r="J68" s="37">
        <v>15730974</v>
      </c>
      <c r="K68" s="81">
        <v>64.16</v>
      </c>
      <c r="L68" s="37">
        <v>4214568</v>
      </c>
      <c r="M68" s="37">
        <v>15730974</v>
      </c>
      <c r="N68" s="84">
        <v>64.16</v>
      </c>
    </row>
    <row r="69" spans="1:14" x14ac:dyDescent="0.25">
      <c r="A69" t="s">
        <v>928</v>
      </c>
      <c r="B69" s="83" t="s">
        <v>160</v>
      </c>
      <c r="C69" s="117" t="s">
        <v>161</v>
      </c>
      <c r="D69" s="87">
        <v>0</v>
      </c>
      <c r="E69" s="37">
        <v>24520000</v>
      </c>
      <c r="F69" s="89">
        <v>24520000</v>
      </c>
      <c r="G69" s="87">
        <v>0</v>
      </c>
      <c r="H69" s="37">
        <v>24520000</v>
      </c>
      <c r="I69" s="37">
        <v>4214568</v>
      </c>
      <c r="J69" s="37">
        <v>15730974</v>
      </c>
      <c r="K69" s="81">
        <v>64.16</v>
      </c>
      <c r="L69" s="37">
        <v>4214568</v>
      </c>
      <c r="M69" s="37">
        <v>15730974</v>
      </c>
      <c r="N69" s="84">
        <v>64.16</v>
      </c>
    </row>
    <row r="70" spans="1:14" ht="47.25" x14ac:dyDescent="0.25">
      <c r="A70" t="s">
        <v>928</v>
      </c>
      <c r="B70" s="83" t="s">
        <v>140</v>
      </c>
      <c r="C70" s="117" t="s">
        <v>219</v>
      </c>
      <c r="D70" s="90">
        <v>15000000</v>
      </c>
      <c r="E70" s="37">
        <v>42700000</v>
      </c>
      <c r="F70" s="89">
        <v>57700000</v>
      </c>
      <c r="G70" s="87">
        <v>0</v>
      </c>
      <c r="H70" s="37">
        <v>57700000</v>
      </c>
      <c r="I70" s="37">
        <v>2099721</v>
      </c>
      <c r="J70" s="37">
        <v>37571331</v>
      </c>
      <c r="K70" s="81">
        <v>65.11</v>
      </c>
      <c r="L70" s="37">
        <v>2099721</v>
      </c>
      <c r="M70" s="37">
        <v>37571331</v>
      </c>
      <c r="N70" s="84">
        <v>65.11</v>
      </c>
    </row>
    <row r="71" spans="1:14" x14ac:dyDescent="0.25">
      <c r="A71" t="s">
        <v>928</v>
      </c>
      <c r="B71" s="83" t="s">
        <v>198</v>
      </c>
      <c r="C71" s="117" t="s">
        <v>199</v>
      </c>
      <c r="D71" s="90">
        <v>1090000000</v>
      </c>
      <c r="E71" s="37">
        <v>-236100000</v>
      </c>
      <c r="F71" s="89">
        <v>853900000</v>
      </c>
      <c r="G71" s="87">
        <v>0</v>
      </c>
      <c r="H71" s="37">
        <v>853900000</v>
      </c>
      <c r="I71" s="37">
        <v>32000000</v>
      </c>
      <c r="J71" s="37">
        <v>627883154</v>
      </c>
      <c r="K71" s="81">
        <v>73.53</v>
      </c>
      <c r="L71" s="37">
        <v>44815867</v>
      </c>
      <c r="M71" s="37">
        <v>226659893</v>
      </c>
      <c r="N71" s="84">
        <v>26.54</v>
      </c>
    </row>
    <row r="72" spans="1:14" ht="31.5" x14ac:dyDescent="0.25">
      <c r="A72" t="s">
        <v>928</v>
      </c>
      <c r="B72" s="83" t="s">
        <v>162</v>
      </c>
      <c r="C72" s="117" t="s">
        <v>163</v>
      </c>
      <c r="D72" s="90">
        <v>338400000000</v>
      </c>
      <c r="E72" s="37">
        <v>302751962305</v>
      </c>
      <c r="F72" s="89">
        <v>641151962305</v>
      </c>
      <c r="G72" s="87">
        <v>0</v>
      </c>
      <c r="H72" s="37">
        <v>641151962305</v>
      </c>
      <c r="I72" s="37">
        <v>21314080067</v>
      </c>
      <c r="J72" s="37">
        <v>592724776429</v>
      </c>
      <c r="K72" s="81">
        <v>92.45</v>
      </c>
      <c r="L72" s="37">
        <v>324066042372</v>
      </c>
      <c r="M72" s="37">
        <v>592724776429</v>
      </c>
      <c r="N72" s="84">
        <v>92.45</v>
      </c>
    </row>
    <row r="73" spans="1:14" x14ac:dyDescent="0.25">
      <c r="A73" t="s">
        <v>928</v>
      </c>
      <c r="B73" s="83" t="s">
        <v>164</v>
      </c>
      <c r="C73" s="117" t="s">
        <v>165</v>
      </c>
      <c r="D73" s="90">
        <v>338400000000</v>
      </c>
      <c r="E73" s="37">
        <v>302751962305</v>
      </c>
      <c r="F73" s="89">
        <v>641151962305</v>
      </c>
      <c r="G73" s="87">
        <v>0</v>
      </c>
      <c r="H73" s="37">
        <v>641151962305</v>
      </c>
      <c r="I73" s="37">
        <v>21314080067</v>
      </c>
      <c r="J73" s="37">
        <v>592724776429</v>
      </c>
      <c r="K73" s="81">
        <v>92.45</v>
      </c>
      <c r="L73" s="37">
        <v>324066042372</v>
      </c>
      <c r="M73" s="37">
        <v>592724776429</v>
      </c>
      <c r="N73" s="84">
        <v>92.45</v>
      </c>
    </row>
    <row r="74" spans="1:14" x14ac:dyDescent="0.25">
      <c r="A74" t="s">
        <v>928</v>
      </c>
      <c r="B74" s="83" t="s">
        <v>429</v>
      </c>
      <c r="C74" s="117" t="s">
        <v>430</v>
      </c>
      <c r="D74" s="90">
        <v>288400000000</v>
      </c>
      <c r="E74" s="37">
        <v>302751962305</v>
      </c>
      <c r="F74" s="89">
        <v>591151962305</v>
      </c>
      <c r="G74" s="87">
        <v>0</v>
      </c>
      <c r="H74" s="37">
        <v>591151962305</v>
      </c>
      <c r="I74" s="37">
        <v>20385202650</v>
      </c>
      <c r="J74" s="37">
        <v>591151962305</v>
      </c>
      <c r="K74" s="81">
        <v>100</v>
      </c>
      <c r="L74" s="37">
        <v>323137164955</v>
      </c>
      <c r="M74" s="37">
        <v>591151962305</v>
      </c>
      <c r="N74" s="84">
        <v>100</v>
      </c>
    </row>
    <row r="75" spans="1:14" x14ac:dyDescent="0.25">
      <c r="A75" t="s">
        <v>928</v>
      </c>
      <c r="B75" s="83" t="s">
        <v>431</v>
      </c>
      <c r="C75" s="117" t="s">
        <v>432</v>
      </c>
      <c r="D75" s="90">
        <v>50000000000</v>
      </c>
      <c r="E75" s="81">
        <v>0</v>
      </c>
      <c r="F75" s="89">
        <v>50000000000</v>
      </c>
      <c r="G75" s="87">
        <v>0</v>
      </c>
      <c r="H75" s="37">
        <v>50000000000</v>
      </c>
      <c r="I75" s="37">
        <v>928877417</v>
      </c>
      <c r="J75" s="37">
        <v>1572814124</v>
      </c>
      <c r="K75" s="81">
        <v>3.15</v>
      </c>
      <c r="L75" s="37">
        <v>928877417</v>
      </c>
      <c r="M75" s="37">
        <v>1572814124</v>
      </c>
      <c r="N75" s="84">
        <v>3.15</v>
      </c>
    </row>
    <row r="76" spans="1:14" x14ac:dyDescent="0.25">
      <c r="A76" t="s">
        <v>928</v>
      </c>
      <c r="B76" s="83" t="s">
        <v>168</v>
      </c>
      <c r="C76" s="117" t="s">
        <v>169</v>
      </c>
      <c r="D76" s="87">
        <v>0</v>
      </c>
      <c r="E76" s="37">
        <v>4000000</v>
      </c>
      <c r="F76" s="89">
        <v>4000000</v>
      </c>
      <c r="G76" s="87">
        <v>0</v>
      </c>
      <c r="H76" s="37">
        <v>4000000</v>
      </c>
      <c r="I76" s="81">
        <v>0</v>
      </c>
      <c r="J76" s="37">
        <v>4000000</v>
      </c>
      <c r="K76" s="81">
        <v>100</v>
      </c>
      <c r="L76" s="81">
        <v>0</v>
      </c>
      <c r="M76" s="37">
        <v>4000000</v>
      </c>
      <c r="N76" s="84">
        <v>100</v>
      </c>
    </row>
    <row r="77" spans="1:14" x14ac:dyDescent="0.25">
      <c r="A77" t="s">
        <v>928</v>
      </c>
      <c r="B77" s="83" t="s">
        <v>433</v>
      </c>
      <c r="C77" s="117" t="s">
        <v>434</v>
      </c>
      <c r="D77" s="90">
        <v>12638989000</v>
      </c>
      <c r="E77" s="81">
        <v>0</v>
      </c>
      <c r="F77" s="89">
        <v>12638989000</v>
      </c>
      <c r="G77" s="87">
        <v>0</v>
      </c>
      <c r="H77" s="37">
        <v>12638989000</v>
      </c>
      <c r="I77" s="37">
        <v>347018815</v>
      </c>
      <c r="J77" s="37">
        <v>12328453182</v>
      </c>
      <c r="K77" s="81">
        <v>97.54</v>
      </c>
      <c r="L77" s="37">
        <v>347018815</v>
      </c>
      <c r="M77" s="37">
        <v>12328453182</v>
      </c>
      <c r="N77" s="84">
        <v>97.54</v>
      </c>
    </row>
    <row r="78" spans="1:14" x14ac:dyDescent="0.25">
      <c r="A78" t="s">
        <v>928</v>
      </c>
      <c r="B78" s="83" t="s">
        <v>435</v>
      </c>
      <c r="C78" s="117" t="s">
        <v>436</v>
      </c>
      <c r="D78" s="90">
        <v>12638989000</v>
      </c>
      <c r="E78" s="81">
        <v>0</v>
      </c>
      <c r="F78" s="89">
        <v>12638989000</v>
      </c>
      <c r="G78" s="87">
        <v>0</v>
      </c>
      <c r="H78" s="37">
        <v>12638989000</v>
      </c>
      <c r="I78" s="37">
        <v>347018815</v>
      </c>
      <c r="J78" s="37">
        <v>12328453182</v>
      </c>
      <c r="K78" s="81">
        <v>97.54</v>
      </c>
      <c r="L78" s="37">
        <v>347018815</v>
      </c>
      <c r="M78" s="37">
        <v>12328453182</v>
      </c>
      <c r="N78" s="84">
        <v>97.54</v>
      </c>
    </row>
    <row r="79" spans="1:14" x14ac:dyDescent="0.25">
      <c r="A79" t="s">
        <v>928</v>
      </c>
      <c r="B79" s="83" t="s">
        <v>437</v>
      </c>
      <c r="C79" s="117" t="s">
        <v>438</v>
      </c>
      <c r="D79" s="90">
        <v>178340000000</v>
      </c>
      <c r="E79" s="81">
        <v>0</v>
      </c>
      <c r="F79" s="89">
        <v>178340000000</v>
      </c>
      <c r="G79" s="87">
        <v>0</v>
      </c>
      <c r="H79" s="37">
        <v>178340000000</v>
      </c>
      <c r="I79" s="37">
        <v>47500844259</v>
      </c>
      <c r="J79" s="37">
        <v>120735505121</v>
      </c>
      <c r="K79" s="81">
        <v>67.7</v>
      </c>
      <c r="L79" s="37">
        <v>47518844259</v>
      </c>
      <c r="M79" s="37">
        <v>120735505121</v>
      </c>
      <c r="N79" s="84">
        <v>67.7</v>
      </c>
    </row>
    <row r="80" spans="1:14" x14ac:dyDescent="0.25">
      <c r="A80" t="s">
        <v>928</v>
      </c>
      <c r="B80" s="83" t="s">
        <v>439</v>
      </c>
      <c r="C80" s="117" t="s">
        <v>440</v>
      </c>
      <c r="D80" s="90">
        <v>178340000000</v>
      </c>
      <c r="E80" s="81">
        <v>0</v>
      </c>
      <c r="F80" s="89">
        <v>178340000000</v>
      </c>
      <c r="G80" s="87">
        <v>0</v>
      </c>
      <c r="H80" s="37">
        <v>178340000000</v>
      </c>
      <c r="I80" s="37">
        <v>47500844259</v>
      </c>
      <c r="J80" s="37">
        <v>120735505121</v>
      </c>
      <c r="K80" s="81">
        <v>67.7</v>
      </c>
      <c r="L80" s="37">
        <v>47518844259</v>
      </c>
      <c r="M80" s="37">
        <v>120735505121</v>
      </c>
      <c r="N80" s="84">
        <v>67.7</v>
      </c>
    </row>
    <row r="81" spans="1:14" x14ac:dyDescent="0.25">
      <c r="A81" t="s">
        <v>928</v>
      </c>
      <c r="B81" s="83" t="s">
        <v>441</v>
      </c>
      <c r="C81" s="117" t="s">
        <v>442</v>
      </c>
      <c r="D81" s="90">
        <v>178340000000</v>
      </c>
      <c r="E81" s="81">
        <v>0</v>
      </c>
      <c r="F81" s="89">
        <v>178340000000</v>
      </c>
      <c r="G81" s="87">
        <v>0</v>
      </c>
      <c r="H81" s="37">
        <v>178340000000</v>
      </c>
      <c r="I81" s="37">
        <v>47500844259</v>
      </c>
      <c r="J81" s="37">
        <v>120735505121</v>
      </c>
      <c r="K81" s="81">
        <v>67.7</v>
      </c>
      <c r="L81" s="37">
        <v>47518844259</v>
      </c>
      <c r="M81" s="37">
        <v>120735505121</v>
      </c>
      <c r="N81" s="84">
        <v>67.7</v>
      </c>
    </row>
    <row r="82" spans="1:14" x14ac:dyDescent="0.25">
      <c r="A82" t="s">
        <v>928</v>
      </c>
      <c r="B82" s="83" t="s">
        <v>141</v>
      </c>
      <c r="C82" s="117" t="s">
        <v>142</v>
      </c>
      <c r="D82" s="90">
        <v>8298750000</v>
      </c>
      <c r="E82" s="81">
        <v>0</v>
      </c>
      <c r="F82" s="89">
        <v>8298750000</v>
      </c>
      <c r="G82" s="87">
        <v>0</v>
      </c>
      <c r="H82" s="37">
        <v>8298750000</v>
      </c>
      <c r="I82" s="37">
        <v>3046306295</v>
      </c>
      <c r="J82" s="37">
        <v>5705944629</v>
      </c>
      <c r="K82" s="81">
        <v>68.760000000000005</v>
      </c>
      <c r="L82" s="37">
        <v>157707386</v>
      </c>
      <c r="M82" s="37">
        <v>2284785067</v>
      </c>
      <c r="N82" s="84">
        <v>27.53</v>
      </c>
    </row>
    <row r="83" spans="1:14" x14ac:dyDescent="0.25">
      <c r="A83" t="s">
        <v>928</v>
      </c>
      <c r="B83" s="83" t="s">
        <v>143</v>
      </c>
      <c r="C83" s="117" t="s">
        <v>144</v>
      </c>
      <c r="D83" s="90">
        <v>8298750000</v>
      </c>
      <c r="E83" s="81">
        <v>0</v>
      </c>
      <c r="F83" s="89">
        <v>8298750000</v>
      </c>
      <c r="G83" s="87">
        <v>0</v>
      </c>
      <c r="H83" s="37">
        <v>8298750000</v>
      </c>
      <c r="I83" s="37">
        <v>3046306295</v>
      </c>
      <c r="J83" s="37">
        <v>5705944629</v>
      </c>
      <c r="K83" s="81">
        <v>68.760000000000005</v>
      </c>
      <c r="L83" s="37">
        <v>157707386</v>
      </c>
      <c r="M83" s="37">
        <v>2284785067</v>
      </c>
      <c r="N83" s="84">
        <v>27.53</v>
      </c>
    </row>
    <row r="84" spans="1:14" x14ac:dyDescent="0.25">
      <c r="A84" t="s">
        <v>928</v>
      </c>
      <c r="B84" s="83" t="s">
        <v>145</v>
      </c>
      <c r="C84" s="117" t="s">
        <v>146</v>
      </c>
      <c r="D84" s="90">
        <v>8298750000</v>
      </c>
      <c r="E84" s="81">
        <v>0</v>
      </c>
      <c r="F84" s="89">
        <v>8298750000</v>
      </c>
      <c r="G84" s="87">
        <v>0</v>
      </c>
      <c r="H84" s="37">
        <v>8298750000</v>
      </c>
      <c r="I84" s="37">
        <v>3046306295</v>
      </c>
      <c r="J84" s="37">
        <v>5705944629</v>
      </c>
      <c r="K84" s="81">
        <v>68.760000000000005</v>
      </c>
      <c r="L84" s="37">
        <v>157707386</v>
      </c>
      <c r="M84" s="37">
        <v>2284785067</v>
      </c>
      <c r="N84" s="84">
        <v>27.53</v>
      </c>
    </row>
    <row r="85" spans="1:14" ht="31.5" x14ac:dyDescent="0.25">
      <c r="A85" t="s">
        <v>928</v>
      </c>
      <c r="B85" s="83" t="s">
        <v>147</v>
      </c>
      <c r="C85" s="117" t="s">
        <v>769</v>
      </c>
      <c r="D85" s="90">
        <v>8298750000</v>
      </c>
      <c r="E85" s="81">
        <v>0</v>
      </c>
      <c r="F85" s="89">
        <v>8298750000</v>
      </c>
      <c r="G85" s="87">
        <v>0</v>
      </c>
      <c r="H85" s="37">
        <v>8298750000</v>
      </c>
      <c r="I85" s="37">
        <v>3046306295</v>
      </c>
      <c r="J85" s="37">
        <v>5705944629</v>
      </c>
      <c r="K85" s="81">
        <v>68.760000000000005</v>
      </c>
      <c r="L85" s="37">
        <v>157707386</v>
      </c>
      <c r="M85" s="37">
        <v>2284785067</v>
      </c>
      <c r="N85" s="84">
        <v>27.53</v>
      </c>
    </row>
    <row r="86" spans="1:14" ht="47.25" x14ac:dyDescent="0.25">
      <c r="A86" t="s">
        <v>928</v>
      </c>
      <c r="B86" s="83" t="s">
        <v>192</v>
      </c>
      <c r="C86" s="117" t="s">
        <v>255</v>
      </c>
      <c r="D86" s="90">
        <v>8298750000</v>
      </c>
      <c r="E86" s="81">
        <v>0</v>
      </c>
      <c r="F86" s="89">
        <v>8298750000</v>
      </c>
      <c r="G86" s="87">
        <v>0</v>
      </c>
      <c r="H86" s="37">
        <v>8298750000</v>
      </c>
      <c r="I86" s="37">
        <v>3046306295</v>
      </c>
      <c r="J86" s="37">
        <v>5705944629</v>
      </c>
      <c r="K86" s="81">
        <v>68.760000000000005</v>
      </c>
      <c r="L86" s="37">
        <v>157707386</v>
      </c>
      <c r="M86" s="37">
        <v>2284785067</v>
      </c>
      <c r="N86" s="84">
        <v>27.53</v>
      </c>
    </row>
    <row r="87" spans="1:14" x14ac:dyDescent="0.25">
      <c r="A87" t="s">
        <v>928</v>
      </c>
      <c r="B87" s="83" t="s">
        <v>443</v>
      </c>
      <c r="C87" s="117" t="s">
        <v>444</v>
      </c>
      <c r="D87" s="90">
        <v>8298750000</v>
      </c>
      <c r="E87" s="81">
        <v>0</v>
      </c>
      <c r="F87" s="89">
        <v>8298750000</v>
      </c>
      <c r="G87" s="87">
        <v>0</v>
      </c>
      <c r="H87" s="37">
        <v>8298750000</v>
      </c>
      <c r="I87" s="37">
        <v>3046306295</v>
      </c>
      <c r="J87" s="37">
        <v>5705944629</v>
      </c>
      <c r="K87" s="81">
        <v>68.760000000000005</v>
      </c>
      <c r="L87" s="37">
        <v>157707386</v>
      </c>
      <c r="M87" s="37">
        <v>2284785067</v>
      </c>
      <c r="N87" s="84">
        <v>27.53</v>
      </c>
    </row>
    <row r="88" spans="1:14" ht="16.5" thickBot="1" x14ac:dyDescent="0.3">
      <c r="A88" t="s">
        <v>928</v>
      </c>
      <c r="B88" s="99" t="s">
        <v>445</v>
      </c>
      <c r="C88" s="118" t="s">
        <v>446</v>
      </c>
      <c r="D88" s="126">
        <v>8298750000</v>
      </c>
      <c r="E88" s="85">
        <v>0</v>
      </c>
      <c r="F88" s="128">
        <v>8298750000</v>
      </c>
      <c r="G88" s="88">
        <v>0</v>
      </c>
      <c r="H88" s="127">
        <v>8298750000</v>
      </c>
      <c r="I88" s="127">
        <v>3046306295</v>
      </c>
      <c r="J88" s="127">
        <v>5705944629</v>
      </c>
      <c r="K88" s="85">
        <v>68.760000000000005</v>
      </c>
      <c r="L88" s="127">
        <v>157707386</v>
      </c>
      <c r="M88" s="127">
        <v>2284785067</v>
      </c>
      <c r="N88" s="86">
        <v>27.53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5" width="16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985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929</v>
      </c>
      <c r="B7" s="91" t="s">
        <v>0</v>
      </c>
      <c r="C7" s="116" t="s">
        <v>1</v>
      </c>
      <c r="D7" s="93">
        <v>85320566000</v>
      </c>
      <c r="E7" s="97">
        <v>40609478173</v>
      </c>
      <c r="F7" s="95">
        <v>125930044173</v>
      </c>
      <c r="G7" s="96">
        <v>0</v>
      </c>
      <c r="H7" s="97">
        <v>125930044173</v>
      </c>
      <c r="I7" s="97">
        <v>33538739894</v>
      </c>
      <c r="J7" s="97">
        <v>101621968787</v>
      </c>
      <c r="K7" s="94">
        <v>80.7</v>
      </c>
      <c r="L7" s="97">
        <v>33547242968</v>
      </c>
      <c r="M7" s="97">
        <v>83533571010</v>
      </c>
      <c r="N7" s="92">
        <v>66.33</v>
      </c>
    </row>
    <row r="8" spans="1:14" x14ac:dyDescent="0.25">
      <c r="A8" t="s">
        <v>929</v>
      </c>
      <c r="B8" s="83" t="s">
        <v>2</v>
      </c>
      <c r="C8" s="117" t="s">
        <v>3</v>
      </c>
      <c r="D8" s="90">
        <v>8944431000</v>
      </c>
      <c r="E8" s="81">
        <v>0</v>
      </c>
      <c r="F8" s="89">
        <v>8944431000</v>
      </c>
      <c r="G8" s="87">
        <v>0</v>
      </c>
      <c r="H8" s="37">
        <v>8944431000</v>
      </c>
      <c r="I8" s="37">
        <v>810459445</v>
      </c>
      <c r="J8" s="37">
        <v>8616127282</v>
      </c>
      <c r="K8" s="81">
        <v>96.33</v>
      </c>
      <c r="L8" s="37">
        <v>1110462421</v>
      </c>
      <c r="M8" s="37">
        <v>8226617067</v>
      </c>
      <c r="N8" s="84">
        <v>91.97</v>
      </c>
    </row>
    <row r="9" spans="1:14" x14ac:dyDescent="0.25">
      <c r="A9" t="s">
        <v>929</v>
      </c>
      <c r="B9" s="83" t="s">
        <v>4</v>
      </c>
      <c r="C9" s="117" t="s">
        <v>5</v>
      </c>
      <c r="D9" s="90">
        <v>7911036000</v>
      </c>
      <c r="E9" s="81">
        <v>0</v>
      </c>
      <c r="F9" s="89">
        <v>7911036000</v>
      </c>
      <c r="G9" s="87">
        <v>0</v>
      </c>
      <c r="H9" s="37">
        <v>7911036000</v>
      </c>
      <c r="I9" s="37">
        <v>775507768</v>
      </c>
      <c r="J9" s="37">
        <v>7607883197</v>
      </c>
      <c r="K9" s="81">
        <v>96.17</v>
      </c>
      <c r="L9" s="37">
        <v>916888340</v>
      </c>
      <c r="M9" s="37">
        <v>7317354359</v>
      </c>
      <c r="N9" s="84">
        <v>92.5</v>
      </c>
    </row>
    <row r="10" spans="1:14" ht="31.5" x14ac:dyDescent="0.25">
      <c r="A10" t="s">
        <v>929</v>
      </c>
      <c r="B10" s="83" t="s">
        <v>6</v>
      </c>
      <c r="C10" s="117" t="s">
        <v>207</v>
      </c>
      <c r="D10" s="90">
        <v>4147176000</v>
      </c>
      <c r="E10" s="37">
        <v>93800000</v>
      </c>
      <c r="F10" s="89">
        <v>4240976000</v>
      </c>
      <c r="G10" s="87">
        <v>0</v>
      </c>
      <c r="H10" s="37">
        <v>4240976000</v>
      </c>
      <c r="I10" s="37">
        <v>625227590</v>
      </c>
      <c r="J10" s="37">
        <v>4057466845</v>
      </c>
      <c r="K10" s="81">
        <v>95.67</v>
      </c>
      <c r="L10" s="37">
        <v>625252209</v>
      </c>
      <c r="M10" s="37">
        <v>4057466845</v>
      </c>
      <c r="N10" s="84">
        <v>95.67</v>
      </c>
    </row>
    <row r="11" spans="1:14" x14ac:dyDescent="0.25">
      <c r="A11" t="s">
        <v>929</v>
      </c>
      <c r="B11" s="83" t="s">
        <v>7</v>
      </c>
      <c r="C11" s="117" t="s">
        <v>8</v>
      </c>
      <c r="D11" s="90">
        <v>2036575000</v>
      </c>
      <c r="E11" s="37">
        <v>43648993</v>
      </c>
      <c r="F11" s="89">
        <v>2080223993</v>
      </c>
      <c r="G11" s="87">
        <v>0</v>
      </c>
      <c r="H11" s="37">
        <v>2080223993</v>
      </c>
      <c r="I11" s="37">
        <v>181831487</v>
      </c>
      <c r="J11" s="37">
        <v>2022957770</v>
      </c>
      <c r="K11" s="81">
        <v>97.25</v>
      </c>
      <c r="L11" s="37">
        <v>181856106</v>
      </c>
      <c r="M11" s="37">
        <v>2022957770</v>
      </c>
      <c r="N11" s="84">
        <v>97.25</v>
      </c>
    </row>
    <row r="12" spans="1:14" x14ac:dyDescent="0.25">
      <c r="A12" t="s">
        <v>929</v>
      </c>
      <c r="B12" s="83" t="s">
        <v>9</v>
      </c>
      <c r="C12" s="117" t="s">
        <v>10</v>
      </c>
      <c r="D12" s="90">
        <v>313149000</v>
      </c>
      <c r="E12" s="37">
        <v>-13000000</v>
      </c>
      <c r="F12" s="89">
        <v>300149000</v>
      </c>
      <c r="G12" s="87">
        <v>0</v>
      </c>
      <c r="H12" s="37">
        <v>300149000</v>
      </c>
      <c r="I12" s="37">
        <v>25097140</v>
      </c>
      <c r="J12" s="37">
        <v>295636113</v>
      </c>
      <c r="K12" s="81">
        <v>98.5</v>
      </c>
      <c r="L12" s="37">
        <v>25097140</v>
      </c>
      <c r="M12" s="37">
        <v>295636113</v>
      </c>
      <c r="N12" s="84">
        <v>98.5</v>
      </c>
    </row>
    <row r="13" spans="1:14" ht="47.25" x14ac:dyDescent="0.25">
      <c r="A13" t="s">
        <v>929</v>
      </c>
      <c r="B13" s="83" t="s">
        <v>11</v>
      </c>
      <c r="C13" s="117" t="s">
        <v>208</v>
      </c>
      <c r="D13" s="90">
        <v>16488000</v>
      </c>
      <c r="E13" s="37">
        <v>-4700000</v>
      </c>
      <c r="F13" s="89">
        <v>11788000</v>
      </c>
      <c r="G13" s="87">
        <v>0</v>
      </c>
      <c r="H13" s="37">
        <v>11788000</v>
      </c>
      <c r="I13" s="37">
        <v>1083415</v>
      </c>
      <c r="J13" s="37">
        <v>9934214</v>
      </c>
      <c r="K13" s="81">
        <v>84.27</v>
      </c>
      <c r="L13" s="37">
        <v>1083415</v>
      </c>
      <c r="M13" s="37">
        <v>9934214</v>
      </c>
      <c r="N13" s="84">
        <v>84.27</v>
      </c>
    </row>
    <row r="14" spans="1:14" x14ac:dyDescent="0.25">
      <c r="A14" t="s">
        <v>929</v>
      </c>
      <c r="B14" s="83" t="s">
        <v>12</v>
      </c>
      <c r="C14" s="117" t="s">
        <v>13</v>
      </c>
      <c r="D14" s="90">
        <v>23759000</v>
      </c>
      <c r="E14" s="37">
        <v>-3300000</v>
      </c>
      <c r="F14" s="89">
        <v>20459000</v>
      </c>
      <c r="G14" s="87">
        <v>0</v>
      </c>
      <c r="H14" s="37">
        <v>20459000</v>
      </c>
      <c r="I14" s="37">
        <v>1492955</v>
      </c>
      <c r="J14" s="37">
        <v>19617755</v>
      </c>
      <c r="K14" s="81">
        <v>95.89</v>
      </c>
      <c r="L14" s="37">
        <v>1492955</v>
      </c>
      <c r="M14" s="37">
        <v>19617755</v>
      </c>
      <c r="N14" s="84">
        <v>95.89</v>
      </c>
    </row>
    <row r="15" spans="1:14" x14ac:dyDescent="0.25">
      <c r="A15" t="s">
        <v>929</v>
      </c>
      <c r="B15" s="83" t="s">
        <v>14</v>
      </c>
      <c r="C15" s="117" t="s">
        <v>15</v>
      </c>
      <c r="D15" s="90">
        <v>54112000</v>
      </c>
      <c r="E15" s="37">
        <v>-10000000</v>
      </c>
      <c r="F15" s="89">
        <v>44112000</v>
      </c>
      <c r="G15" s="87">
        <v>0</v>
      </c>
      <c r="H15" s="37">
        <v>44112000</v>
      </c>
      <c r="I15" s="37">
        <v>3437207</v>
      </c>
      <c r="J15" s="37">
        <v>42169494</v>
      </c>
      <c r="K15" s="81">
        <v>95.6</v>
      </c>
      <c r="L15" s="37">
        <v>3437207</v>
      </c>
      <c r="M15" s="37">
        <v>42169494</v>
      </c>
      <c r="N15" s="84">
        <v>95.6</v>
      </c>
    </row>
    <row r="16" spans="1:14" ht="31.5" x14ac:dyDescent="0.25">
      <c r="A16" t="s">
        <v>929</v>
      </c>
      <c r="B16" s="83" t="s">
        <v>16</v>
      </c>
      <c r="C16" s="117" t="s">
        <v>17</v>
      </c>
      <c r="D16" s="90">
        <v>58568000</v>
      </c>
      <c r="E16" s="37">
        <v>20800000</v>
      </c>
      <c r="F16" s="89">
        <v>79368000</v>
      </c>
      <c r="G16" s="87">
        <v>0</v>
      </c>
      <c r="H16" s="37">
        <v>79368000</v>
      </c>
      <c r="I16" s="37">
        <v>2311453</v>
      </c>
      <c r="J16" s="37">
        <v>76635485</v>
      </c>
      <c r="K16" s="81">
        <v>96.56</v>
      </c>
      <c r="L16" s="37">
        <v>2311453</v>
      </c>
      <c r="M16" s="37">
        <v>76635485</v>
      </c>
      <c r="N16" s="84">
        <v>96.56</v>
      </c>
    </row>
    <row r="17" spans="1:14" x14ac:dyDescent="0.25">
      <c r="A17" t="s">
        <v>929</v>
      </c>
      <c r="B17" s="83" t="s">
        <v>18</v>
      </c>
      <c r="C17" s="117" t="s">
        <v>19</v>
      </c>
      <c r="D17" s="90">
        <v>74130000</v>
      </c>
      <c r="E17" s="37">
        <v>-13600000</v>
      </c>
      <c r="F17" s="89">
        <v>60530000</v>
      </c>
      <c r="G17" s="87">
        <v>0</v>
      </c>
      <c r="H17" s="37">
        <v>60530000</v>
      </c>
      <c r="I17" s="37">
        <v>338527</v>
      </c>
      <c r="J17" s="37">
        <v>60495442</v>
      </c>
      <c r="K17" s="81">
        <v>99.94</v>
      </c>
      <c r="L17" s="37">
        <v>338527</v>
      </c>
      <c r="M17" s="37">
        <v>60495442</v>
      </c>
      <c r="N17" s="84">
        <v>99.94</v>
      </c>
    </row>
    <row r="18" spans="1:14" x14ac:dyDescent="0.25">
      <c r="A18" t="s">
        <v>929</v>
      </c>
      <c r="B18" s="83" t="s">
        <v>209</v>
      </c>
      <c r="C18" s="117" t="s">
        <v>210</v>
      </c>
      <c r="D18" s="90">
        <v>278720000</v>
      </c>
      <c r="E18" s="37">
        <v>11300000</v>
      </c>
      <c r="F18" s="89">
        <v>290020000</v>
      </c>
      <c r="G18" s="87">
        <v>0</v>
      </c>
      <c r="H18" s="37">
        <v>290020000</v>
      </c>
      <c r="I18" s="81">
        <v>0</v>
      </c>
      <c r="J18" s="37">
        <v>289980098</v>
      </c>
      <c r="K18" s="81">
        <v>99.99</v>
      </c>
      <c r="L18" s="81">
        <v>0</v>
      </c>
      <c r="M18" s="37">
        <v>289980098</v>
      </c>
      <c r="N18" s="84">
        <v>99.99</v>
      </c>
    </row>
    <row r="19" spans="1:14" x14ac:dyDescent="0.25">
      <c r="A19" t="s">
        <v>929</v>
      </c>
      <c r="B19" s="83" t="s">
        <v>20</v>
      </c>
      <c r="C19" s="117" t="s">
        <v>21</v>
      </c>
      <c r="D19" s="90">
        <v>334243000</v>
      </c>
      <c r="E19" s="37">
        <v>14991573</v>
      </c>
      <c r="F19" s="89">
        <v>349234573</v>
      </c>
      <c r="G19" s="87">
        <v>0</v>
      </c>
      <c r="H19" s="37">
        <v>349234573</v>
      </c>
      <c r="I19" s="37">
        <v>295432494</v>
      </c>
      <c r="J19" s="37">
        <v>317001445</v>
      </c>
      <c r="K19" s="81">
        <v>90.77</v>
      </c>
      <c r="L19" s="37">
        <v>295432494</v>
      </c>
      <c r="M19" s="37">
        <v>317001445</v>
      </c>
      <c r="N19" s="84">
        <v>90.77</v>
      </c>
    </row>
    <row r="20" spans="1:14" x14ac:dyDescent="0.25">
      <c r="A20" t="s">
        <v>929</v>
      </c>
      <c r="B20" s="83" t="s">
        <v>22</v>
      </c>
      <c r="C20" s="117" t="s">
        <v>23</v>
      </c>
      <c r="D20" s="90">
        <v>182070000</v>
      </c>
      <c r="E20" s="37">
        <v>48000000</v>
      </c>
      <c r="F20" s="89">
        <v>230070000</v>
      </c>
      <c r="G20" s="87">
        <v>0</v>
      </c>
      <c r="H20" s="37">
        <v>230070000</v>
      </c>
      <c r="I20" s="37">
        <v>43253172</v>
      </c>
      <c r="J20" s="37">
        <v>168180174</v>
      </c>
      <c r="K20" s="81">
        <v>73.099999999999994</v>
      </c>
      <c r="L20" s="37">
        <v>43253172</v>
      </c>
      <c r="M20" s="37">
        <v>168180174</v>
      </c>
      <c r="N20" s="84">
        <v>73.099999999999994</v>
      </c>
    </row>
    <row r="21" spans="1:14" x14ac:dyDescent="0.25">
      <c r="A21" t="s">
        <v>929</v>
      </c>
      <c r="B21" s="83" t="s">
        <v>24</v>
      </c>
      <c r="C21" s="117" t="s">
        <v>25</v>
      </c>
      <c r="D21" s="90">
        <v>639075000</v>
      </c>
      <c r="E21" s="37">
        <v>-62000000</v>
      </c>
      <c r="F21" s="89">
        <v>577075000</v>
      </c>
      <c r="G21" s="87">
        <v>0</v>
      </c>
      <c r="H21" s="37">
        <v>577075000</v>
      </c>
      <c r="I21" s="37">
        <v>44393866</v>
      </c>
      <c r="J21" s="37">
        <v>565432524</v>
      </c>
      <c r="K21" s="81">
        <v>97.98</v>
      </c>
      <c r="L21" s="37">
        <v>44393866</v>
      </c>
      <c r="M21" s="37">
        <v>565432524</v>
      </c>
      <c r="N21" s="84">
        <v>97.98</v>
      </c>
    </row>
    <row r="22" spans="1:14" x14ac:dyDescent="0.25">
      <c r="A22" t="s">
        <v>929</v>
      </c>
      <c r="B22" s="83" t="s">
        <v>26</v>
      </c>
      <c r="C22" s="117" t="s">
        <v>27</v>
      </c>
      <c r="D22" s="90">
        <v>58824000</v>
      </c>
      <c r="E22" s="37">
        <v>-3200000</v>
      </c>
      <c r="F22" s="89">
        <v>55624000</v>
      </c>
      <c r="G22" s="87">
        <v>0</v>
      </c>
      <c r="H22" s="37">
        <v>55624000</v>
      </c>
      <c r="I22" s="37">
        <v>4047479</v>
      </c>
      <c r="J22" s="37">
        <v>53763964</v>
      </c>
      <c r="K22" s="81">
        <v>96.66</v>
      </c>
      <c r="L22" s="37">
        <v>4047479</v>
      </c>
      <c r="M22" s="37">
        <v>53763964</v>
      </c>
      <c r="N22" s="84">
        <v>96.66</v>
      </c>
    </row>
    <row r="23" spans="1:14" x14ac:dyDescent="0.25">
      <c r="A23" t="s">
        <v>929</v>
      </c>
      <c r="B23" s="83" t="s">
        <v>28</v>
      </c>
      <c r="C23" s="117" t="s">
        <v>29</v>
      </c>
      <c r="D23" s="90">
        <v>2708000</v>
      </c>
      <c r="E23" s="81">
        <v>0</v>
      </c>
      <c r="F23" s="89">
        <v>2708000</v>
      </c>
      <c r="G23" s="87">
        <v>0</v>
      </c>
      <c r="H23" s="37">
        <v>2708000</v>
      </c>
      <c r="I23" s="37">
        <v>196133</v>
      </c>
      <c r="J23" s="37">
        <v>2484578</v>
      </c>
      <c r="K23" s="81">
        <v>91.75</v>
      </c>
      <c r="L23" s="37">
        <v>196133</v>
      </c>
      <c r="M23" s="37">
        <v>2484578</v>
      </c>
      <c r="N23" s="84">
        <v>91.75</v>
      </c>
    </row>
    <row r="24" spans="1:14" x14ac:dyDescent="0.25">
      <c r="A24" t="s">
        <v>929</v>
      </c>
      <c r="B24" s="83" t="s">
        <v>30</v>
      </c>
      <c r="C24" s="117" t="s">
        <v>31</v>
      </c>
      <c r="D24" s="87">
        <v>0</v>
      </c>
      <c r="E24" s="37">
        <v>50059434</v>
      </c>
      <c r="F24" s="89">
        <v>50059434</v>
      </c>
      <c r="G24" s="87">
        <v>0</v>
      </c>
      <c r="H24" s="37">
        <v>50059434</v>
      </c>
      <c r="I24" s="37">
        <v>20263469</v>
      </c>
      <c r="J24" s="37">
        <v>48884249</v>
      </c>
      <c r="K24" s="81">
        <v>97.65</v>
      </c>
      <c r="L24" s="37">
        <v>20263469</v>
      </c>
      <c r="M24" s="37">
        <v>48884249</v>
      </c>
      <c r="N24" s="84">
        <v>97.65</v>
      </c>
    </row>
    <row r="25" spans="1:14" ht="31.5" x14ac:dyDescent="0.25">
      <c r="A25" t="s">
        <v>929</v>
      </c>
      <c r="B25" s="83" t="s">
        <v>213</v>
      </c>
      <c r="C25" s="117" t="s">
        <v>214</v>
      </c>
      <c r="D25" s="90">
        <v>41191000</v>
      </c>
      <c r="E25" s="37">
        <v>8400000</v>
      </c>
      <c r="F25" s="89">
        <v>49591000</v>
      </c>
      <c r="G25" s="87">
        <v>0</v>
      </c>
      <c r="H25" s="37">
        <v>49591000</v>
      </c>
      <c r="I25" s="81">
        <v>0</v>
      </c>
      <c r="J25" s="37">
        <v>49121226</v>
      </c>
      <c r="K25" s="81">
        <v>99.05</v>
      </c>
      <c r="L25" s="81">
        <v>0</v>
      </c>
      <c r="M25" s="37">
        <v>49121226</v>
      </c>
      <c r="N25" s="84">
        <v>99.05</v>
      </c>
    </row>
    <row r="26" spans="1:14" x14ac:dyDescent="0.25">
      <c r="A26" t="s">
        <v>929</v>
      </c>
      <c r="B26" s="83" t="s">
        <v>215</v>
      </c>
      <c r="C26" s="117" t="s">
        <v>216</v>
      </c>
      <c r="D26" s="87">
        <v>0</v>
      </c>
      <c r="E26" s="37">
        <v>10000000</v>
      </c>
      <c r="F26" s="89">
        <v>10000000</v>
      </c>
      <c r="G26" s="87">
        <v>0</v>
      </c>
      <c r="H26" s="37">
        <v>10000000</v>
      </c>
      <c r="I26" s="81">
        <v>0</v>
      </c>
      <c r="J26" s="37">
        <v>10000000</v>
      </c>
      <c r="K26" s="81">
        <v>100</v>
      </c>
      <c r="L26" s="81">
        <v>0</v>
      </c>
      <c r="M26" s="37">
        <v>10000000</v>
      </c>
      <c r="N26" s="84">
        <v>100</v>
      </c>
    </row>
    <row r="27" spans="1:14" x14ac:dyDescent="0.25">
      <c r="A27" t="s">
        <v>929</v>
      </c>
      <c r="B27" s="83" t="s">
        <v>262</v>
      </c>
      <c r="C27" s="117" t="s">
        <v>263</v>
      </c>
      <c r="D27" s="90">
        <v>41191000</v>
      </c>
      <c r="E27" s="37">
        <v>-1600000</v>
      </c>
      <c r="F27" s="89">
        <v>39591000</v>
      </c>
      <c r="G27" s="87">
        <v>0</v>
      </c>
      <c r="H27" s="37">
        <v>39591000</v>
      </c>
      <c r="I27" s="81">
        <v>0</v>
      </c>
      <c r="J27" s="37">
        <v>39121226</v>
      </c>
      <c r="K27" s="81">
        <v>98.81</v>
      </c>
      <c r="L27" s="81">
        <v>0</v>
      </c>
      <c r="M27" s="37">
        <v>39121226</v>
      </c>
      <c r="N27" s="84">
        <v>98.81</v>
      </c>
    </row>
    <row r="28" spans="1:14" ht="31.5" x14ac:dyDescent="0.25">
      <c r="A28" t="s">
        <v>929</v>
      </c>
      <c r="B28" s="83" t="s">
        <v>32</v>
      </c>
      <c r="C28" s="117" t="s">
        <v>33</v>
      </c>
      <c r="D28" s="90">
        <v>11312000</v>
      </c>
      <c r="E28" s="37">
        <v>3400000</v>
      </c>
      <c r="F28" s="89">
        <v>14712000</v>
      </c>
      <c r="G28" s="87">
        <v>0</v>
      </c>
      <c r="H28" s="37">
        <v>14712000</v>
      </c>
      <c r="I28" s="37">
        <v>2048793</v>
      </c>
      <c r="J28" s="37">
        <v>9964293</v>
      </c>
      <c r="K28" s="81">
        <v>67.73</v>
      </c>
      <c r="L28" s="37">
        <v>2048793</v>
      </c>
      <c r="M28" s="37">
        <v>9964293</v>
      </c>
      <c r="N28" s="84">
        <v>67.73</v>
      </c>
    </row>
    <row r="29" spans="1:14" ht="31.5" x14ac:dyDescent="0.25">
      <c r="A29" t="s">
        <v>929</v>
      </c>
      <c r="B29" s="83" t="s">
        <v>34</v>
      </c>
      <c r="C29" s="117" t="s">
        <v>217</v>
      </c>
      <c r="D29" s="90">
        <v>22252000</v>
      </c>
      <c r="E29" s="37">
        <v>3000000</v>
      </c>
      <c r="F29" s="89">
        <v>25252000</v>
      </c>
      <c r="G29" s="87">
        <v>0</v>
      </c>
      <c r="H29" s="37">
        <v>25252000</v>
      </c>
      <c r="I29" s="81">
        <v>0</v>
      </c>
      <c r="J29" s="37">
        <v>25208021</v>
      </c>
      <c r="K29" s="81">
        <v>99.83</v>
      </c>
      <c r="L29" s="81">
        <v>0</v>
      </c>
      <c r="M29" s="37">
        <v>25208021</v>
      </c>
      <c r="N29" s="84">
        <v>99.83</v>
      </c>
    </row>
    <row r="30" spans="1:14" ht="31.5" x14ac:dyDescent="0.25">
      <c r="A30" t="s">
        <v>929</v>
      </c>
      <c r="B30" s="83" t="s">
        <v>35</v>
      </c>
      <c r="C30" s="117" t="s">
        <v>36</v>
      </c>
      <c r="D30" s="90">
        <v>2154814000</v>
      </c>
      <c r="E30" s="81">
        <v>0</v>
      </c>
      <c r="F30" s="89">
        <v>2154814000</v>
      </c>
      <c r="G30" s="87">
        <v>0</v>
      </c>
      <c r="H30" s="37">
        <v>2154814000</v>
      </c>
      <c r="I30" s="37">
        <v>13157867</v>
      </c>
      <c r="J30" s="37">
        <v>2152784715</v>
      </c>
      <c r="K30" s="81">
        <v>99.91</v>
      </c>
      <c r="L30" s="37">
        <v>149535000</v>
      </c>
      <c r="M30" s="37">
        <v>1862756077</v>
      </c>
      <c r="N30" s="84">
        <v>86.45</v>
      </c>
    </row>
    <row r="31" spans="1:14" x14ac:dyDescent="0.25">
      <c r="A31" t="s">
        <v>929</v>
      </c>
      <c r="B31" s="83" t="s">
        <v>37</v>
      </c>
      <c r="C31" s="117" t="s">
        <v>38</v>
      </c>
      <c r="D31" s="90">
        <v>1565600000</v>
      </c>
      <c r="E31" s="81">
        <v>0</v>
      </c>
      <c r="F31" s="89">
        <v>1565600000</v>
      </c>
      <c r="G31" s="87">
        <v>0</v>
      </c>
      <c r="H31" s="37">
        <v>1565600000</v>
      </c>
      <c r="I31" s="37">
        <v>11501934</v>
      </c>
      <c r="J31" s="37">
        <v>1564523316</v>
      </c>
      <c r="K31" s="81">
        <v>99.93</v>
      </c>
      <c r="L31" s="37">
        <v>98959000</v>
      </c>
      <c r="M31" s="37">
        <v>1318171612</v>
      </c>
      <c r="N31" s="84">
        <v>84.2</v>
      </c>
    </row>
    <row r="32" spans="1:14" x14ac:dyDescent="0.25">
      <c r="A32" t="s">
        <v>929</v>
      </c>
      <c r="B32" s="83" t="s">
        <v>39</v>
      </c>
      <c r="C32" s="117" t="s">
        <v>40</v>
      </c>
      <c r="D32" s="90">
        <v>1565600000</v>
      </c>
      <c r="E32" s="81">
        <v>0</v>
      </c>
      <c r="F32" s="89">
        <v>1565600000</v>
      </c>
      <c r="G32" s="87">
        <v>0</v>
      </c>
      <c r="H32" s="37">
        <v>1565600000</v>
      </c>
      <c r="I32" s="37">
        <v>11501934</v>
      </c>
      <c r="J32" s="37">
        <v>1564523316</v>
      </c>
      <c r="K32" s="81">
        <v>99.93</v>
      </c>
      <c r="L32" s="37">
        <v>98959000</v>
      </c>
      <c r="M32" s="37">
        <v>1318171612</v>
      </c>
      <c r="N32" s="84">
        <v>84.2</v>
      </c>
    </row>
    <row r="33" spans="1:14" x14ac:dyDescent="0.25">
      <c r="A33" t="s">
        <v>929</v>
      </c>
      <c r="B33" s="83" t="s">
        <v>41</v>
      </c>
      <c r="C33" s="117" t="s">
        <v>42</v>
      </c>
      <c r="D33" s="90">
        <v>589214000</v>
      </c>
      <c r="E33" s="81">
        <v>0</v>
      </c>
      <c r="F33" s="89">
        <v>589214000</v>
      </c>
      <c r="G33" s="87">
        <v>0</v>
      </c>
      <c r="H33" s="37">
        <v>589214000</v>
      </c>
      <c r="I33" s="37">
        <v>1655933</v>
      </c>
      <c r="J33" s="37">
        <v>588261399</v>
      </c>
      <c r="K33" s="81">
        <v>99.84</v>
      </c>
      <c r="L33" s="37">
        <v>50576000</v>
      </c>
      <c r="M33" s="37">
        <v>544584465</v>
      </c>
      <c r="N33" s="84">
        <v>92.43</v>
      </c>
    </row>
    <row r="34" spans="1:14" ht="31.5" x14ac:dyDescent="0.25">
      <c r="A34" t="s">
        <v>929</v>
      </c>
      <c r="B34" s="83" t="s">
        <v>45</v>
      </c>
      <c r="C34" s="117" t="s">
        <v>218</v>
      </c>
      <c r="D34" s="90">
        <v>1609046000</v>
      </c>
      <c r="E34" s="37">
        <v>-93800000</v>
      </c>
      <c r="F34" s="89">
        <v>1515246000</v>
      </c>
      <c r="G34" s="87">
        <v>0</v>
      </c>
      <c r="H34" s="37">
        <v>1515246000</v>
      </c>
      <c r="I34" s="37">
        <v>137122311</v>
      </c>
      <c r="J34" s="37">
        <v>1397631637</v>
      </c>
      <c r="K34" s="81">
        <v>92.24</v>
      </c>
      <c r="L34" s="37">
        <v>142101131</v>
      </c>
      <c r="M34" s="37">
        <v>1397131437</v>
      </c>
      <c r="N34" s="84">
        <v>92.2</v>
      </c>
    </row>
    <row r="35" spans="1:14" ht="31.5" x14ac:dyDescent="0.25">
      <c r="A35" t="s">
        <v>929</v>
      </c>
      <c r="B35" s="83" t="s">
        <v>46</v>
      </c>
      <c r="C35" s="117" t="s">
        <v>47</v>
      </c>
      <c r="D35" s="90">
        <v>871866000</v>
      </c>
      <c r="E35" s="37">
        <v>-162400000</v>
      </c>
      <c r="F35" s="89">
        <v>709466000</v>
      </c>
      <c r="G35" s="87">
        <v>0</v>
      </c>
      <c r="H35" s="37">
        <v>709466000</v>
      </c>
      <c r="I35" s="37">
        <v>51116016</v>
      </c>
      <c r="J35" s="37">
        <v>680821394</v>
      </c>
      <c r="K35" s="81">
        <v>95.96</v>
      </c>
      <c r="L35" s="37">
        <v>53095936</v>
      </c>
      <c r="M35" s="37">
        <v>680321194</v>
      </c>
      <c r="N35" s="84">
        <v>95.89</v>
      </c>
    </row>
    <row r="36" spans="1:14" x14ac:dyDescent="0.25">
      <c r="A36" t="s">
        <v>929</v>
      </c>
      <c r="B36" s="83" t="s">
        <v>48</v>
      </c>
      <c r="C36" s="117" t="s">
        <v>49</v>
      </c>
      <c r="D36" s="90">
        <v>309844000</v>
      </c>
      <c r="E36" s="37">
        <v>-187400000</v>
      </c>
      <c r="F36" s="89">
        <v>122444000</v>
      </c>
      <c r="G36" s="87">
        <v>0</v>
      </c>
      <c r="H36" s="37">
        <v>122444000</v>
      </c>
      <c r="I36" s="37">
        <v>12084957</v>
      </c>
      <c r="J36" s="37">
        <v>121880528</v>
      </c>
      <c r="K36" s="81">
        <v>99.54</v>
      </c>
      <c r="L36" s="37">
        <v>12165957</v>
      </c>
      <c r="M36" s="37">
        <v>121880528</v>
      </c>
      <c r="N36" s="84">
        <v>99.54</v>
      </c>
    </row>
    <row r="37" spans="1:14" x14ac:dyDescent="0.25">
      <c r="A37" t="s">
        <v>929</v>
      </c>
      <c r="B37" s="83" t="s">
        <v>50</v>
      </c>
      <c r="C37" s="117" t="s">
        <v>51</v>
      </c>
      <c r="D37" s="90">
        <v>135356000</v>
      </c>
      <c r="E37" s="37">
        <v>10000000</v>
      </c>
      <c r="F37" s="89">
        <v>145356000</v>
      </c>
      <c r="G37" s="87">
        <v>0</v>
      </c>
      <c r="H37" s="37">
        <v>145356000</v>
      </c>
      <c r="I37" s="37">
        <v>10693575</v>
      </c>
      <c r="J37" s="37">
        <v>138757420</v>
      </c>
      <c r="K37" s="81">
        <v>95.46</v>
      </c>
      <c r="L37" s="37">
        <v>10693575</v>
      </c>
      <c r="M37" s="37">
        <v>138757420</v>
      </c>
      <c r="N37" s="84">
        <v>95.46</v>
      </c>
    </row>
    <row r="38" spans="1:14" x14ac:dyDescent="0.25">
      <c r="A38" t="s">
        <v>929</v>
      </c>
      <c r="B38" s="83" t="s">
        <v>52</v>
      </c>
      <c r="C38" s="117" t="s">
        <v>53</v>
      </c>
      <c r="D38" s="90">
        <v>263490000</v>
      </c>
      <c r="E38" s="37">
        <v>-4900000</v>
      </c>
      <c r="F38" s="89">
        <v>258590000</v>
      </c>
      <c r="G38" s="87">
        <v>0</v>
      </c>
      <c r="H38" s="37">
        <v>258590000</v>
      </c>
      <c r="I38" s="37">
        <v>19484312</v>
      </c>
      <c r="J38" s="37">
        <v>250468618</v>
      </c>
      <c r="K38" s="81">
        <v>96.86</v>
      </c>
      <c r="L38" s="37">
        <v>19484312</v>
      </c>
      <c r="M38" s="37">
        <v>250468618</v>
      </c>
      <c r="N38" s="84">
        <v>96.86</v>
      </c>
    </row>
    <row r="39" spans="1:14" ht="31.5" x14ac:dyDescent="0.25">
      <c r="A39" t="s">
        <v>929</v>
      </c>
      <c r="B39" s="83" t="s">
        <v>54</v>
      </c>
      <c r="C39" s="117" t="s">
        <v>55</v>
      </c>
      <c r="D39" s="90">
        <v>16180000</v>
      </c>
      <c r="E39" s="37">
        <v>800000</v>
      </c>
      <c r="F39" s="89">
        <v>16980000</v>
      </c>
      <c r="G39" s="87">
        <v>0</v>
      </c>
      <c r="H39" s="37">
        <v>16980000</v>
      </c>
      <c r="I39" s="37">
        <v>1114388</v>
      </c>
      <c r="J39" s="37">
        <v>14528588</v>
      </c>
      <c r="K39" s="81">
        <v>85.56</v>
      </c>
      <c r="L39" s="37">
        <v>1114388</v>
      </c>
      <c r="M39" s="37">
        <v>14528588</v>
      </c>
      <c r="N39" s="84">
        <v>85.56</v>
      </c>
    </row>
    <row r="40" spans="1:14" x14ac:dyDescent="0.25">
      <c r="A40" t="s">
        <v>929</v>
      </c>
      <c r="B40" s="83" t="s">
        <v>56</v>
      </c>
      <c r="C40" s="117" t="s">
        <v>57</v>
      </c>
      <c r="D40" s="90">
        <v>146996000</v>
      </c>
      <c r="E40" s="37">
        <v>19100000</v>
      </c>
      <c r="F40" s="89">
        <v>166096000</v>
      </c>
      <c r="G40" s="87">
        <v>0</v>
      </c>
      <c r="H40" s="37">
        <v>166096000</v>
      </c>
      <c r="I40" s="37">
        <v>7738784</v>
      </c>
      <c r="J40" s="37">
        <v>155186240</v>
      </c>
      <c r="K40" s="81">
        <v>93.43</v>
      </c>
      <c r="L40" s="37">
        <v>9637704</v>
      </c>
      <c r="M40" s="37">
        <v>154686040</v>
      </c>
      <c r="N40" s="84">
        <v>93.13</v>
      </c>
    </row>
    <row r="41" spans="1:14" ht="31.5" x14ac:dyDescent="0.25">
      <c r="A41" t="s">
        <v>929</v>
      </c>
      <c r="B41" s="83" t="s">
        <v>58</v>
      </c>
      <c r="C41" s="117" t="s">
        <v>59</v>
      </c>
      <c r="D41" s="90">
        <v>737180000</v>
      </c>
      <c r="E41" s="37">
        <v>68600000</v>
      </c>
      <c r="F41" s="89">
        <v>805780000</v>
      </c>
      <c r="G41" s="87">
        <v>0</v>
      </c>
      <c r="H41" s="37">
        <v>805780000</v>
      </c>
      <c r="I41" s="37">
        <v>86006295</v>
      </c>
      <c r="J41" s="37">
        <v>716810243</v>
      </c>
      <c r="K41" s="81">
        <v>88.96</v>
      </c>
      <c r="L41" s="37">
        <v>89005195</v>
      </c>
      <c r="M41" s="37">
        <v>716810243</v>
      </c>
      <c r="N41" s="84">
        <v>88.96</v>
      </c>
    </row>
    <row r="42" spans="1:14" x14ac:dyDescent="0.25">
      <c r="A42" t="s">
        <v>929</v>
      </c>
      <c r="B42" s="83" t="s">
        <v>60</v>
      </c>
      <c r="C42" s="117" t="s">
        <v>61</v>
      </c>
      <c r="D42" s="90">
        <v>316803000</v>
      </c>
      <c r="E42" s="37">
        <v>69000000</v>
      </c>
      <c r="F42" s="89">
        <v>385803000</v>
      </c>
      <c r="G42" s="87">
        <v>0</v>
      </c>
      <c r="H42" s="37">
        <v>385803000</v>
      </c>
      <c r="I42" s="37">
        <v>60230470</v>
      </c>
      <c r="J42" s="37">
        <v>312515463</v>
      </c>
      <c r="K42" s="81">
        <v>81</v>
      </c>
      <c r="L42" s="37">
        <v>60230470</v>
      </c>
      <c r="M42" s="37">
        <v>312515463</v>
      </c>
      <c r="N42" s="84">
        <v>81</v>
      </c>
    </row>
    <row r="43" spans="1:14" x14ac:dyDescent="0.25">
      <c r="A43" t="s">
        <v>929</v>
      </c>
      <c r="B43" s="83" t="s">
        <v>62</v>
      </c>
      <c r="C43" s="117" t="s">
        <v>63</v>
      </c>
      <c r="D43" s="90">
        <v>236633000</v>
      </c>
      <c r="E43" s="37">
        <v>-14500000</v>
      </c>
      <c r="F43" s="89">
        <v>222133000</v>
      </c>
      <c r="G43" s="87">
        <v>0</v>
      </c>
      <c r="H43" s="37">
        <v>222133000</v>
      </c>
      <c r="I43" s="37">
        <v>16814325</v>
      </c>
      <c r="J43" s="37">
        <v>214858930</v>
      </c>
      <c r="K43" s="81">
        <v>96.73</v>
      </c>
      <c r="L43" s="37">
        <v>16814325</v>
      </c>
      <c r="M43" s="37">
        <v>214858930</v>
      </c>
      <c r="N43" s="84">
        <v>96.73</v>
      </c>
    </row>
    <row r="44" spans="1:14" x14ac:dyDescent="0.25">
      <c r="A44" t="s">
        <v>929</v>
      </c>
      <c r="B44" s="83" t="s">
        <v>68</v>
      </c>
      <c r="C44" s="117" t="s">
        <v>69</v>
      </c>
      <c r="D44" s="90">
        <v>110245000</v>
      </c>
      <c r="E44" s="37">
        <v>8500000</v>
      </c>
      <c r="F44" s="89">
        <v>118745000</v>
      </c>
      <c r="G44" s="87">
        <v>0</v>
      </c>
      <c r="H44" s="37">
        <v>118745000</v>
      </c>
      <c r="I44" s="37">
        <v>5376900</v>
      </c>
      <c r="J44" s="37">
        <v>113661510</v>
      </c>
      <c r="K44" s="81">
        <v>95.72</v>
      </c>
      <c r="L44" s="37">
        <v>7176240</v>
      </c>
      <c r="M44" s="37">
        <v>113661510</v>
      </c>
      <c r="N44" s="84">
        <v>95.72</v>
      </c>
    </row>
    <row r="45" spans="1:14" x14ac:dyDescent="0.25">
      <c r="A45" t="s">
        <v>929</v>
      </c>
      <c r="B45" s="83" t="s">
        <v>70</v>
      </c>
      <c r="C45" s="117" t="s">
        <v>71</v>
      </c>
      <c r="D45" s="90">
        <v>73499000</v>
      </c>
      <c r="E45" s="37">
        <v>5600000</v>
      </c>
      <c r="F45" s="89">
        <v>79099000</v>
      </c>
      <c r="G45" s="87">
        <v>0</v>
      </c>
      <c r="H45" s="37">
        <v>79099000</v>
      </c>
      <c r="I45" s="37">
        <v>3584600</v>
      </c>
      <c r="J45" s="37">
        <v>75774340</v>
      </c>
      <c r="K45" s="81">
        <v>95.8</v>
      </c>
      <c r="L45" s="37">
        <v>4784160</v>
      </c>
      <c r="M45" s="37">
        <v>75774340</v>
      </c>
      <c r="N45" s="84">
        <v>95.8</v>
      </c>
    </row>
    <row r="46" spans="1:14" x14ac:dyDescent="0.25">
      <c r="A46" t="s">
        <v>929</v>
      </c>
      <c r="B46" s="83" t="s">
        <v>76</v>
      </c>
      <c r="C46" s="117" t="s">
        <v>77</v>
      </c>
      <c r="D46" s="90">
        <v>1033395000</v>
      </c>
      <c r="E46" s="81">
        <v>0</v>
      </c>
      <c r="F46" s="89">
        <v>1033395000</v>
      </c>
      <c r="G46" s="87">
        <v>0</v>
      </c>
      <c r="H46" s="37">
        <v>1033395000</v>
      </c>
      <c r="I46" s="37">
        <v>34951677</v>
      </c>
      <c r="J46" s="37">
        <v>1008244085</v>
      </c>
      <c r="K46" s="81">
        <v>97.57</v>
      </c>
      <c r="L46" s="37">
        <v>193574081</v>
      </c>
      <c r="M46" s="37">
        <v>909262708</v>
      </c>
      <c r="N46" s="84">
        <v>87.99</v>
      </c>
    </row>
    <row r="47" spans="1:14" x14ac:dyDescent="0.25">
      <c r="A47" t="s">
        <v>929</v>
      </c>
      <c r="B47" s="83" t="s">
        <v>78</v>
      </c>
      <c r="C47" s="117" t="s">
        <v>79</v>
      </c>
      <c r="D47" s="90">
        <v>129428000</v>
      </c>
      <c r="E47" s="37">
        <v>-5670000</v>
      </c>
      <c r="F47" s="89">
        <v>123758000</v>
      </c>
      <c r="G47" s="87">
        <v>0</v>
      </c>
      <c r="H47" s="37">
        <v>123758000</v>
      </c>
      <c r="I47" s="37">
        <v>697209</v>
      </c>
      <c r="J47" s="37">
        <v>118212527</v>
      </c>
      <c r="K47" s="81">
        <v>95.52</v>
      </c>
      <c r="L47" s="37">
        <v>12859279</v>
      </c>
      <c r="M47" s="37">
        <v>102152226</v>
      </c>
      <c r="N47" s="84">
        <v>82.54</v>
      </c>
    </row>
    <row r="48" spans="1:14" x14ac:dyDescent="0.25">
      <c r="A48" t="s">
        <v>929</v>
      </c>
      <c r="B48" s="83" t="s">
        <v>80</v>
      </c>
      <c r="C48" s="117" t="s">
        <v>81</v>
      </c>
      <c r="D48" s="90">
        <v>33154000</v>
      </c>
      <c r="E48" s="81">
        <v>0</v>
      </c>
      <c r="F48" s="89">
        <v>33154000</v>
      </c>
      <c r="G48" s="87">
        <v>0</v>
      </c>
      <c r="H48" s="37">
        <v>33154000</v>
      </c>
      <c r="I48" s="81">
        <v>0</v>
      </c>
      <c r="J48" s="37">
        <v>33154000</v>
      </c>
      <c r="K48" s="81">
        <v>100</v>
      </c>
      <c r="L48" s="37">
        <v>5724000</v>
      </c>
      <c r="M48" s="37">
        <v>33154000</v>
      </c>
      <c r="N48" s="84">
        <v>100</v>
      </c>
    </row>
    <row r="49" spans="1:14" x14ac:dyDescent="0.25">
      <c r="A49" t="s">
        <v>929</v>
      </c>
      <c r="B49" s="83" t="s">
        <v>82</v>
      </c>
      <c r="C49" s="117" t="s">
        <v>83</v>
      </c>
      <c r="D49" s="90">
        <v>55606000</v>
      </c>
      <c r="E49" s="37">
        <v>-5670000</v>
      </c>
      <c r="F49" s="89">
        <v>49936000</v>
      </c>
      <c r="G49" s="87">
        <v>0</v>
      </c>
      <c r="H49" s="37">
        <v>49936000</v>
      </c>
      <c r="I49" s="81">
        <v>-487</v>
      </c>
      <c r="J49" s="37">
        <v>45612341</v>
      </c>
      <c r="K49" s="81">
        <v>91.34</v>
      </c>
      <c r="L49" s="37">
        <v>3775388</v>
      </c>
      <c r="M49" s="37">
        <v>32112081</v>
      </c>
      <c r="N49" s="84">
        <v>64.31</v>
      </c>
    </row>
    <row r="50" spans="1:14" ht="31.5" x14ac:dyDescent="0.25">
      <c r="A50" t="s">
        <v>929</v>
      </c>
      <c r="B50" s="83" t="s">
        <v>84</v>
      </c>
      <c r="C50" s="117" t="s">
        <v>85</v>
      </c>
      <c r="D50" s="90">
        <v>8752000</v>
      </c>
      <c r="E50" s="81">
        <v>0</v>
      </c>
      <c r="F50" s="89">
        <v>8752000</v>
      </c>
      <c r="G50" s="87">
        <v>0</v>
      </c>
      <c r="H50" s="37">
        <v>8752000</v>
      </c>
      <c r="I50" s="81">
        <v>-4</v>
      </c>
      <c r="J50" s="37">
        <v>8751996</v>
      </c>
      <c r="K50" s="81">
        <v>100</v>
      </c>
      <c r="L50" s="37">
        <v>1290511</v>
      </c>
      <c r="M50" s="37">
        <v>6191955</v>
      </c>
      <c r="N50" s="84">
        <v>70.75</v>
      </c>
    </row>
    <row r="51" spans="1:14" x14ac:dyDescent="0.25">
      <c r="A51" t="s">
        <v>929</v>
      </c>
      <c r="B51" s="83" t="s">
        <v>86</v>
      </c>
      <c r="C51" s="117" t="s">
        <v>87</v>
      </c>
      <c r="D51" s="90">
        <v>31916000</v>
      </c>
      <c r="E51" s="81">
        <v>0</v>
      </c>
      <c r="F51" s="89">
        <v>31916000</v>
      </c>
      <c r="G51" s="87">
        <v>0</v>
      </c>
      <c r="H51" s="37">
        <v>31916000</v>
      </c>
      <c r="I51" s="37">
        <v>697700</v>
      </c>
      <c r="J51" s="37">
        <v>30694190</v>
      </c>
      <c r="K51" s="81">
        <v>96.17</v>
      </c>
      <c r="L51" s="37">
        <v>2069380</v>
      </c>
      <c r="M51" s="37">
        <v>30694190</v>
      </c>
      <c r="N51" s="84">
        <v>96.17</v>
      </c>
    </row>
    <row r="52" spans="1:14" x14ac:dyDescent="0.25">
      <c r="A52" t="s">
        <v>929</v>
      </c>
      <c r="B52" s="83" t="s">
        <v>90</v>
      </c>
      <c r="C52" s="117" t="s">
        <v>91</v>
      </c>
      <c r="D52" s="90">
        <v>900967000</v>
      </c>
      <c r="E52" s="37">
        <v>5170000</v>
      </c>
      <c r="F52" s="89">
        <v>906137000</v>
      </c>
      <c r="G52" s="87">
        <v>0</v>
      </c>
      <c r="H52" s="37">
        <v>906137000</v>
      </c>
      <c r="I52" s="37">
        <v>33609338</v>
      </c>
      <c r="J52" s="37">
        <v>886702761</v>
      </c>
      <c r="K52" s="81">
        <v>97.86</v>
      </c>
      <c r="L52" s="37">
        <v>179928653</v>
      </c>
      <c r="M52" s="37">
        <v>803781685</v>
      </c>
      <c r="N52" s="84">
        <v>88.7</v>
      </c>
    </row>
    <row r="53" spans="1:14" x14ac:dyDescent="0.25">
      <c r="A53" t="s">
        <v>929</v>
      </c>
      <c r="B53" s="83" t="s">
        <v>94</v>
      </c>
      <c r="C53" s="117" t="s">
        <v>95</v>
      </c>
      <c r="D53" s="87">
        <v>0</v>
      </c>
      <c r="E53" s="37">
        <v>5500000</v>
      </c>
      <c r="F53" s="89">
        <v>5500000</v>
      </c>
      <c r="G53" s="87">
        <v>0</v>
      </c>
      <c r="H53" s="37">
        <v>5500000</v>
      </c>
      <c r="I53" s="81">
        <v>0</v>
      </c>
      <c r="J53" s="37">
        <v>4831467</v>
      </c>
      <c r="K53" s="81">
        <v>87.84</v>
      </c>
      <c r="L53" s="81">
        <v>0</v>
      </c>
      <c r="M53" s="37">
        <v>4831467</v>
      </c>
      <c r="N53" s="84">
        <v>87.84</v>
      </c>
    </row>
    <row r="54" spans="1:14" ht="31.5" x14ac:dyDescent="0.25">
      <c r="A54" t="s">
        <v>929</v>
      </c>
      <c r="B54" s="83" t="s">
        <v>96</v>
      </c>
      <c r="C54" s="117" t="s">
        <v>97</v>
      </c>
      <c r="D54" s="90">
        <v>58733000</v>
      </c>
      <c r="E54" s="37">
        <v>-1000000</v>
      </c>
      <c r="F54" s="89">
        <v>57733000</v>
      </c>
      <c r="G54" s="87">
        <v>0</v>
      </c>
      <c r="H54" s="37">
        <v>57733000</v>
      </c>
      <c r="I54" s="37">
        <v>3114002</v>
      </c>
      <c r="J54" s="37">
        <v>55910851</v>
      </c>
      <c r="K54" s="81">
        <v>96.84</v>
      </c>
      <c r="L54" s="37">
        <v>10441048</v>
      </c>
      <c r="M54" s="37">
        <v>50614344</v>
      </c>
      <c r="N54" s="84">
        <v>87.67</v>
      </c>
    </row>
    <row r="55" spans="1:14" x14ac:dyDescent="0.25">
      <c r="A55" t="s">
        <v>929</v>
      </c>
      <c r="B55" s="83" t="s">
        <v>98</v>
      </c>
      <c r="C55" s="117" t="s">
        <v>99</v>
      </c>
      <c r="D55" s="90">
        <v>36200000</v>
      </c>
      <c r="E55" s="37">
        <v>-11360000</v>
      </c>
      <c r="F55" s="89">
        <v>24840000</v>
      </c>
      <c r="G55" s="87">
        <v>0</v>
      </c>
      <c r="H55" s="37">
        <v>24840000</v>
      </c>
      <c r="I55" s="37">
        <v>456178</v>
      </c>
      <c r="J55" s="37">
        <v>24835623</v>
      </c>
      <c r="K55" s="81">
        <v>99.98</v>
      </c>
      <c r="L55" s="37">
        <v>597540</v>
      </c>
      <c r="M55" s="37">
        <v>24835623</v>
      </c>
      <c r="N55" s="84">
        <v>99.98</v>
      </c>
    </row>
    <row r="56" spans="1:14" x14ac:dyDescent="0.25">
      <c r="A56" t="s">
        <v>929</v>
      </c>
      <c r="B56" s="83" t="s">
        <v>100</v>
      </c>
      <c r="C56" s="117" t="s">
        <v>101</v>
      </c>
      <c r="D56" s="90">
        <v>418712000</v>
      </c>
      <c r="E56" s="37">
        <v>-19640000</v>
      </c>
      <c r="F56" s="89">
        <v>399072000</v>
      </c>
      <c r="G56" s="87">
        <v>0</v>
      </c>
      <c r="H56" s="37">
        <v>399072000</v>
      </c>
      <c r="I56" s="37">
        <v>-49193</v>
      </c>
      <c r="J56" s="37">
        <v>398140989</v>
      </c>
      <c r="K56" s="81">
        <v>99.77</v>
      </c>
      <c r="L56" s="37">
        <v>74566927</v>
      </c>
      <c r="M56" s="37">
        <v>331115555</v>
      </c>
      <c r="N56" s="84">
        <v>82.97</v>
      </c>
    </row>
    <row r="57" spans="1:14" x14ac:dyDescent="0.25">
      <c r="A57" t="s">
        <v>929</v>
      </c>
      <c r="B57" s="83" t="s">
        <v>102</v>
      </c>
      <c r="C57" s="117" t="s">
        <v>103</v>
      </c>
      <c r="D57" s="90">
        <v>418712000</v>
      </c>
      <c r="E57" s="37">
        <v>-19640000</v>
      </c>
      <c r="F57" s="89">
        <v>399072000</v>
      </c>
      <c r="G57" s="87">
        <v>0</v>
      </c>
      <c r="H57" s="37">
        <v>399072000</v>
      </c>
      <c r="I57" s="37">
        <v>-49193</v>
      </c>
      <c r="J57" s="37">
        <v>398140989</v>
      </c>
      <c r="K57" s="81">
        <v>99.77</v>
      </c>
      <c r="L57" s="37">
        <v>74566927</v>
      </c>
      <c r="M57" s="37">
        <v>331115555</v>
      </c>
      <c r="N57" s="84">
        <v>82.97</v>
      </c>
    </row>
    <row r="58" spans="1:14" x14ac:dyDescent="0.25">
      <c r="A58" t="s">
        <v>929</v>
      </c>
      <c r="B58" s="83" t="s">
        <v>104</v>
      </c>
      <c r="C58" s="117" t="s">
        <v>105</v>
      </c>
      <c r="D58" s="90">
        <v>50000000</v>
      </c>
      <c r="E58" s="37">
        <v>23570000</v>
      </c>
      <c r="F58" s="89">
        <v>73570000</v>
      </c>
      <c r="G58" s="87">
        <v>0</v>
      </c>
      <c r="H58" s="37">
        <v>73570000</v>
      </c>
      <c r="I58" s="37">
        <v>283158</v>
      </c>
      <c r="J58" s="37">
        <v>73470084</v>
      </c>
      <c r="K58" s="81">
        <v>99.86</v>
      </c>
      <c r="L58" s="37">
        <v>283158</v>
      </c>
      <c r="M58" s="37">
        <v>73470084</v>
      </c>
      <c r="N58" s="84">
        <v>99.86</v>
      </c>
    </row>
    <row r="59" spans="1:14" x14ac:dyDescent="0.25">
      <c r="A59" t="s">
        <v>929</v>
      </c>
      <c r="B59" s="83" t="s">
        <v>106</v>
      </c>
      <c r="C59" s="117" t="s">
        <v>107</v>
      </c>
      <c r="D59" s="90">
        <v>50000000</v>
      </c>
      <c r="E59" s="37">
        <v>23570000</v>
      </c>
      <c r="F59" s="89">
        <v>73570000</v>
      </c>
      <c r="G59" s="87">
        <v>0</v>
      </c>
      <c r="H59" s="37">
        <v>73570000</v>
      </c>
      <c r="I59" s="37">
        <v>283158</v>
      </c>
      <c r="J59" s="37">
        <v>73470084</v>
      </c>
      <c r="K59" s="81">
        <v>99.86</v>
      </c>
      <c r="L59" s="37">
        <v>283158</v>
      </c>
      <c r="M59" s="37">
        <v>73470084</v>
      </c>
      <c r="N59" s="84">
        <v>99.86</v>
      </c>
    </row>
    <row r="60" spans="1:14" x14ac:dyDescent="0.25">
      <c r="A60" t="s">
        <v>929</v>
      </c>
      <c r="B60" s="83" t="s">
        <v>108</v>
      </c>
      <c r="C60" s="117" t="s">
        <v>109</v>
      </c>
      <c r="D60" s="90">
        <v>234944000</v>
      </c>
      <c r="E60" s="81">
        <v>0</v>
      </c>
      <c r="F60" s="89">
        <v>234944000</v>
      </c>
      <c r="G60" s="87">
        <v>0</v>
      </c>
      <c r="H60" s="37">
        <v>234944000</v>
      </c>
      <c r="I60" s="37">
        <v>16537632</v>
      </c>
      <c r="J60" s="37">
        <v>223839703</v>
      </c>
      <c r="K60" s="81">
        <v>95.27</v>
      </c>
      <c r="L60" s="37">
        <v>16537632</v>
      </c>
      <c r="M60" s="37">
        <v>223839703</v>
      </c>
      <c r="N60" s="84">
        <v>95.27</v>
      </c>
    </row>
    <row r="61" spans="1:14" x14ac:dyDescent="0.25">
      <c r="A61" t="s">
        <v>929</v>
      </c>
      <c r="B61" s="83" t="s">
        <v>110</v>
      </c>
      <c r="C61" s="117" t="s">
        <v>111</v>
      </c>
      <c r="D61" s="90">
        <v>128750000</v>
      </c>
      <c r="E61" s="37">
        <v>-1900000</v>
      </c>
      <c r="F61" s="89">
        <v>126850000</v>
      </c>
      <c r="G61" s="87">
        <v>0</v>
      </c>
      <c r="H61" s="37">
        <v>126850000</v>
      </c>
      <c r="I61" s="37">
        <v>10421930</v>
      </c>
      <c r="J61" s="37">
        <v>120269270</v>
      </c>
      <c r="K61" s="81">
        <v>94.81</v>
      </c>
      <c r="L61" s="37">
        <v>10421930</v>
      </c>
      <c r="M61" s="37">
        <v>120269270</v>
      </c>
      <c r="N61" s="84">
        <v>94.81</v>
      </c>
    </row>
    <row r="62" spans="1:14" x14ac:dyDescent="0.25">
      <c r="A62" t="s">
        <v>929</v>
      </c>
      <c r="B62" s="83" t="s">
        <v>112</v>
      </c>
      <c r="C62" s="117" t="s">
        <v>113</v>
      </c>
      <c r="D62" s="90">
        <v>14215000</v>
      </c>
      <c r="E62" s="37">
        <v>1700000</v>
      </c>
      <c r="F62" s="89">
        <v>15915000</v>
      </c>
      <c r="G62" s="87">
        <v>0</v>
      </c>
      <c r="H62" s="37">
        <v>15915000</v>
      </c>
      <c r="I62" s="81">
        <v>0</v>
      </c>
      <c r="J62" s="37">
        <v>14576830</v>
      </c>
      <c r="K62" s="81">
        <v>91.59</v>
      </c>
      <c r="L62" s="81">
        <v>0</v>
      </c>
      <c r="M62" s="37">
        <v>14576830</v>
      </c>
      <c r="N62" s="84">
        <v>91.59</v>
      </c>
    </row>
    <row r="63" spans="1:14" x14ac:dyDescent="0.25">
      <c r="A63" t="s">
        <v>929</v>
      </c>
      <c r="B63" s="83" t="s">
        <v>114</v>
      </c>
      <c r="C63" s="117" t="s">
        <v>115</v>
      </c>
      <c r="D63" s="90">
        <v>9579000</v>
      </c>
      <c r="E63" s="37">
        <v>200000</v>
      </c>
      <c r="F63" s="89">
        <v>9779000</v>
      </c>
      <c r="G63" s="87">
        <v>0</v>
      </c>
      <c r="H63" s="37">
        <v>9779000</v>
      </c>
      <c r="I63" s="37">
        <v>1604220</v>
      </c>
      <c r="J63" s="37">
        <v>9588090</v>
      </c>
      <c r="K63" s="81">
        <v>98.05</v>
      </c>
      <c r="L63" s="37">
        <v>1604220</v>
      </c>
      <c r="M63" s="37">
        <v>9588090</v>
      </c>
      <c r="N63" s="84">
        <v>98.05</v>
      </c>
    </row>
    <row r="64" spans="1:14" x14ac:dyDescent="0.25">
      <c r="A64" t="s">
        <v>929</v>
      </c>
      <c r="B64" s="83" t="s">
        <v>116</v>
      </c>
      <c r="C64" s="117" t="s">
        <v>117</v>
      </c>
      <c r="D64" s="90">
        <v>82400000</v>
      </c>
      <c r="E64" s="81">
        <v>0</v>
      </c>
      <c r="F64" s="89">
        <v>82400000</v>
      </c>
      <c r="G64" s="87">
        <v>0</v>
      </c>
      <c r="H64" s="37">
        <v>82400000</v>
      </c>
      <c r="I64" s="37">
        <v>4511482</v>
      </c>
      <c r="J64" s="37">
        <v>79405513</v>
      </c>
      <c r="K64" s="81">
        <v>96.37</v>
      </c>
      <c r="L64" s="37">
        <v>4511482</v>
      </c>
      <c r="M64" s="37">
        <v>79405513</v>
      </c>
      <c r="N64" s="84">
        <v>96.37</v>
      </c>
    </row>
    <row r="65" spans="1:14" x14ac:dyDescent="0.25">
      <c r="A65" t="s">
        <v>929</v>
      </c>
      <c r="B65" s="83" t="s">
        <v>120</v>
      </c>
      <c r="C65" s="117" t="s">
        <v>121</v>
      </c>
      <c r="D65" s="90">
        <v>24200000</v>
      </c>
      <c r="E65" s="37">
        <v>-3448880</v>
      </c>
      <c r="F65" s="89">
        <v>20751120</v>
      </c>
      <c r="G65" s="87">
        <v>0</v>
      </c>
      <c r="H65" s="37">
        <v>20751120</v>
      </c>
      <c r="I65" s="81">
        <v>0</v>
      </c>
      <c r="J65" s="37">
        <v>18396400</v>
      </c>
      <c r="K65" s="81">
        <v>88.65</v>
      </c>
      <c r="L65" s="37">
        <v>13496400</v>
      </c>
      <c r="M65" s="37">
        <v>13496400</v>
      </c>
      <c r="N65" s="84">
        <v>65.040000000000006</v>
      </c>
    </row>
    <row r="66" spans="1:14" x14ac:dyDescent="0.25">
      <c r="A66" t="s">
        <v>929</v>
      </c>
      <c r="B66" s="83" t="s">
        <v>122</v>
      </c>
      <c r="C66" s="117" t="s">
        <v>123</v>
      </c>
      <c r="D66" s="90">
        <v>24200000</v>
      </c>
      <c r="E66" s="37">
        <v>-3448880</v>
      </c>
      <c r="F66" s="89">
        <v>20751120</v>
      </c>
      <c r="G66" s="87">
        <v>0</v>
      </c>
      <c r="H66" s="37">
        <v>20751120</v>
      </c>
      <c r="I66" s="81">
        <v>0</v>
      </c>
      <c r="J66" s="37">
        <v>18396400</v>
      </c>
      <c r="K66" s="81">
        <v>88.65</v>
      </c>
      <c r="L66" s="37">
        <v>13496400</v>
      </c>
      <c r="M66" s="37">
        <v>13496400</v>
      </c>
      <c r="N66" s="84">
        <v>65.040000000000006</v>
      </c>
    </row>
    <row r="67" spans="1:14" x14ac:dyDescent="0.25">
      <c r="A67" t="s">
        <v>929</v>
      </c>
      <c r="B67" s="83" t="s">
        <v>126</v>
      </c>
      <c r="C67" s="117" t="s">
        <v>127</v>
      </c>
      <c r="D67" s="90">
        <v>60178000</v>
      </c>
      <c r="E67" s="37">
        <v>3448880</v>
      </c>
      <c r="F67" s="89">
        <v>63626880</v>
      </c>
      <c r="G67" s="87">
        <v>0</v>
      </c>
      <c r="H67" s="37">
        <v>63626880</v>
      </c>
      <c r="I67" s="37">
        <v>13267561</v>
      </c>
      <c r="J67" s="37">
        <v>61890168</v>
      </c>
      <c r="K67" s="81">
        <v>97.27</v>
      </c>
      <c r="L67" s="37">
        <v>45795948</v>
      </c>
      <c r="M67" s="37">
        <v>59269037</v>
      </c>
      <c r="N67" s="84">
        <v>93.15</v>
      </c>
    </row>
    <row r="68" spans="1:14" x14ac:dyDescent="0.25">
      <c r="A68" t="s">
        <v>929</v>
      </c>
      <c r="B68" s="83" t="s">
        <v>130</v>
      </c>
      <c r="C68" s="117" t="s">
        <v>131</v>
      </c>
      <c r="D68" s="90">
        <v>18000000</v>
      </c>
      <c r="E68" s="37">
        <v>8100000</v>
      </c>
      <c r="F68" s="89">
        <v>26100000</v>
      </c>
      <c r="G68" s="87">
        <v>0</v>
      </c>
      <c r="H68" s="37">
        <v>26100000</v>
      </c>
      <c r="I68" s="81">
        <v>0</v>
      </c>
      <c r="J68" s="37">
        <v>25387476</v>
      </c>
      <c r="K68" s="81">
        <v>97.27</v>
      </c>
      <c r="L68" s="37">
        <v>18210000</v>
      </c>
      <c r="M68" s="37">
        <v>22309472</v>
      </c>
      <c r="N68" s="84">
        <v>85.48</v>
      </c>
    </row>
    <row r="69" spans="1:14" x14ac:dyDescent="0.25">
      <c r="A69" t="s">
        <v>929</v>
      </c>
      <c r="B69" s="83" t="s">
        <v>138</v>
      </c>
      <c r="C69" s="117" t="s">
        <v>139</v>
      </c>
      <c r="D69" s="90">
        <v>3000000</v>
      </c>
      <c r="E69" s="37">
        <v>500000</v>
      </c>
      <c r="F69" s="89">
        <v>3500000</v>
      </c>
      <c r="G69" s="87">
        <v>0</v>
      </c>
      <c r="H69" s="37">
        <v>3500000</v>
      </c>
      <c r="I69" s="37">
        <v>645130</v>
      </c>
      <c r="J69" s="37">
        <v>3328797</v>
      </c>
      <c r="K69" s="81">
        <v>95.11</v>
      </c>
      <c r="L69" s="37">
        <v>786149</v>
      </c>
      <c r="M69" s="37">
        <v>3328797</v>
      </c>
      <c r="N69" s="84">
        <v>95.11</v>
      </c>
    </row>
    <row r="70" spans="1:14" ht="47.25" x14ac:dyDescent="0.25">
      <c r="A70" t="s">
        <v>929</v>
      </c>
      <c r="B70" s="83" t="s">
        <v>140</v>
      </c>
      <c r="C70" s="117" t="s">
        <v>219</v>
      </c>
      <c r="D70" s="90">
        <v>3000000</v>
      </c>
      <c r="E70" s="37">
        <v>500000</v>
      </c>
      <c r="F70" s="89">
        <v>3500000</v>
      </c>
      <c r="G70" s="87">
        <v>0</v>
      </c>
      <c r="H70" s="37">
        <v>3500000</v>
      </c>
      <c r="I70" s="37">
        <v>645130</v>
      </c>
      <c r="J70" s="37">
        <v>3328797</v>
      </c>
      <c r="K70" s="81">
        <v>95.11</v>
      </c>
      <c r="L70" s="37">
        <v>786149</v>
      </c>
      <c r="M70" s="37">
        <v>3328797</v>
      </c>
      <c r="N70" s="84">
        <v>95.11</v>
      </c>
    </row>
    <row r="71" spans="1:14" x14ac:dyDescent="0.25">
      <c r="A71" t="s">
        <v>929</v>
      </c>
      <c r="B71" s="83" t="s">
        <v>141</v>
      </c>
      <c r="C71" s="117" t="s">
        <v>142</v>
      </c>
      <c r="D71" s="90">
        <v>76376135000</v>
      </c>
      <c r="E71" s="37">
        <v>40609478173</v>
      </c>
      <c r="F71" s="89">
        <v>116985613173</v>
      </c>
      <c r="G71" s="87">
        <v>0</v>
      </c>
      <c r="H71" s="37">
        <v>116985613173</v>
      </c>
      <c r="I71" s="37">
        <v>32728280449</v>
      </c>
      <c r="J71" s="37">
        <v>93005841505</v>
      </c>
      <c r="K71" s="81">
        <v>79.5</v>
      </c>
      <c r="L71" s="37">
        <v>32436780547</v>
      </c>
      <c r="M71" s="37">
        <v>75306953943</v>
      </c>
      <c r="N71" s="84">
        <v>64.37</v>
      </c>
    </row>
    <row r="72" spans="1:14" x14ac:dyDescent="0.25">
      <c r="A72" t="s">
        <v>929</v>
      </c>
      <c r="B72" s="83" t="s">
        <v>143</v>
      </c>
      <c r="C72" s="117" t="s">
        <v>144</v>
      </c>
      <c r="D72" s="90">
        <v>76376135000</v>
      </c>
      <c r="E72" s="37">
        <v>40036005848</v>
      </c>
      <c r="F72" s="89">
        <v>116412140848</v>
      </c>
      <c r="G72" s="87">
        <v>0</v>
      </c>
      <c r="H72" s="37">
        <v>116412140848</v>
      </c>
      <c r="I72" s="37">
        <v>32717296194</v>
      </c>
      <c r="J72" s="37">
        <v>92432369181</v>
      </c>
      <c r="K72" s="81">
        <v>79.400000000000006</v>
      </c>
      <c r="L72" s="37">
        <v>32426796987</v>
      </c>
      <c r="M72" s="37">
        <v>74734482314</v>
      </c>
      <c r="N72" s="84">
        <v>64.2</v>
      </c>
    </row>
    <row r="73" spans="1:14" x14ac:dyDescent="0.25">
      <c r="A73" t="s">
        <v>929</v>
      </c>
      <c r="B73" s="83" t="s">
        <v>145</v>
      </c>
      <c r="C73" s="117" t="s">
        <v>146</v>
      </c>
      <c r="D73" s="90">
        <v>76376135000</v>
      </c>
      <c r="E73" s="37">
        <v>40036005848</v>
      </c>
      <c r="F73" s="89">
        <v>116412140848</v>
      </c>
      <c r="G73" s="87">
        <v>0</v>
      </c>
      <c r="H73" s="37">
        <v>116412140848</v>
      </c>
      <c r="I73" s="37">
        <v>32717296194</v>
      </c>
      <c r="J73" s="37">
        <v>92432369181</v>
      </c>
      <c r="K73" s="81">
        <v>79.400000000000006</v>
      </c>
      <c r="L73" s="37">
        <v>32426796987</v>
      </c>
      <c r="M73" s="37">
        <v>74734482314</v>
      </c>
      <c r="N73" s="84">
        <v>64.2</v>
      </c>
    </row>
    <row r="74" spans="1:14" ht="63" x14ac:dyDescent="0.25">
      <c r="A74" t="s">
        <v>929</v>
      </c>
      <c r="B74" s="83" t="s">
        <v>170</v>
      </c>
      <c r="C74" s="117" t="s">
        <v>220</v>
      </c>
      <c r="D74" s="90">
        <v>25870706000</v>
      </c>
      <c r="E74" s="37">
        <v>12095670055</v>
      </c>
      <c r="F74" s="89">
        <v>37966376055</v>
      </c>
      <c r="G74" s="87">
        <v>0</v>
      </c>
      <c r="H74" s="37">
        <v>37966376055</v>
      </c>
      <c r="I74" s="37">
        <v>9206483706</v>
      </c>
      <c r="J74" s="37">
        <v>34663324238</v>
      </c>
      <c r="K74" s="81">
        <v>91.3</v>
      </c>
      <c r="L74" s="37">
        <v>6697406990</v>
      </c>
      <c r="M74" s="37">
        <v>29517106467</v>
      </c>
      <c r="N74" s="84">
        <v>77.75</v>
      </c>
    </row>
    <row r="75" spans="1:14" x14ac:dyDescent="0.25">
      <c r="A75" t="s">
        <v>929</v>
      </c>
      <c r="B75" s="83" t="s">
        <v>600</v>
      </c>
      <c r="C75" s="117" t="s">
        <v>601</v>
      </c>
      <c r="D75" s="90">
        <v>659724000</v>
      </c>
      <c r="E75" s="81">
        <v>0</v>
      </c>
      <c r="F75" s="89">
        <v>659724000</v>
      </c>
      <c r="G75" s="87">
        <v>0</v>
      </c>
      <c r="H75" s="37">
        <v>659724000</v>
      </c>
      <c r="I75" s="37">
        <v>39780475</v>
      </c>
      <c r="J75" s="37">
        <v>653790855</v>
      </c>
      <c r="K75" s="81">
        <v>99.1</v>
      </c>
      <c r="L75" s="37">
        <v>43828298</v>
      </c>
      <c r="M75" s="37">
        <v>568543198</v>
      </c>
      <c r="N75" s="84">
        <v>86.18</v>
      </c>
    </row>
    <row r="76" spans="1:14" ht="31.5" x14ac:dyDescent="0.25">
      <c r="A76" t="s">
        <v>929</v>
      </c>
      <c r="B76" s="83" t="s">
        <v>602</v>
      </c>
      <c r="C76" s="117" t="s">
        <v>603</v>
      </c>
      <c r="D76" s="90">
        <v>659724000</v>
      </c>
      <c r="E76" s="81">
        <v>0</v>
      </c>
      <c r="F76" s="89">
        <v>659724000</v>
      </c>
      <c r="G76" s="87">
        <v>0</v>
      </c>
      <c r="H76" s="37">
        <v>659724000</v>
      </c>
      <c r="I76" s="37">
        <v>39780475</v>
      </c>
      <c r="J76" s="37">
        <v>653790855</v>
      </c>
      <c r="K76" s="81">
        <v>99.1</v>
      </c>
      <c r="L76" s="37">
        <v>43828298</v>
      </c>
      <c r="M76" s="37">
        <v>568543198</v>
      </c>
      <c r="N76" s="84">
        <v>86.18</v>
      </c>
    </row>
    <row r="77" spans="1:14" ht="47.25" x14ac:dyDescent="0.25">
      <c r="A77" t="s">
        <v>929</v>
      </c>
      <c r="B77" s="83" t="s">
        <v>604</v>
      </c>
      <c r="C77" s="117" t="s">
        <v>605</v>
      </c>
      <c r="D77" s="90">
        <v>659724000</v>
      </c>
      <c r="E77" s="81">
        <v>0</v>
      </c>
      <c r="F77" s="89">
        <v>659724000</v>
      </c>
      <c r="G77" s="87">
        <v>0</v>
      </c>
      <c r="H77" s="37">
        <v>659724000</v>
      </c>
      <c r="I77" s="37">
        <v>39780475</v>
      </c>
      <c r="J77" s="37">
        <v>653790855</v>
      </c>
      <c r="K77" s="81">
        <v>99.1</v>
      </c>
      <c r="L77" s="37">
        <v>43828298</v>
      </c>
      <c r="M77" s="37">
        <v>568543198</v>
      </c>
      <c r="N77" s="84">
        <v>86.18</v>
      </c>
    </row>
    <row r="78" spans="1:14" x14ac:dyDescent="0.25">
      <c r="A78" t="s">
        <v>929</v>
      </c>
      <c r="B78" s="83" t="s">
        <v>606</v>
      </c>
      <c r="C78" s="117" t="s">
        <v>607</v>
      </c>
      <c r="D78" s="90">
        <v>25210982000</v>
      </c>
      <c r="E78" s="37">
        <v>12095670055</v>
      </c>
      <c r="F78" s="89">
        <v>37306652055</v>
      </c>
      <c r="G78" s="87">
        <v>0</v>
      </c>
      <c r="H78" s="37">
        <v>37306652055</v>
      </c>
      <c r="I78" s="37">
        <v>9166703231</v>
      </c>
      <c r="J78" s="37">
        <v>34009533383</v>
      </c>
      <c r="K78" s="81">
        <v>91.16</v>
      </c>
      <c r="L78" s="37">
        <v>6653578692</v>
      </c>
      <c r="M78" s="37">
        <v>28948563269</v>
      </c>
      <c r="N78" s="84">
        <v>77.599999999999994</v>
      </c>
    </row>
    <row r="79" spans="1:14" x14ac:dyDescent="0.25">
      <c r="A79" t="s">
        <v>929</v>
      </c>
      <c r="B79" s="83" t="s">
        <v>608</v>
      </c>
      <c r="C79" s="117" t="s">
        <v>609</v>
      </c>
      <c r="D79" s="90">
        <v>12349904000</v>
      </c>
      <c r="E79" s="37">
        <v>-4006923624</v>
      </c>
      <c r="F79" s="89">
        <v>8342980376</v>
      </c>
      <c r="G79" s="87">
        <v>0</v>
      </c>
      <c r="H79" s="37">
        <v>8342980376</v>
      </c>
      <c r="I79" s="37">
        <v>2821719274</v>
      </c>
      <c r="J79" s="37">
        <v>5353391307</v>
      </c>
      <c r="K79" s="81">
        <v>64.17</v>
      </c>
      <c r="L79" s="37">
        <v>248690417</v>
      </c>
      <c r="M79" s="37">
        <v>1734620216</v>
      </c>
      <c r="N79" s="84">
        <v>20.79</v>
      </c>
    </row>
    <row r="80" spans="1:14" ht="31.5" x14ac:dyDescent="0.25">
      <c r="A80" t="s">
        <v>929</v>
      </c>
      <c r="B80" s="83" t="s">
        <v>610</v>
      </c>
      <c r="C80" s="117" t="s">
        <v>611</v>
      </c>
      <c r="D80" s="90">
        <v>12349904000</v>
      </c>
      <c r="E80" s="37">
        <v>-4006923624</v>
      </c>
      <c r="F80" s="89">
        <v>8342980376</v>
      </c>
      <c r="G80" s="87">
        <v>0</v>
      </c>
      <c r="H80" s="37">
        <v>8342980376</v>
      </c>
      <c r="I80" s="37">
        <v>2821719274</v>
      </c>
      <c r="J80" s="37">
        <v>5353391307</v>
      </c>
      <c r="K80" s="81">
        <v>64.17</v>
      </c>
      <c r="L80" s="37">
        <v>248690417</v>
      </c>
      <c r="M80" s="37">
        <v>1734620216</v>
      </c>
      <c r="N80" s="84">
        <v>20.79</v>
      </c>
    </row>
    <row r="81" spans="1:14" x14ac:dyDescent="0.25">
      <c r="A81" t="s">
        <v>929</v>
      </c>
      <c r="B81" s="83" t="s">
        <v>612</v>
      </c>
      <c r="C81" s="117" t="s">
        <v>613</v>
      </c>
      <c r="D81" s="90">
        <v>1976652000</v>
      </c>
      <c r="E81" s="37">
        <v>251369305</v>
      </c>
      <c r="F81" s="89">
        <v>2228021305</v>
      </c>
      <c r="G81" s="87">
        <v>0</v>
      </c>
      <c r="H81" s="37">
        <v>2228021305</v>
      </c>
      <c r="I81" s="37">
        <v>131791303</v>
      </c>
      <c r="J81" s="37">
        <v>2122242520</v>
      </c>
      <c r="K81" s="81">
        <v>95.25</v>
      </c>
      <c r="L81" s="37">
        <v>206101530</v>
      </c>
      <c r="M81" s="37">
        <v>1759008166</v>
      </c>
      <c r="N81" s="84">
        <v>78.95</v>
      </c>
    </row>
    <row r="82" spans="1:14" x14ac:dyDescent="0.25">
      <c r="A82" t="s">
        <v>929</v>
      </c>
      <c r="B82" s="83" t="s">
        <v>614</v>
      </c>
      <c r="C82" s="117" t="s">
        <v>615</v>
      </c>
      <c r="D82" s="90">
        <v>1976652000</v>
      </c>
      <c r="E82" s="37">
        <v>251369305</v>
      </c>
      <c r="F82" s="89">
        <v>2228021305</v>
      </c>
      <c r="G82" s="87">
        <v>0</v>
      </c>
      <c r="H82" s="37">
        <v>2228021305</v>
      </c>
      <c r="I82" s="37">
        <v>131791303</v>
      </c>
      <c r="J82" s="37">
        <v>2122242520</v>
      </c>
      <c r="K82" s="81">
        <v>95.25</v>
      </c>
      <c r="L82" s="37">
        <v>206101530</v>
      </c>
      <c r="M82" s="37">
        <v>1759008166</v>
      </c>
      <c r="N82" s="84">
        <v>78.95</v>
      </c>
    </row>
    <row r="83" spans="1:14" ht="31.5" x14ac:dyDescent="0.25">
      <c r="A83" t="s">
        <v>929</v>
      </c>
      <c r="B83" s="83" t="s">
        <v>616</v>
      </c>
      <c r="C83" s="117" t="s">
        <v>617</v>
      </c>
      <c r="D83" s="90">
        <v>7882964000</v>
      </c>
      <c r="E83" s="37">
        <v>16051918000</v>
      </c>
      <c r="F83" s="89">
        <v>23934882000</v>
      </c>
      <c r="G83" s="87">
        <v>0</v>
      </c>
      <c r="H83" s="37">
        <v>23934882000</v>
      </c>
      <c r="I83" s="37">
        <v>5831862325</v>
      </c>
      <c r="J83" s="37">
        <v>23844008789</v>
      </c>
      <c r="K83" s="81">
        <v>99.62</v>
      </c>
      <c r="L83" s="37">
        <v>5838261991</v>
      </c>
      <c r="M83" s="37">
        <v>23514229184</v>
      </c>
      <c r="N83" s="84">
        <v>98.24</v>
      </c>
    </row>
    <row r="84" spans="1:14" ht="31.5" x14ac:dyDescent="0.25">
      <c r="A84" t="s">
        <v>929</v>
      </c>
      <c r="B84" s="83" t="s">
        <v>618</v>
      </c>
      <c r="C84" s="117" t="s">
        <v>619</v>
      </c>
      <c r="D84" s="90">
        <v>7882964000</v>
      </c>
      <c r="E84" s="37">
        <v>16051918000</v>
      </c>
      <c r="F84" s="89">
        <v>23934882000</v>
      </c>
      <c r="G84" s="87">
        <v>0</v>
      </c>
      <c r="H84" s="37">
        <v>23934882000</v>
      </c>
      <c r="I84" s="37">
        <v>5831862325</v>
      </c>
      <c r="J84" s="37">
        <v>23844008789</v>
      </c>
      <c r="K84" s="81">
        <v>99.62</v>
      </c>
      <c r="L84" s="37">
        <v>5838261991</v>
      </c>
      <c r="M84" s="37">
        <v>23514229184</v>
      </c>
      <c r="N84" s="84">
        <v>98.24</v>
      </c>
    </row>
    <row r="85" spans="1:14" ht="31.5" x14ac:dyDescent="0.25">
      <c r="A85" t="s">
        <v>929</v>
      </c>
      <c r="B85" s="83" t="s">
        <v>620</v>
      </c>
      <c r="C85" s="117" t="s">
        <v>621</v>
      </c>
      <c r="D85" s="90">
        <v>3001462000</v>
      </c>
      <c r="E85" s="37">
        <v>-200693626</v>
      </c>
      <c r="F85" s="89">
        <v>2800768374</v>
      </c>
      <c r="G85" s="87">
        <v>0</v>
      </c>
      <c r="H85" s="37">
        <v>2800768374</v>
      </c>
      <c r="I85" s="37">
        <v>381330329</v>
      </c>
      <c r="J85" s="37">
        <v>2689890767</v>
      </c>
      <c r="K85" s="81">
        <v>96.04</v>
      </c>
      <c r="L85" s="37">
        <v>360524754</v>
      </c>
      <c r="M85" s="37">
        <v>1940705703</v>
      </c>
      <c r="N85" s="84">
        <v>69.290000000000006</v>
      </c>
    </row>
    <row r="86" spans="1:14" ht="31.5" x14ac:dyDescent="0.25">
      <c r="A86" t="s">
        <v>929</v>
      </c>
      <c r="B86" s="83" t="s">
        <v>622</v>
      </c>
      <c r="C86" s="117" t="s">
        <v>623</v>
      </c>
      <c r="D86" s="90">
        <v>3001462000</v>
      </c>
      <c r="E86" s="37">
        <v>-200693626</v>
      </c>
      <c r="F86" s="89">
        <v>2800768374</v>
      </c>
      <c r="G86" s="87">
        <v>0</v>
      </c>
      <c r="H86" s="37">
        <v>2800768374</v>
      </c>
      <c r="I86" s="37">
        <v>381330329</v>
      </c>
      <c r="J86" s="37">
        <v>2689890767</v>
      </c>
      <c r="K86" s="81">
        <v>96.04</v>
      </c>
      <c r="L86" s="37">
        <v>360524754</v>
      </c>
      <c r="M86" s="37">
        <v>1940705703</v>
      </c>
      <c r="N86" s="84">
        <v>69.290000000000006</v>
      </c>
    </row>
    <row r="87" spans="1:14" ht="47.25" x14ac:dyDescent="0.25">
      <c r="A87" t="s">
        <v>929</v>
      </c>
      <c r="B87" s="83" t="s">
        <v>176</v>
      </c>
      <c r="C87" s="117" t="s">
        <v>266</v>
      </c>
      <c r="D87" s="90">
        <v>46627755000</v>
      </c>
      <c r="E87" s="37">
        <v>27940335793</v>
      </c>
      <c r="F87" s="89">
        <v>74568090793</v>
      </c>
      <c r="G87" s="87">
        <v>0</v>
      </c>
      <c r="H87" s="37">
        <v>74568090793</v>
      </c>
      <c r="I87" s="37">
        <v>22761398610</v>
      </c>
      <c r="J87" s="37">
        <v>53998168446</v>
      </c>
      <c r="K87" s="81">
        <v>72.41</v>
      </c>
      <c r="L87" s="37">
        <v>25114731014</v>
      </c>
      <c r="M87" s="37">
        <v>42358948374</v>
      </c>
      <c r="N87" s="84">
        <v>56.81</v>
      </c>
    </row>
    <row r="88" spans="1:14" x14ac:dyDescent="0.25">
      <c r="A88" t="s">
        <v>929</v>
      </c>
      <c r="B88" s="83" t="s">
        <v>273</v>
      </c>
      <c r="C88" s="117" t="s">
        <v>274</v>
      </c>
      <c r="D88" s="90">
        <v>46627755000</v>
      </c>
      <c r="E88" s="37">
        <v>27940335793</v>
      </c>
      <c r="F88" s="89">
        <v>74568090793</v>
      </c>
      <c r="G88" s="87">
        <v>0</v>
      </c>
      <c r="H88" s="37">
        <v>74568090793</v>
      </c>
      <c r="I88" s="37">
        <v>22761398610</v>
      </c>
      <c r="J88" s="37">
        <v>53998168446</v>
      </c>
      <c r="K88" s="81">
        <v>72.41</v>
      </c>
      <c r="L88" s="37">
        <v>25114731014</v>
      </c>
      <c r="M88" s="37">
        <v>42358948374</v>
      </c>
      <c r="N88" s="84">
        <v>56.81</v>
      </c>
    </row>
    <row r="89" spans="1:14" ht="47.25" x14ac:dyDescent="0.25">
      <c r="A89" t="s">
        <v>929</v>
      </c>
      <c r="B89" s="83" t="s">
        <v>624</v>
      </c>
      <c r="C89" s="117" t="s">
        <v>625</v>
      </c>
      <c r="D89" s="90">
        <v>46627755000</v>
      </c>
      <c r="E89" s="37">
        <v>27940335793</v>
      </c>
      <c r="F89" s="89">
        <v>74568090793</v>
      </c>
      <c r="G89" s="87">
        <v>0</v>
      </c>
      <c r="H89" s="37">
        <v>74568090793</v>
      </c>
      <c r="I89" s="37">
        <v>22761398610</v>
      </c>
      <c r="J89" s="37">
        <v>53998168446</v>
      </c>
      <c r="K89" s="81">
        <v>72.41</v>
      </c>
      <c r="L89" s="37">
        <v>25114731014</v>
      </c>
      <c r="M89" s="37">
        <v>42358948374</v>
      </c>
      <c r="N89" s="84">
        <v>56.81</v>
      </c>
    </row>
    <row r="90" spans="1:14" ht="47.25" x14ac:dyDescent="0.25">
      <c r="A90" t="s">
        <v>929</v>
      </c>
      <c r="B90" s="83" t="s">
        <v>626</v>
      </c>
      <c r="C90" s="117" t="s">
        <v>627</v>
      </c>
      <c r="D90" s="90">
        <v>46627755000</v>
      </c>
      <c r="E90" s="37">
        <v>27940335793</v>
      </c>
      <c r="F90" s="89">
        <v>74568090793</v>
      </c>
      <c r="G90" s="87">
        <v>0</v>
      </c>
      <c r="H90" s="37">
        <v>74568090793</v>
      </c>
      <c r="I90" s="37">
        <v>22761398610</v>
      </c>
      <c r="J90" s="37">
        <v>53998168446</v>
      </c>
      <c r="K90" s="81">
        <v>72.41</v>
      </c>
      <c r="L90" s="37">
        <v>25114731014</v>
      </c>
      <c r="M90" s="37">
        <v>42358948374</v>
      </c>
      <c r="N90" s="84">
        <v>56.81</v>
      </c>
    </row>
    <row r="91" spans="1:14" ht="31.5" x14ac:dyDescent="0.25">
      <c r="A91" t="s">
        <v>929</v>
      </c>
      <c r="B91" s="83" t="s">
        <v>147</v>
      </c>
      <c r="C91" s="117" t="s">
        <v>249</v>
      </c>
      <c r="D91" s="90">
        <v>3877674000</v>
      </c>
      <c r="E91" s="81">
        <v>0</v>
      </c>
      <c r="F91" s="89">
        <v>3877674000</v>
      </c>
      <c r="G91" s="87">
        <v>0</v>
      </c>
      <c r="H91" s="37">
        <v>3877674000</v>
      </c>
      <c r="I91" s="37">
        <v>749413878</v>
      </c>
      <c r="J91" s="37">
        <v>3770876497</v>
      </c>
      <c r="K91" s="81">
        <v>97.25</v>
      </c>
      <c r="L91" s="37">
        <v>614658983</v>
      </c>
      <c r="M91" s="37">
        <v>2858427473</v>
      </c>
      <c r="N91" s="84">
        <v>73.72</v>
      </c>
    </row>
    <row r="92" spans="1:14" ht="47.25" x14ac:dyDescent="0.25">
      <c r="A92" t="s">
        <v>929</v>
      </c>
      <c r="B92" s="83" t="s">
        <v>153</v>
      </c>
      <c r="C92" s="117" t="s">
        <v>250</v>
      </c>
      <c r="D92" s="90">
        <v>120000000</v>
      </c>
      <c r="E92" s="81">
        <v>0</v>
      </c>
      <c r="F92" s="89">
        <v>120000000</v>
      </c>
      <c r="G92" s="87">
        <v>0</v>
      </c>
      <c r="H92" s="37">
        <v>120000000</v>
      </c>
      <c r="I92" s="81">
        <v>0</v>
      </c>
      <c r="J92" s="37">
        <v>111591667</v>
      </c>
      <c r="K92" s="81">
        <v>92.99</v>
      </c>
      <c r="L92" s="37">
        <v>4235000</v>
      </c>
      <c r="M92" s="37">
        <v>106509667</v>
      </c>
      <c r="N92" s="84">
        <v>88.76</v>
      </c>
    </row>
    <row r="93" spans="1:14" ht="78.75" x14ac:dyDescent="0.25">
      <c r="A93" t="s">
        <v>929</v>
      </c>
      <c r="B93" s="83" t="s">
        <v>628</v>
      </c>
      <c r="C93" s="117" t="s">
        <v>629</v>
      </c>
      <c r="D93" s="90">
        <v>120000000</v>
      </c>
      <c r="E93" s="81">
        <v>0</v>
      </c>
      <c r="F93" s="89">
        <v>120000000</v>
      </c>
      <c r="G93" s="87">
        <v>0</v>
      </c>
      <c r="H93" s="37">
        <v>120000000</v>
      </c>
      <c r="I93" s="81">
        <v>0</v>
      </c>
      <c r="J93" s="37">
        <v>111591667</v>
      </c>
      <c r="K93" s="81">
        <v>92.99</v>
      </c>
      <c r="L93" s="37">
        <v>4235000</v>
      </c>
      <c r="M93" s="37">
        <v>106509667</v>
      </c>
      <c r="N93" s="84">
        <v>88.76</v>
      </c>
    </row>
    <row r="94" spans="1:14" ht="94.5" x14ac:dyDescent="0.25">
      <c r="A94" t="s">
        <v>929</v>
      </c>
      <c r="B94" s="83" t="s">
        <v>630</v>
      </c>
      <c r="C94" s="117" t="s">
        <v>631</v>
      </c>
      <c r="D94" s="90">
        <v>120000000</v>
      </c>
      <c r="E94" s="81">
        <v>0</v>
      </c>
      <c r="F94" s="89">
        <v>120000000</v>
      </c>
      <c r="G94" s="87">
        <v>0</v>
      </c>
      <c r="H94" s="37">
        <v>120000000</v>
      </c>
      <c r="I94" s="81">
        <v>0</v>
      </c>
      <c r="J94" s="37">
        <v>111591667</v>
      </c>
      <c r="K94" s="81">
        <v>92.99</v>
      </c>
      <c r="L94" s="37">
        <v>4235000</v>
      </c>
      <c r="M94" s="37">
        <v>106509667</v>
      </c>
      <c r="N94" s="84">
        <v>88.76</v>
      </c>
    </row>
    <row r="95" spans="1:14" ht="47.25" x14ac:dyDescent="0.25">
      <c r="A95" t="s">
        <v>929</v>
      </c>
      <c r="B95" s="83" t="s">
        <v>192</v>
      </c>
      <c r="C95" s="117" t="s">
        <v>255</v>
      </c>
      <c r="D95" s="90">
        <v>3757674000</v>
      </c>
      <c r="E95" s="81">
        <v>0</v>
      </c>
      <c r="F95" s="89">
        <v>3757674000</v>
      </c>
      <c r="G95" s="87">
        <v>0</v>
      </c>
      <c r="H95" s="37">
        <v>3757674000</v>
      </c>
      <c r="I95" s="37">
        <v>749413878</v>
      </c>
      <c r="J95" s="37">
        <v>3659284830</v>
      </c>
      <c r="K95" s="81">
        <v>97.38</v>
      </c>
      <c r="L95" s="37">
        <v>610423983</v>
      </c>
      <c r="M95" s="37">
        <v>2751917806</v>
      </c>
      <c r="N95" s="84">
        <v>73.23</v>
      </c>
    </row>
    <row r="96" spans="1:14" ht="47.25" x14ac:dyDescent="0.25">
      <c r="A96" t="s">
        <v>929</v>
      </c>
      <c r="B96" s="83" t="s">
        <v>632</v>
      </c>
      <c r="C96" s="117" t="s">
        <v>633</v>
      </c>
      <c r="D96" s="90">
        <v>3757674000</v>
      </c>
      <c r="E96" s="81">
        <v>0</v>
      </c>
      <c r="F96" s="89">
        <v>3757674000</v>
      </c>
      <c r="G96" s="87">
        <v>0</v>
      </c>
      <c r="H96" s="37">
        <v>3757674000</v>
      </c>
      <c r="I96" s="37">
        <v>749413878</v>
      </c>
      <c r="J96" s="37">
        <v>3659284830</v>
      </c>
      <c r="K96" s="81">
        <v>97.38</v>
      </c>
      <c r="L96" s="37">
        <v>610423983</v>
      </c>
      <c r="M96" s="37">
        <v>2751917806</v>
      </c>
      <c r="N96" s="84">
        <v>73.23</v>
      </c>
    </row>
    <row r="97" spans="1:14" ht="47.25" x14ac:dyDescent="0.25">
      <c r="A97" t="s">
        <v>929</v>
      </c>
      <c r="B97" s="83" t="s">
        <v>634</v>
      </c>
      <c r="C97" s="117" t="s">
        <v>635</v>
      </c>
      <c r="D97" s="90">
        <v>3757674000</v>
      </c>
      <c r="E97" s="81">
        <v>0</v>
      </c>
      <c r="F97" s="89">
        <v>3757674000</v>
      </c>
      <c r="G97" s="87">
        <v>0</v>
      </c>
      <c r="H97" s="37">
        <v>3757674000</v>
      </c>
      <c r="I97" s="37">
        <v>749413878</v>
      </c>
      <c r="J97" s="37">
        <v>3659284830</v>
      </c>
      <c r="K97" s="81">
        <v>97.38</v>
      </c>
      <c r="L97" s="37">
        <v>610423983</v>
      </c>
      <c r="M97" s="37">
        <v>2751917806</v>
      </c>
      <c r="N97" s="84">
        <v>73.23</v>
      </c>
    </row>
    <row r="98" spans="1:14" ht="16.5" thickBot="1" x14ac:dyDescent="0.3">
      <c r="A98" t="s">
        <v>929</v>
      </c>
      <c r="B98" s="99" t="s">
        <v>197</v>
      </c>
      <c r="C98" s="118" t="s">
        <v>169</v>
      </c>
      <c r="D98" s="88">
        <v>0</v>
      </c>
      <c r="E98" s="127">
        <v>573472325</v>
      </c>
      <c r="F98" s="128">
        <v>573472325</v>
      </c>
      <c r="G98" s="88">
        <v>0</v>
      </c>
      <c r="H98" s="127">
        <v>573472325</v>
      </c>
      <c r="I98" s="127">
        <v>10984255</v>
      </c>
      <c r="J98" s="127">
        <v>573472324</v>
      </c>
      <c r="K98" s="85">
        <v>100</v>
      </c>
      <c r="L98" s="127">
        <v>9983560</v>
      </c>
      <c r="M98" s="127">
        <v>572471629</v>
      </c>
      <c r="N98" s="86">
        <v>99.83</v>
      </c>
    </row>
    <row r="99" spans="1:14" x14ac:dyDescent="0.25">
      <c r="C99" s="119" t="s">
        <v>774</v>
      </c>
    </row>
    <row r="100" spans="1:14" x14ac:dyDescent="0.25">
      <c r="C100" s="119" t="s">
        <v>774</v>
      </c>
    </row>
    <row r="101" spans="1:14" x14ac:dyDescent="0.25">
      <c r="C101" s="119" t="s">
        <v>774</v>
      </c>
    </row>
    <row r="102" spans="1:14" x14ac:dyDescent="0.25">
      <c r="C102" s="119" t="s">
        <v>774</v>
      </c>
    </row>
    <row r="103" spans="1:14" x14ac:dyDescent="0.25">
      <c r="C103" s="119" t="s">
        <v>774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  <row r="136" spans="3:3" x14ac:dyDescent="0.25">
      <c r="C136" s="119" t="s">
        <v>774</v>
      </c>
    </row>
    <row r="137" spans="3:3" x14ac:dyDescent="0.25">
      <c r="C137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4"/>
  <sheetViews>
    <sheetView topLeftCell="B1" workbookViewId="0">
      <selection activeCell="B1" sqref="B1:N1"/>
    </sheetView>
  </sheetViews>
  <sheetFormatPr baseColWidth="10" defaultRowHeight="15.75" x14ac:dyDescent="0.25"/>
  <cols>
    <col min="1" max="1" width="6" hidden="1" customWidth="1"/>
    <col min="2" max="2" width="21.5" bestFit="1" customWidth="1"/>
    <col min="3" max="3" width="28.375" style="119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39" t="s">
        <v>986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930</v>
      </c>
      <c r="B7" s="91" t="s">
        <v>0</v>
      </c>
      <c r="C7" s="116" t="s">
        <v>1</v>
      </c>
      <c r="D7" s="93">
        <v>236981222000</v>
      </c>
      <c r="E7" s="97">
        <v>-31070000000</v>
      </c>
      <c r="F7" s="95">
        <v>205911222000</v>
      </c>
      <c r="G7" s="96">
        <v>0</v>
      </c>
      <c r="H7" s="97">
        <v>205911222000</v>
      </c>
      <c r="I7" s="97">
        <v>34872076000</v>
      </c>
      <c r="J7" s="97">
        <v>156041857349</v>
      </c>
      <c r="K7" s="94">
        <v>75.78</v>
      </c>
      <c r="L7" s="97">
        <v>22535925997</v>
      </c>
      <c r="M7" s="97">
        <v>111531520494</v>
      </c>
      <c r="N7" s="92">
        <v>54.16</v>
      </c>
    </row>
    <row r="8" spans="1:14" x14ac:dyDescent="0.25">
      <c r="A8" t="s">
        <v>930</v>
      </c>
      <c r="B8" s="83" t="s">
        <v>2</v>
      </c>
      <c r="C8" s="117" t="s">
        <v>3</v>
      </c>
      <c r="D8" s="90">
        <v>26290347000</v>
      </c>
      <c r="E8" s="81">
        <v>0</v>
      </c>
      <c r="F8" s="89">
        <v>26290347000</v>
      </c>
      <c r="G8" s="87">
        <v>0</v>
      </c>
      <c r="H8" s="37">
        <v>26290347000</v>
      </c>
      <c r="I8" s="37">
        <v>2867015724</v>
      </c>
      <c r="J8" s="37">
        <v>24260115995</v>
      </c>
      <c r="K8" s="81">
        <v>92.28</v>
      </c>
      <c r="L8" s="37">
        <v>4115306052</v>
      </c>
      <c r="M8" s="37">
        <v>23437589512</v>
      </c>
      <c r="N8" s="84">
        <v>89.15</v>
      </c>
    </row>
    <row r="9" spans="1:14" x14ac:dyDescent="0.25">
      <c r="A9" t="s">
        <v>930</v>
      </c>
      <c r="B9" s="83" t="s">
        <v>4</v>
      </c>
      <c r="C9" s="117" t="s">
        <v>5</v>
      </c>
      <c r="D9" s="90">
        <v>20909039000</v>
      </c>
      <c r="E9" s="37">
        <v>-270000000</v>
      </c>
      <c r="F9" s="89">
        <v>20639039000</v>
      </c>
      <c r="G9" s="87">
        <v>0</v>
      </c>
      <c r="H9" s="37">
        <v>20639039000</v>
      </c>
      <c r="I9" s="37">
        <v>2168740911</v>
      </c>
      <c r="J9" s="37">
        <v>19305957088</v>
      </c>
      <c r="K9" s="81">
        <v>93.54</v>
      </c>
      <c r="L9" s="37">
        <v>3206748898</v>
      </c>
      <c r="M9" s="37">
        <v>19266386025</v>
      </c>
      <c r="N9" s="84">
        <v>93.35</v>
      </c>
    </row>
    <row r="10" spans="1:14" ht="31.5" x14ac:dyDescent="0.25">
      <c r="A10" t="s">
        <v>930</v>
      </c>
      <c r="B10" s="83" t="s">
        <v>6</v>
      </c>
      <c r="C10" s="117" t="s">
        <v>207</v>
      </c>
      <c r="D10" s="90">
        <v>14547508000</v>
      </c>
      <c r="E10" s="37">
        <v>-98000000</v>
      </c>
      <c r="F10" s="89">
        <v>14449508000</v>
      </c>
      <c r="G10" s="87">
        <v>0</v>
      </c>
      <c r="H10" s="37">
        <v>14449508000</v>
      </c>
      <c r="I10" s="37">
        <v>1089928094</v>
      </c>
      <c r="J10" s="37">
        <v>14076347442</v>
      </c>
      <c r="K10" s="81">
        <v>97.42</v>
      </c>
      <c r="L10" s="37">
        <v>2019766661</v>
      </c>
      <c r="M10" s="37">
        <v>14051436269</v>
      </c>
      <c r="N10" s="84">
        <v>97.25</v>
      </c>
    </row>
    <row r="11" spans="1:14" x14ac:dyDescent="0.25">
      <c r="A11" t="s">
        <v>930</v>
      </c>
      <c r="B11" s="83" t="s">
        <v>7</v>
      </c>
      <c r="C11" s="117" t="s">
        <v>8</v>
      </c>
      <c r="D11" s="90">
        <v>8079049000</v>
      </c>
      <c r="E11" s="37">
        <v>-286801000</v>
      </c>
      <c r="F11" s="89">
        <v>7792248000</v>
      </c>
      <c r="G11" s="87">
        <v>0</v>
      </c>
      <c r="H11" s="37">
        <v>7792248000</v>
      </c>
      <c r="I11" s="37">
        <v>709289557</v>
      </c>
      <c r="J11" s="37">
        <v>7635750650</v>
      </c>
      <c r="K11" s="81">
        <v>97.99</v>
      </c>
      <c r="L11" s="37">
        <v>709289557</v>
      </c>
      <c r="M11" s="37">
        <v>7635750650</v>
      </c>
      <c r="N11" s="84">
        <v>97.99</v>
      </c>
    </row>
    <row r="12" spans="1:14" x14ac:dyDescent="0.25">
      <c r="A12" t="s">
        <v>930</v>
      </c>
      <c r="B12" s="83" t="s">
        <v>9</v>
      </c>
      <c r="C12" s="117" t="s">
        <v>10</v>
      </c>
      <c r="D12" s="90">
        <v>321470000</v>
      </c>
      <c r="E12" s="81">
        <v>0</v>
      </c>
      <c r="F12" s="89">
        <v>321470000</v>
      </c>
      <c r="G12" s="87">
        <v>0</v>
      </c>
      <c r="H12" s="37">
        <v>321470000</v>
      </c>
      <c r="I12" s="37">
        <v>21973891</v>
      </c>
      <c r="J12" s="37">
        <v>297821935</v>
      </c>
      <c r="K12" s="81">
        <v>92.64</v>
      </c>
      <c r="L12" s="37">
        <v>21973891</v>
      </c>
      <c r="M12" s="37">
        <v>297821935</v>
      </c>
      <c r="N12" s="84">
        <v>92.64</v>
      </c>
    </row>
    <row r="13" spans="1:14" ht="47.25" x14ac:dyDescent="0.25">
      <c r="A13" t="s">
        <v>930</v>
      </c>
      <c r="B13" s="83" t="s">
        <v>11</v>
      </c>
      <c r="C13" s="117" t="s">
        <v>208</v>
      </c>
      <c r="D13" s="90">
        <v>171434000</v>
      </c>
      <c r="E13" s="81">
        <v>0</v>
      </c>
      <c r="F13" s="89">
        <v>171434000</v>
      </c>
      <c r="G13" s="87">
        <v>0</v>
      </c>
      <c r="H13" s="37">
        <v>171434000</v>
      </c>
      <c r="I13" s="37">
        <v>39584447</v>
      </c>
      <c r="J13" s="37">
        <v>166269812</v>
      </c>
      <c r="K13" s="81">
        <v>96.99</v>
      </c>
      <c r="L13" s="37">
        <v>14673274</v>
      </c>
      <c r="M13" s="37">
        <v>141358639</v>
      </c>
      <c r="N13" s="84">
        <v>82.46</v>
      </c>
    </row>
    <row r="14" spans="1:14" x14ac:dyDescent="0.25">
      <c r="A14" t="s">
        <v>930</v>
      </c>
      <c r="B14" s="83" t="s">
        <v>12</v>
      </c>
      <c r="C14" s="117" t="s">
        <v>13</v>
      </c>
      <c r="D14" s="90">
        <v>27989000</v>
      </c>
      <c r="E14" s="37">
        <v>3500000</v>
      </c>
      <c r="F14" s="89">
        <v>31489000</v>
      </c>
      <c r="G14" s="87">
        <v>0</v>
      </c>
      <c r="H14" s="37">
        <v>31489000</v>
      </c>
      <c r="I14" s="37">
        <v>2824194</v>
      </c>
      <c r="J14" s="37">
        <v>30597409</v>
      </c>
      <c r="K14" s="81">
        <v>97.17</v>
      </c>
      <c r="L14" s="37">
        <v>2824194</v>
      </c>
      <c r="M14" s="37">
        <v>30597409</v>
      </c>
      <c r="N14" s="84">
        <v>97.17</v>
      </c>
    </row>
    <row r="15" spans="1:14" x14ac:dyDescent="0.25">
      <c r="A15" t="s">
        <v>930</v>
      </c>
      <c r="B15" s="83" t="s">
        <v>14</v>
      </c>
      <c r="C15" s="117" t="s">
        <v>15</v>
      </c>
      <c r="D15" s="90">
        <v>22195000</v>
      </c>
      <c r="E15" s="37">
        <v>5000000</v>
      </c>
      <c r="F15" s="89">
        <v>27195000</v>
      </c>
      <c r="G15" s="87">
        <v>0</v>
      </c>
      <c r="H15" s="37">
        <v>27195000</v>
      </c>
      <c r="I15" s="37">
        <v>2407233</v>
      </c>
      <c r="J15" s="37">
        <v>26202647</v>
      </c>
      <c r="K15" s="81">
        <v>96.35</v>
      </c>
      <c r="L15" s="37">
        <v>2407233</v>
      </c>
      <c r="M15" s="37">
        <v>26202647</v>
      </c>
      <c r="N15" s="84">
        <v>96.35</v>
      </c>
    </row>
    <row r="16" spans="1:14" ht="31.5" x14ac:dyDescent="0.25">
      <c r="A16" t="s">
        <v>930</v>
      </c>
      <c r="B16" s="83" t="s">
        <v>16</v>
      </c>
      <c r="C16" s="117" t="s">
        <v>17</v>
      </c>
      <c r="D16" s="90">
        <v>254263000</v>
      </c>
      <c r="E16" s="81">
        <v>0</v>
      </c>
      <c r="F16" s="89">
        <v>254263000</v>
      </c>
      <c r="G16" s="87">
        <v>0</v>
      </c>
      <c r="H16" s="37">
        <v>254263000</v>
      </c>
      <c r="I16" s="37">
        <v>7711024</v>
      </c>
      <c r="J16" s="37">
        <v>254262718</v>
      </c>
      <c r="K16" s="81">
        <v>100</v>
      </c>
      <c r="L16" s="37">
        <v>7711024</v>
      </c>
      <c r="M16" s="37">
        <v>254262718</v>
      </c>
      <c r="N16" s="84">
        <v>100</v>
      </c>
    </row>
    <row r="17" spans="1:14" x14ac:dyDescent="0.25">
      <c r="A17" t="s">
        <v>930</v>
      </c>
      <c r="B17" s="83" t="s">
        <v>18</v>
      </c>
      <c r="C17" s="117" t="s">
        <v>19</v>
      </c>
      <c r="D17" s="90">
        <v>24865000</v>
      </c>
      <c r="E17" s="37">
        <v>5000000</v>
      </c>
      <c r="F17" s="89">
        <v>29865000</v>
      </c>
      <c r="G17" s="87">
        <v>0</v>
      </c>
      <c r="H17" s="37">
        <v>29865000</v>
      </c>
      <c r="I17" s="81">
        <v>0</v>
      </c>
      <c r="J17" s="37">
        <v>28340678</v>
      </c>
      <c r="K17" s="81">
        <v>94.9</v>
      </c>
      <c r="L17" s="81">
        <v>0</v>
      </c>
      <c r="M17" s="37">
        <v>28340678</v>
      </c>
      <c r="N17" s="84">
        <v>94.9</v>
      </c>
    </row>
    <row r="18" spans="1:14" x14ac:dyDescent="0.25">
      <c r="A18" t="s">
        <v>930</v>
      </c>
      <c r="B18" s="83" t="s">
        <v>209</v>
      </c>
      <c r="C18" s="117" t="s">
        <v>210</v>
      </c>
      <c r="D18" s="90">
        <v>1121141000</v>
      </c>
      <c r="E18" s="37">
        <v>-70000000</v>
      </c>
      <c r="F18" s="89">
        <v>1051141000</v>
      </c>
      <c r="G18" s="87">
        <v>0</v>
      </c>
      <c r="H18" s="37">
        <v>1051141000</v>
      </c>
      <c r="I18" s="81">
        <v>0</v>
      </c>
      <c r="J18" s="37">
        <v>1038292886</v>
      </c>
      <c r="K18" s="81">
        <v>98.78</v>
      </c>
      <c r="L18" s="81">
        <v>0</v>
      </c>
      <c r="M18" s="37">
        <v>1038292886</v>
      </c>
      <c r="N18" s="84">
        <v>98.78</v>
      </c>
    </row>
    <row r="19" spans="1:14" x14ac:dyDescent="0.25">
      <c r="A19" t="s">
        <v>930</v>
      </c>
      <c r="B19" s="83" t="s">
        <v>20</v>
      </c>
      <c r="C19" s="117" t="s">
        <v>21</v>
      </c>
      <c r="D19" s="90">
        <v>1052269000</v>
      </c>
      <c r="E19" s="37">
        <v>24600000</v>
      </c>
      <c r="F19" s="89">
        <v>1076869000</v>
      </c>
      <c r="G19" s="87">
        <v>0</v>
      </c>
      <c r="H19" s="37">
        <v>1076869000</v>
      </c>
      <c r="I19" s="81">
        <v>0</v>
      </c>
      <c r="J19" s="37">
        <v>984724947</v>
      </c>
      <c r="K19" s="81">
        <v>91.44</v>
      </c>
      <c r="L19" s="37">
        <v>931157215</v>
      </c>
      <c r="M19" s="37">
        <v>984724947</v>
      </c>
      <c r="N19" s="84">
        <v>91.44</v>
      </c>
    </row>
    <row r="20" spans="1:14" x14ac:dyDescent="0.25">
      <c r="A20" t="s">
        <v>930</v>
      </c>
      <c r="B20" s="83" t="s">
        <v>22</v>
      </c>
      <c r="C20" s="117" t="s">
        <v>23</v>
      </c>
      <c r="D20" s="90">
        <v>516875000</v>
      </c>
      <c r="E20" s="37">
        <v>70000000</v>
      </c>
      <c r="F20" s="89">
        <v>586875000</v>
      </c>
      <c r="G20" s="87">
        <v>0</v>
      </c>
      <c r="H20" s="37">
        <v>586875000</v>
      </c>
      <c r="I20" s="37">
        <v>101286931</v>
      </c>
      <c r="J20" s="37">
        <v>585429144</v>
      </c>
      <c r="K20" s="81">
        <v>99.75</v>
      </c>
      <c r="L20" s="37">
        <v>101286931</v>
      </c>
      <c r="M20" s="37">
        <v>585429144</v>
      </c>
      <c r="N20" s="84">
        <v>99.75</v>
      </c>
    </row>
    <row r="21" spans="1:14" x14ac:dyDescent="0.25">
      <c r="A21" t="s">
        <v>930</v>
      </c>
      <c r="B21" s="83" t="s">
        <v>24</v>
      </c>
      <c r="C21" s="117" t="s">
        <v>25</v>
      </c>
      <c r="D21" s="90">
        <v>1832786000</v>
      </c>
      <c r="E21" s="37">
        <v>-40000000</v>
      </c>
      <c r="F21" s="89">
        <v>1792786000</v>
      </c>
      <c r="G21" s="87">
        <v>0</v>
      </c>
      <c r="H21" s="37">
        <v>1792786000</v>
      </c>
      <c r="I21" s="37">
        <v>148486063</v>
      </c>
      <c r="J21" s="37">
        <v>1752771770</v>
      </c>
      <c r="K21" s="81">
        <v>97.77</v>
      </c>
      <c r="L21" s="37">
        <v>148486063</v>
      </c>
      <c r="M21" s="37">
        <v>1752771770</v>
      </c>
      <c r="N21" s="84">
        <v>97.77</v>
      </c>
    </row>
    <row r="22" spans="1:14" x14ac:dyDescent="0.25">
      <c r="A22" t="s">
        <v>930</v>
      </c>
      <c r="B22" s="83" t="s">
        <v>26</v>
      </c>
      <c r="C22" s="117" t="s">
        <v>27</v>
      </c>
      <c r="D22" s="90">
        <v>427836000</v>
      </c>
      <c r="E22" s="37">
        <v>-30000000</v>
      </c>
      <c r="F22" s="89">
        <v>397836000</v>
      </c>
      <c r="G22" s="87">
        <v>0</v>
      </c>
      <c r="H22" s="37">
        <v>397836000</v>
      </c>
      <c r="I22" s="37">
        <v>35298978</v>
      </c>
      <c r="J22" s="37">
        <v>384511640</v>
      </c>
      <c r="K22" s="81">
        <v>96.65</v>
      </c>
      <c r="L22" s="37">
        <v>35298978</v>
      </c>
      <c r="M22" s="37">
        <v>384511640</v>
      </c>
      <c r="N22" s="84">
        <v>96.65</v>
      </c>
    </row>
    <row r="23" spans="1:14" x14ac:dyDescent="0.25">
      <c r="A23" t="s">
        <v>930</v>
      </c>
      <c r="B23" s="83" t="s">
        <v>28</v>
      </c>
      <c r="C23" s="117" t="s">
        <v>29</v>
      </c>
      <c r="D23" s="90">
        <v>8646000</v>
      </c>
      <c r="E23" s="81">
        <v>0</v>
      </c>
      <c r="F23" s="89">
        <v>8646000</v>
      </c>
      <c r="G23" s="87">
        <v>0</v>
      </c>
      <c r="H23" s="37">
        <v>8646000</v>
      </c>
      <c r="I23" s="37">
        <v>870585</v>
      </c>
      <c r="J23" s="37">
        <v>8517581</v>
      </c>
      <c r="K23" s="81">
        <v>98.51</v>
      </c>
      <c r="L23" s="37">
        <v>870585</v>
      </c>
      <c r="M23" s="37">
        <v>8517581</v>
      </c>
      <c r="N23" s="84">
        <v>98.51</v>
      </c>
    </row>
    <row r="24" spans="1:14" x14ac:dyDescent="0.25">
      <c r="A24" t="s">
        <v>930</v>
      </c>
      <c r="B24" s="83" t="s">
        <v>211</v>
      </c>
      <c r="C24" s="117" t="s">
        <v>212</v>
      </c>
      <c r="D24" s="90">
        <v>30513000</v>
      </c>
      <c r="E24" s="37">
        <v>15000000</v>
      </c>
      <c r="F24" s="89">
        <v>45513000</v>
      </c>
      <c r="G24" s="87">
        <v>0</v>
      </c>
      <c r="H24" s="37">
        <v>45513000</v>
      </c>
      <c r="I24" s="81">
        <v>0</v>
      </c>
      <c r="J24" s="37">
        <v>45149275</v>
      </c>
      <c r="K24" s="81">
        <v>99.2</v>
      </c>
      <c r="L24" s="37">
        <v>23145906</v>
      </c>
      <c r="M24" s="37">
        <v>45149275</v>
      </c>
      <c r="N24" s="84">
        <v>99.2</v>
      </c>
    </row>
    <row r="25" spans="1:14" x14ac:dyDescent="0.25">
      <c r="A25" t="s">
        <v>930</v>
      </c>
      <c r="B25" s="83" t="s">
        <v>30</v>
      </c>
      <c r="C25" s="117" t="s">
        <v>31</v>
      </c>
      <c r="D25" s="87">
        <v>0</v>
      </c>
      <c r="E25" s="37">
        <v>185701000</v>
      </c>
      <c r="F25" s="89">
        <v>185701000</v>
      </c>
      <c r="G25" s="87">
        <v>0</v>
      </c>
      <c r="H25" s="37">
        <v>185701000</v>
      </c>
      <c r="I25" s="37">
        <v>2678925</v>
      </c>
      <c r="J25" s="37">
        <v>185701000</v>
      </c>
      <c r="K25" s="81">
        <v>100</v>
      </c>
      <c r="L25" s="37">
        <v>2678925</v>
      </c>
      <c r="M25" s="37">
        <v>185701000</v>
      </c>
      <c r="N25" s="84">
        <v>100</v>
      </c>
    </row>
    <row r="26" spans="1:14" ht="31.5" x14ac:dyDescent="0.25">
      <c r="A26" t="s">
        <v>930</v>
      </c>
      <c r="B26" s="83" t="s">
        <v>213</v>
      </c>
      <c r="C26" s="117" t="s">
        <v>214</v>
      </c>
      <c r="D26" s="90">
        <v>393004000</v>
      </c>
      <c r="E26" s="37">
        <v>20000000</v>
      </c>
      <c r="F26" s="89">
        <v>413004000</v>
      </c>
      <c r="G26" s="87">
        <v>0</v>
      </c>
      <c r="H26" s="37">
        <v>413004000</v>
      </c>
      <c r="I26" s="37">
        <v>7935368</v>
      </c>
      <c r="J26" s="37">
        <v>391256393</v>
      </c>
      <c r="K26" s="81">
        <v>94.73</v>
      </c>
      <c r="L26" s="37">
        <v>8381987</v>
      </c>
      <c r="M26" s="37">
        <v>391256393</v>
      </c>
      <c r="N26" s="84">
        <v>94.73</v>
      </c>
    </row>
    <row r="27" spans="1:14" x14ac:dyDescent="0.25">
      <c r="A27" t="s">
        <v>930</v>
      </c>
      <c r="B27" s="83" t="s">
        <v>215</v>
      </c>
      <c r="C27" s="117" t="s">
        <v>216</v>
      </c>
      <c r="D27" s="90">
        <v>315004000</v>
      </c>
      <c r="E27" s="37">
        <v>20000000</v>
      </c>
      <c r="F27" s="89">
        <v>335004000</v>
      </c>
      <c r="G27" s="87">
        <v>0</v>
      </c>
      <c r="H27" s="37">
        <v>335004000</v>
      </c>
      <c r="I27" s="37">
        <v>7935368</v>
      </c>
      <c r="J27" s="37">
        <v>322683761</v>
      </c>
      <c r="K27" s="81">
        <v>96.32</v>
      </c>
      <c r="L27" s="37">
        <v>8381987</v>
      </c>
      <c r="M27" s="37">
        <v>322683761</v>
      </c>
      <c r="N27" s="84">
        <v>96.32</v>
      </c>
    </row>
    <row r="28" spans="1:14" x14ac:dyDescent="0.25">
      <c r="A28" t="s">
        <v>930</v>
      </c>
      <c r="B28" s="83" t="s">
        <v>262</v>
      </c>
      <c r="C28" s="117" t="s">
        <v>263</v>
      </c>
      <c r="D28" s="90">
        <v>78000000</v>
      </c>
      <c r="E28" s="81">
        <v>0</v>
      </c>
      <c r="F28" s="89">
        <v>78000000</v>
      </c>
      <c r="G28" s="87">
        <v>0</v>
      </c>
      <c r="H28" s="37">
        <v>78000000</v>
      </c>
      <c r="I28" s="81">
        <v>0</v>
      </c>
      <c r="J28" s="37">
        <v>68572632</v>
      </c>
      <c r="K28" s="81">
        <v>87.91</v>
      </c>
      <c r="L28" s="81">
        <v>0</v>
      </c>
      <c r="M28" s="37">
        <v>68572632</v>
      </c>
      <c r="N28" s="84">
        <v>87.91</v>
      </c>
    </row>
    <row r="29" spans="1:14" ht="31.5" x14ac:dyDescent="0.25">
      <c r="A29" t="s">
        <v>930</v>
      </c>
      <c r="B29" s="83" t="s">
        <v>32</v>
      </c>
      <c r="C29" s="117" t="s">
        <v>33</v>
      </c>
      <c r="D29" s="90">
        <v>44882000</v>
      </c>
      <c r="E29" s="81">
        <v>0</v>
      </c>
      <c r="F29" s="89">
        <v>44882000</v>
      </c>
      <c r="G29" s="87">
        <v>0</v>
      </c>
      <c r="H29" s="37">
        <v>44882000</v>
      </c>
      <c r="I29" s="37">
        <v>7832442</v>
      </c>
      <c r="J29" s="37">
        <v>44864518</v>
      </c>
      <c r="K29" s="81">
        <v>99.96</v>
      </c>
      <c r="L29" s="37">
        <v>7832442</v>
      </c>
      <c r="M29" s="37">
        <v>44864518</v>
      </c>
      <c r="N29" s="84">
        <v>99.96</v>
      </c>
    </row>
    <row r="30" spans="1:14" ht="31.5" x14ac:dyDescent="0.25">
      <c r="A30" t="s">
        <v>930</v>
      </c>
      <c r="B30" s="83" t="s">
        <v>34</v>
      </c>
      <c r="C30" s="117" t="s">
        <v>217</v>
      </c>
      <c r="D30" s="90">
        <v>218291000</v>
      </c>
      <c r="E30" s="81">
        <v>0</v>
      </c>
      <c r="F30" s="89">
        <v>218291000</v>
      </c>
      <c r="G30" s="87">
        <v>0</v>
      </c>
      <c r="H30" s="37">
        <v>218291000</v>
      </c>
      <c r="I30" s="37">
        <v>1748456</v>
      </c>
      <c r="J30" s="37">
        <v>215882439</v>
      </c>
      <c r="K30" s="81">
        <v>98.9</v>
      </c>
      <c r="L30" s="37">
        <v>1748456</v>
      </c>
      <c r="M30" s="37">
        <v>215882439</v>
      </c>
      <c r="N30" s="84">
        <v>98.9</v>
      </c>
    </row>
    <row r="31" spans="1:14" ht="31.5" x14ac:dyDescent="0.25">
      <c r="A31" t="s">
        <v>930</v>
      </c>
      <c r="B31" s="83" t="s">
        <v>35</v>
      </c>
      <c r="C31" s="117" t="s">
        <v>36</v>
      </c>
      <c r="D31" s="90">
        <v>178000000</v>
      </c>
      <c r="E31" s="37">
        <v>130000000</v>
      </c>
      <c r="F31" s="89">
        <v>308000000</v>
      </c>
      <c r="G31" s="87">
        <v>0</v>
      </c>
      <c r="H31" s="37">
        <v>308000000</v>
      </c>
      <c r="I31" s="81">
        <v>0</v>
      </c>
      <c r="J31" s="37">
        <v>303642065</v>
      </c>
      <c r="K31" s="81">
        <v>98.59</v>
      </c>
      <c r="L31" s="37">
        <v>72152312</v>
      </c>
      <c r="M31" s="37">
        <v>288982175</v>
      </c>
      <c r="N31" s="84">
        <v>93.83</v>
      </c>
    </row>
    <row r="32" spans="1:14" x14ac:dyDescent="0.25">
      <c r="A32" t="s">
        <v>930</v>
      </c>
      <c r="B32" s="83" t="s">
        <v>37</v>
      </c>
      <c r="C32" s="117" t="s">
        <v>38</v>
      </c>
      <c r="D32" s="90">
        <v>85000000</v>
      </c>
      <c r="E32" s="37">
        <v>130000000</v>
      </c>
      <c r="F32" s="89">
        <v>215000000</v>
      </c>
      <c r="G32" s="87">
        <v>0</v>
      </c>
      <c r="H32" s="37">
        <v>215000000</v>
      </c>
      <c r="I32" s="81">
        <v>0</v>
      </c>
      <c r="J32" s="37">
        <v>210751000</v>
      </c>
      <c r="K32" s="81">
        <v>98.02</v>
      </c>
      <c r="L32" s="37">
        <v>57911000</v>
      </c>
      <c r="M32" s="37">
        <v>199151000</v>
      </c>
      <c r="N32" s="84">
        <v>92.63</v>
      </c>
    </row>
    <row r="33" spans="1:14" x14ac:dyDescent="0.25">
      <c r="A33" t="s">
        <v>930</v>
      </c>
      <c r="B33" s="83" t="s">
        <v>39</v>
      </c>
      <c r="C33" s="117" t="s">
        <v>40</v>
      </c>
      <c r="D33" s="90">
        <v>85000000</v>
      </c>
      <c r="E33" s="37">
        <v>130000000</v>
      </c>
      <c r="F33" s="89">
        <v>215000000</v>
      </c>
      <c r="G33" s="87">
        <v>0</v>
      </c>
      <c r="H33" s="37">
        <v>215000000</v>
      </c>
      <c r="I33" s="81">
        <v>0</v>
      </c>
      <c r="J33" s="37">
        <v>210751000</v>
      </c>
      <c r="K33" s="81">
        <v>98.02</v>
      </c>
      <c r="L33" s="37">
        <v>57911000</v>
      </c>
      <c r="M33" s="37">
        <v>199151000</v>
      </c>
      <c r="N33" s="84">
        <v>92.63</v>
      </c>
    </row>
    <row r="34" spans="1:14" x14ac:dyDescent="0.25">
      <c r="A34" t="s">
        <v>930</v>
      </c>
      <c r="B34" s="83" t="s">
        <v>41</v>
      </c>
      <c r="C34" s="117" t="s">
        <v>42</v>
      </c>
      <c r="D34" s="90">
        <v>93000000</v>
      </c>
      <c r="E34" s="81">
        <v>0</v>
      </c>
      <c r="F34" s="89">
        <v>93000000</v>
      </c>
      <c r="G34" s="87">
        <v>0</v>
      </c>
      <c r="H34" s="37">
        <v>93000000</v>
      </c>
      <c r="I34" s="81">
        <v>0</v>
      </c>
      <c r="J34" s="37">
        <v>92891065</v>
      </c>
      <c r="K34" s="81">
        <v>99.88</v>
      </c>
      <c r="L34" s="37">
        <v>14241312</v>
      </c>
      <c r="M34" s="37">
        <v>89831175</v>
      </c>
      <c r="N34" s="84">
        <v>96.59</v>
      </c>
    </row>
    <row r="35" spans="1:14" ht="31.5" x14ac:dyDescent="0.25">
      <c r="A35" t="s">
        <v>930</v>
      </c>
      <c r="B35" s="83" t="s">
        <v>45</v>
      </c>
      <c r="C35" s="117" t="s">
        <v>218</v>
      </c>
      <c r="D35" s="90">
        <v>6183531000</v>
      </c>
      <c r="E35" s="37">
        <v>-302000000</v>
      </c>
      <c r="F35" s="89">
        <v>5881531000</v>
      </c>
      <c r="G35" s="87">
        <v>0</v>
      </c>
      <c r="H35" s="37">
        <v>5881531000</v>
      </c>
      <c r="I35" s="37">
        <v>1078812817</v>
      </c>
      <c r="J35" s="37">
        <v>4925967581</v>
      </c>
      <c r="K35" s="81">
        <v>83.75</v>
      </c>
      <c r="L35" s="37">
        <v>1114829925</v>
      </c>
      <c r="M35" s="37">
        <v>4925967581</v>
      </c>
      <c r="N35" s="84">
        <v>83.75</v>
      </c>
    </row>
    <row r="36" spans="1:14" ht="31.5" x14ac:dyDescent="0.25">
      <c r="A36" t="s">
        <v>930</v>
      </c>
      <c r="B36" s="83" t="s">
        <v>46</v>
      </c>
      <c r="C36" s="117" t="s">
        <v>47</v>
      </c>
      <c r="D36" s="90">
        <v>3267559000</v>
      </c>
      <c r="E36" s="37">
        <v>-317000000</v>
      </c>
      <c r="F36" s="89">
        <v>2950559000</v>
      </c>
      <c r="G36" s="87">
        <v>0</v>
      </c>
      <c r="H36" s="37">
        <v>2950559000</v>
      </c>
      <c r="I36" s="37">
        <v>619138613</v>
      </c>
      <c r="J36" s="37">
        <v>2269739319</v>
      </c>
      <c r="K36" s="81">
        <v>76.930000000000007</v>
      </c>
      <c r="L36" s="37">
        <v>619138613</v>
      </c>
      <c r="M36" s="37">
        <v>2269739319</v>
      </c>
      <c r="N36" s="84">
        <v>76.930000000000007</v>
      </c>
    </row>
    <row r="37" spans="1:14" x14ac:dyDescent="0.25">
      <c r="A37" t="s">
        <v>930</v>
      </c>
      <c r="B37" s="83" t="s">
        <v>48</v>
      </c>
      <c r="C37" s="117" t="s">
        <v>49</v>
      </c>
      <c r="D37" s="90">
        <v>1113113000</v>
      </c>
      <c r="E37" s="37">
        <v>-217000000</v>
      </c>
      <c r="F37" s="89">
        <v>896113000</v>
      </c>
      <c r="G37" s="87">
        <v>0</v>
      </c>
      <c r="H37" s="37">
        <v>896113000</v>
      </c>
      <c r="I37" s="37">
        <v>321612141</v>
      </c>
      <c r="J37" s="37">
        <v>416142137</v>
      </c>
      <c r="K37" s="81">
        <v>46.44</v>
      </c>
      <c r="L37" s="37">
        <v>321612141</v>
      </c>
      <c r="M37" s="37">
        <v>416142137</v>
      </c>
      <c r="N37" s="84">
        <v>46.44</v>
      </c>
    </row>
    <row r="38" spans="1:14" x14ac:dyDescent="0.25">
      <c r="A38" t="s">
        <v>930</v>
      </c>
      <c r="B38" s="83" t="s">
        <v>50</v>
      </c>
      <c r="C38" s="117" t="s">
        <v>51</v>
      </c>
      <c r="D38" s="90">
        <v>654705000</v>
      </c>
      <c r="E38" s="37">
        <v>-130000000</v>
      </c>
      <c r="F38" s="89">
        <v>524705000</v>
      </c>
      <c r="G38" s="87">
        <v>0</v>
      </c>
      <c r="H38" s="37">
        <v>524705000</v>
      </c>
      <c r="I38" s="37">
        <v>73667089</v>
      </c>
      <c r="J38" s="37">
        <v>475110522</v>
      </c>
      <c r="K38" s="81">
        <v>90.55</v>
      </c>
      <c r="L38" s="37">
        <v>73667089</v>
      </c>
      <c r="M38" s="37">
        <v>475110522</v>
      </c>
      <c r="N38" s="84">
        <v>90.55</v>
      </c>
    </row>
    <row r="39" spans="1:14" x14ac:dyDescent="0.25">
      <c r="A39" t="s">
        <v>930</v>
      </c>
      <c r="B39" s="83" t="s">
        <v>52</v>
      </c>
      <c r="C39" s="117" t="s">
        <v>53</v>
      </c>
      <c r="D39" s="90">
        <v>943115000</v>
      </c>
      <c r="E39" s="37">
        <v>30000000</v>
      </c>
      <c r="F39" s="89">
        <v>973115000</v>
      </c>
      <c r="G39" s="87">
        <v>0</v>
      </c>
      <c r="H39" s="37">
        <v>973115000</v>
      </c>
      <c r="I39" s="37">
        <v>143935483</v>
      </c>
      <c r="J39" s="37">
        <v>888862800</v>
      </c>
      <c r="K39" s="81">
        <v>91.34</v>
      </c>
      <c r="L39" s="37">
        <v>143935483</v>
      </c>
      <c r="M39" s="37">
        <v>888862800</v>
      </c>
      <c r="N39" s="84">
        <v>91.34</v>
      </c>
    </row>
    <row r="40" spans="1:14" x14ac:dyDescent="0.25">
      <c r="A40" t="s">
        <v>930</v>
      </c>
      <c r="B40" s="83" t="s">
        <v>56</v>
      </c>
      <c r="C40" s="117" t="s">
        <v>57</v>
      </c>
      <c r="D40" s="90">
        <v>556626000</v>
      </c>
      <c r="E40" s="81">
        <v>0</v>
      </c>
      <c r="F40" s="89">
        <v>556626000</v>
      </c>
      <c r="G40" s="87">
        <v>0</v>
      </c>
      <c r="H40" s="37">
        <v>556626000</v>
      </c>
      <c r="I40" s="37">
        <v>79923900</v>
      </c>
      <c r="J40" s="37">
        <v>489623860</v>
      </c>
      <c r="K40" s="81">
        <v>87.96</v>
      </c>
      <c r="L40" s="37">
        <v>79923900</v>
      </c>
      <c r="M40" s="37">
        <v>489623860</v>
      </c>
      <c r="N40" s="84">
        <v>87.96</v>
      </c>
    </row>
    <row r="41" spans="1:14" ht="31.5" x14ac:dyDescent="0.25">
      <c r="A41" t="s">
        <v>930</v>
      </c>
      <c r="B41" s="83" t="s">
        <v>58</v>
      </c>
      <c r="C41" s="117" t="s">
        <v>59</v>
      </c>
      <c r="D41" s="90">
        <v>2915972000</v>
      </c>
      <c r="E41" s="37">
        <v>15000000</v>
      </c>
      <c r="F41" s="89">
        <v>2930972000</v>
      </c>
      <c r="G41" s="87">
        <v>0</v>
      </c>
      <c r="H41" s="37">
        <v>2930972000</v>
      </c>
      <c r="I41" s="37">
        <v>459674204</v>
      </c>
      <c r="J41" s="37">
        <v>2656228262</v>
      </c>
      <c r="K41" s="81">
        <v>90.63</v>
      </c>
      <c r="L41" s="37">
        <v>495691312</v>
      </c>
      <c r="M41" s="37">
        <v>2656228262</v>
      </c>
      <c r="N41" s="84">
        <v>90.63</v>
      </c>
    </row>
    <row r="42" spans="1:14" x14ac:dyDescent="0.25">
      <c r="A42" t="s">
        <v>930</v>
      </c>
      <c r="B42" s="83" t="s">
        <v>60</v>
      </c>
      <c r="C42" s="117" t="s">
        <v>61</v>
      </c>
      <c r="D42" s="90">
        <v>1416293000</v>
      </c>
      <c r="E42" s="37">
        <v>-125000000</v>
      </c>
      <c r="F42" s="89">
        <v>1291293000</v>
      </c>
      <c r="G42" s="87">
        <v>0</v>
      </c>
      <c r="H42" s="37">
        <v>1291293000</v>
      </c>
      <c r="I42" s="37">
        <v>217755828</v>
      </c>
      <c r="J42" s="37">
        <v>1188984732</v>
      </c>
      <c r="K42" s="81">
        <v>92.08</v>
      </c>
      <c r="L42" s="37">
        <v>253772936</v>
      </c>
      <c r="M42" s="37">
        <v>1188984732</v>
      </c>
      <c r="N42" s="84">
        <v>92.08</v>
      </c>
    </row>
    <row r="43" spans="1:14" x14ac:dyDescent="0.25">
      <c r="A43" t="s">
        <v>930</v>
      </c>
      <c r="B43" s="83" t="s">
        <v>62</v>
      </c>
      <c r="C43" s="117" t="s">
        <v>63</v>
      </c>
      <c r="D43" s="90">
        <v>676753000</v>
      </c>
      <c r="E43" s="37">
        <v>170000000</v>
      </c>
      <c r="F43" s="89">
        <v>846753000</v>
      </c>
      <c r="G43" s="87">
        <v>0</v>
      </c>
      <c r="H43" s="37">
        <v>846753000</v>
      </c>
      <c r="I43" s="37">
        <v>130514276</v>
      </c>
      <c r="J43" s="37">
        <v>779890479</v>
      </c>
      <c r="K43" s="81">
        <v>92.1</v>
      </c>
      <c r="L43" s="37">
        <v>130514276</v>
      </c>
      <c r="M43" s="37">
        <v>779890479</v>
      </c>
      <c r="N43" s="84">
        <v>92.1</v>
      </c>
    </row>
    <row r="44" spans="1:14" ht="31.5" x14ac:dyDescent="0.25">
      <c r="A44" t="s">
        <v>930</v>
      </c>
      <c r="B44" s="83" t="s">
        <v>156</v>
      </c>
      <c r="C44" s="117" t="s">
        <v>157</v>
      </c>
      <c r="D44" s="90">
        <v>127140000</v>
      </c>
      <c r="E44" s="37">
        <v>-30000000</v>
      </c>
      <c r="F44" s="89">
        <v>97140000</v>
      </c>
      <c r="G44" s="87">
        <v>0</v>
      </c>
      <c r="H44" s="37">
        <v>97140000</v>
      </c>
      <c r="I44" s="37">
        <v>12541400</v>
      </c>
      <c r="J44" s="37">
        <v>76383601</v>
      </c>
      <c r="K44" s="81">
        <v>78.63</v>
      </c>
      <c r="L44" s="37">
        <v>12541400</v>
      </c>
      <c r="M44" s="37">
        <v>76383601</v>
      </c>
      <c r="N44" s="84">
        <v>78.63</v>
      </c>
    </row>
    <row r="45" spans="1:14" x14ac:dyDescent="0.25">
      <c r="A45" t="s">
        <v>930</v>
      </c>
      <c r="B45" s="83" t="s">
        <v>68</v>
      </c>
      <c r="C45" s="117" t="s">
        <v>69</v>
      </c>
      <c r="D45" s="90">
        <v>417473000</v>
      </c>
      <c r="E45" s="81">
        <v>0</v>
      </c>
      <c r="F45" s="89">
        <v>417473000</v>
      </c>
      <c r="G45" s="87">
        <v>0</v>
      </c>
      <c r="H45" s="37">
        <v>417473000</v>
      </c>
      <c r="I45" s="37">
        <v>58900000</v>
      </c>
      <c r="J45" s="37">
        <v>366156270</v>
      </c>
      <c r="K45" s="81">
        <v>87.71</v>
      </c>
      <c r="L45" s="37">
        <v>58900000</v>
      </c>
      <c r="M45" s="37">
        <v>366156270</v>
      </c>
      <c r="N45" s="84">
        <v>87.71</v>
      </c>
    </row>
    <row r="46" spans="1:14" x14ac:dyDescent="0.25">
      <c r="A46" t="s">
        <v>930</v>
      </c>
      <c r="B46" s="83" t="s">
        <v>70</v>
      </c>
      <c r="C46" s="117" t="s">
        <v>71</v>
      </c>
      <c r="D46" s="90">
        <v>278313000</v>
      </c>
      <c r="E46" s="81">
        <v>0</v>
      </c>
      <c r="F46" s="89">
        <v>278313000</v>
      </c>
      <c r="G46" s="87">
        <v>0</v>
      </c>
      <c r="H46" s="37">
        <v>278313000</v>
      </c>
      <c r="I46" s="37">
        <v>39962700</v>
      </c>
      <c r="J46" s="37">
        <v>244813180</v>
      </c>
      <c r="K46" s="81">
        <v>87.96</v>
      </c>
      <c r="L46" s="37">
        <v>39962700</v>
      </c>
      <c r="M46" s="37">
        <v>244813180</v>
      </c>
      <c r="N46" s="84">
        <v>87.96</v>
      </c>
    </row>
    <row r="47" spans="1:14" x14ac:dyDescent="0.25">
      <c r="A47" t="s">
        <v>930</v>
      </c>
      <c r="B47" s="83" t="s">
        <v>76</v>
      </c>
      <c r="C47" s="117" t="s">
        <v>77</v>
      </c>
      <c r="D47" s="90">
        <v>5381308000</v>
      </c>
      <c r="E47" s="37">
        <v>270000000</v>
      </c>
      <c r="F47" s="89">
        <v>5651308000</v>
      </c>
      <c r="G47" s="87">
        <v>0</v>
      </c>
      <c r="H47" s="37">
        <v>5651308000</v>
      </c>
      <c r="I47" s="37">
        <v>698274813</v>
      </c>
      <c r="J47" s="37">
        <v>4954158907</v>
      </c>
      <c r="K47" s="81">
        <v>87.66</v>
      </c>
      <c r="L47" s="37">
        <v>908557154</v>
      </c>
      <c r="M47" s="37">
        <v>4171203487</v>
      </c>
      <c r="N47" s="84">
        <v>73.81</v>
      </c>
    </row>
    <row r="48" spans="1:14" x14ac:dyDescent="0.25">
      <c r="A48" t="s">
        <v>930</v>
      </c>
      <c r="B48" s="83" t="s">
        <v>78</v>
      </c>
      <c r="C48" s="117" t="s">
        <v>79</v>
      </c>
      <c r="D48" s="90">
        <v>942000000</v>
      </c>
      <c r="E48" s="37">
        <v>-211100000</v>
      </c>
      <c r="F48" s="89">
        <v>730900000</v>
      </c>
      <c r="G48" s="87">
        <v>0</v>
      </c>
      <c r="H48" s="37">
        <v>730900000</v>
      </c>
      <c r="I48" s="37">
        <v>242666703</v>
      </c>
      <c r="J48" s="37">
        <v>542303973</v>
      </c>
      <c r="K48" s="81">
        <v>74.2</v>
      </c>
      <c r="L48" s="37">
        <v>95549609</v>
      </c>
      <c r="M48" s="37">
        <v>165383415</v>
      </c>
      <c r="N48" s="84">
        <v>22.63</v>
      </c>
    </row>
    <row r="49" spans="1:14" x14ac:dyDescent="0.25">
      <c r="A49" t="s">
        <v>930</v>
      </c>
      <c r="B49" s="83" t="s">
        <v>80</v>
      </c>
      <c r="C49" s="117" t="s">
        <v>81</v>
      </c>
      <c r="D49" s="90">
        <v>117000000</v>
      </c>
      <c r="E49" s="81">
        <v>0</v>
      </c>
      <c r="F49" s="89">
        <v>117000000</v>
      </c>
      <c r="G49" s="87">
        <v>0</v>
      </c>
      <c r="H49" s="37">
        <v>117000000</v>
      </c>
      <c r="I49" s="37">
        <v>26383592</v>
      </c>
      <c r="J49" s="37">
        <v>26383592</v>
      </c>
      <c r="K49" s="81">
        <v>22.55</v>
      </c>
      <c r="L49" s="37">
        <v>26383582</v>
      </c>
      <c r="M49" s="37">
        <v>26383582</v>
      </c>
      <c r="N49" s="84">
        <v>22.55</v>
      </c>
    </row>
    <row r="50" spans="1:14" x14ac:dyDescent="0.25">
      <c r="A50" t="s">
        <v>930</v>
      </c>
      <c r="B50" s="83" t="s">
        <v>82</v>
      </c>
      <c r="C50" s="117" t="s">
        <v>83</v>
      </c>
      <c r="D50" s="90">
        <v>540000000</v>
      </c>
      <c r="E50" s="37">
        <v>-137600000</v>
      </c>
      <c r="F50" s="89">
        <v>402400000</v>
      </c>
      <c r="G50" s="87">
        <v>0</v>
      </c>
      <c r="H50" s="37">
        <v>402400000</v>
      </c>
      <c r="I50" s="37">
        <v>149283111</v>
      </c>
      <c r="J50" s="37">
        <v>338612553</v>
      </c>
      <c r="K50" s="81">
        <v>84.15</v>
      </c>
      <c r="L50" s="37">
        <v>57034022</v>
      </c>
      <c r="M50" s="37">
        <v>113218796</v>
      </c>
      <c r="N50" s="84">
        <v>28.14</v>
      </c>
    </row>
    <row r="51" spans="1:14" ht="31.5" x14ac:dyDescent="0.25">
      <c r="A51" t="s">
        <v>930</v>
      </c>
      <c r="B51" s="83" t="s">
        <v>84</v>
      </c>
      <c r="C51" s="117" t="s">
        <v>85</v>
      </c>
      <c r="D51" s="90">
        <v>30000000</v>
      </c>
      <c r="E51" s="37">
        <v>-1000000</v>
      </c>
      <c r="F51" s="89">
        <v>29000000</v>
      </c>
      <c r="G51" s="87">
        <v>0</v>
      </c>
      <c r="H51" s="37">
        <v>29000000</v>
      </c>
      <c r="I51" s="81">
        <v>0</v>
      </c>
      <c r="J51" s="37">
        <v>29000000</v>
      </c>
      <c r="K51" s="81">
        <v>100</v>
      </c>
      <c r="L51" s="37">
        <v>642617</v>
      </c>
      <c r="M51" s="37">
        <v>1642617</v>
      </c>
      <c r="N51" s="84">
        <v>5.66</v>
      </c>
    </row>
    <row r="52" spans="1:14" x14ac:dyDescent="0.25">
      <c r="A52" t="s">
        <v>930</v>
      </c>
      <c r="B52" s="83" t="s">
        <v>86</v>
      </c>
      <c r="C52" s="117" t="s">
        <v>87</v>
      </c>
      <c r="D52" s="90">
        <v>250000000</v>
      </c>
      <c r="E52" s="37">
        <v>-72500000</v>
      </c>
      <c r="F52" s="89">
        <v>177500000</v>
      </c>
      <c r="G52" s="87">
        <v>0</v>
      </c>
      <c r="H52" s="37">
        <v>177500000</v>
      </c>
      <c r="I52" s="37">
        <v>67000000</v>
      </c>
      <c r="J52" s="37">
        <v>144141688</v>
      </c>
      <c r="K52" s="81">
        <v>81.209999999999994</v>
      </c>
      <c r="L52" s="37">
        <v>11489388</v>
      </c>
      <c r="M52" s="37">
        <v>19972280</v>
      </c>
      <c r="N52" s="84">
        <v>11.25</v>
      </c>
    </row>
    <row r="53" spans="1:14" x14ac:dyDescent="0.25">
      <c r="A53" t="s">
        <v>930</v>
      </c>
      <c r="B53" s="83" t="s">
        <v>88</v>
      </c>
      <c r="C53" s="117" t="s">
        <v>89</v>
      </c>
      <c r="D53" s="90">
        <v>5000000</v>
      </c>
      <c r="E53" s="81">
        <v>0</v>
      </c>
      <c r="F53" s="89">
        <v>5000000</v>
      </c>
      <c r="G53" s="87">
        <v>0</v>
      </c>
      <c r="H53" s="37">
        <v>5000000</v>
      </c>
      <c r="I53" s="81">
        <v>0</v>
      </c>
      <c r="J53" s="37">
        <v>4166140</v>
      </c>
      <c r="K53" s="81">
        <v>83.32</v>
      </c>
      <c r="L53" s="81">
        <v>0</v>
      </c>
      <c r="M53" s="37">
        <v>4166140</v>
      </c>
      <c r="N53" s="84">
        <v>83.32</v>
      </c>
    </row>
    <row r="54" spans="1:14" x14ac:dyDescent="0.25">
      <c r="A54" t="s">
        <v>930</v>
      </c>
      <c r="B54" s="83" t="s">
        <v>90</v>
      </c>
      <c r="C54" s="117" t="s">
        <v>91</v>
      </c>
      <c r="D54" s="90">
        <v>4316308000</v>
      </c>
      <c r="E54" s="37">
        <v>80825000</v>
      </c>
      <c r="F54" s="89">
        <v>4397133000</v>
      </c>
      <c r="G54" s="87">
        <v>0</v>
      </c>
      <c r="H54" s="37">
        <v>4397133000</v>
      </c>
      <c r="I54" s="37">
        <v>375503683</v>
      </c>
      <c r="J54" s="37">
        <v>3982528657</v>
      </c>
      <c r="K54" s="81">
        <v>90.57</v>
      </c>
      <c r="L54" s="37">
        <v>732903118</v>
      </c>
      <c r="M54" s="37">
        <v>3576493795</v>
      </c>
      <c r="N54" s="84">
        <v>81.34</v>
      </c>
    </row>
    <row r="55" spans="1:14" x14ac:dyDescent="0.25">
      <c r="A55" t="s">
        <v>930</v>
      </c>
      <c r="B55" s="83" t="s">
        <v>94</v>
      </c>
      <c r="C55" s="117" t="s">
        <v>95</v>
      </c>
      <c r="D55" s="87">
        <v>0</v>
      </c>
      <c r="E55" s="37">
        <v>12100000</v>
      </c>
      <c r="F55" s="89">
        <v>12100000</v>
      </c>
      <c r="G55" s="87">
        <v>0</v>
      </c>
      <c r="H55" s="37">
        <v>12100000</v>
      </c>
      <c r="I55" s="81">
        <v>0</v>
      </c>
      <c r="J55" s="37">
        <v>11669522</v>
      </c>
      <c r="K55" s="81">
        <v>96.44</v>
      </c>
      <c r="L55" s="81">
        <v>0</v>
      </c>
      <c r="M55" s="37">
        <v>11669522</v>
      </c>
      <c r="N55" s="84">
        <v>96.44</v>
      </c>
    </row>
    <row r="56" spans="1:14" ht="31.5" x14ac:dyDescent="0.25">
      <c r="A56" t="s">
        <v>930</v>
      </c>
      <c r="B56" s="83" t="s">
        <v>96</v>
      </c>
      <c r="C56" s="117" t="s">
        <v>97</v>
      </c>
      <c r="D56" s="90">
        <v>422000000</v>
      </c>
      <c r="E56" s="37">
        <v>-79000000</v>
      </c>
      <c r="F56" s="89">
        <v>343000000</v>
      </c>
      <c r="G56" s="87">
        <v>0</v>
      </c>
      <c r="H56" s="37">
        <v>343000000</v>
      </c>
      <c r="I56" s="37">
        <v>16264031</v>
      </c>
      <c r="J56" s="37">
        <v>338795939</v>
      </c>
      <c r="K56" s="81">
        <v>98.77</v>
      </c>
      <c r="L56" s="37">
        <v>39429739</v>
      </c>
      <c r="M56" s="37">
        <v>282212245</v>
      </c>
      <c r="N56" s="84">
        <v>82.28</v>
      </c>
    </row>
    <row r="57" spans="1:14" x14ac:dyDescent="0.25">
      <c r="A57" t="s">
        <v>930</v>
      </c>
      <c r="B57" s="83" t="s">
        <v>98</v>
      </c>
      <c r="C57" s="117" t="s">
        <v>99</v>
      </c>
      <c r="D57" s="90">
        <v>110000000</v>
      </c>
      <c r="E57" s="37">
        <v>-47000000</v>
      </c>
      <c r="F57" s="89">
        <v>63000000</v>
      </c>
      <c r="G57" s="87">
        <v>0</v>
      </c>
      <c r="H57" s="37">
        <v>63000000</v>
      </c>
      <c r="I57" s="81">
        <v>0</v>
      </c>
      <c r="J57" s="37">
        <v>62688106</v>
      </c>
      <c r="K57" s="81">
        <v>99.5</v>
      </c>
      <c r="L57" s="37">
        <v>14314984</v>
      </c>
      <c r="M57" s="37">
        <v>34015624</v>
      </c>
      <c r="N57" s="84">
        <v>53.99</v>
      </c>
    </row>
    <row r="58" spans="1:14" x14ac:dyDescent="0.25">
      <c r="A58" t="s">
        <v>930</v>
      </c>
      <c r="B58" s="83" t="s">
        <v>100</v>
      </c>
      <c r="C58" s="117" t="s">
        <v>101</v>
      </c>
      <c r="D58" s="90">
        <v>1475000000</v>
      </c>
      <c r="E58" s="37">
        <v>-371000000</v>
      </c>
      <c r="F58" s="89">
        <v>1104000000</v>
      </c>
      <c r="G58" s="87">
        <v>0</v>
      </c>
      <c r="H58" s="37">
        <v>1104000000</v>
      </c>
      <c r="I58" s="37">
        <v>26747153</v>
      </c>
      <c r="J58" s="37">
        <v>1054405313</v>
      </c>
      <c r="K58" s="81">
        <v>95.51</v>
      </c>
      <c r="L58" s="37">
        <v>113293413</v>
      </c>
      <c r="M58" s="37">
        <v>753295111</v>
      </c>
      <c r="N58" s="84">
        <v>68.23</v>
      </c>
    </row>
    <row r="59" spans="1:14" x14ac:dyDescent="0.25">
      <c r="A59" t="s">
        <v>930</v>
      </c>
      <c r="B59" s="83" t="s">
        <v>102</v>
      </c>
      <c r="C59" s="117" t="s">
        <v>103</v>
      </c>
      <c r="D59" s="90">
        <v>1475000000</v>
      </c>
      <c r="E59" s="37">
        <v>-371000000</v>
      </c>
      <c r="F59" s="89">
        <v>1104000000</v>
      </c>
      <c r="G59" s="87">
        <v>0</v>
      </c>
      <c r="H59" s="37">
        <v>1104000000</v>
      </c>
      <c r="I59" s="37">
        <v>26747153</v>
      </c>
      <c r="J59" s="37">
        <v>1054405313</v>
      </c>
      <c r="K59" s="81">
        <v>95.51</v>
      </c>
      <c r="L59" s="37">
        <v>113293413</v>
      </c>
      <c r="M59" s="37">
        <v>753295111</v>
      </c>
      <c r="N59" s="84">
        <v>68.23</v>
      </c>
    </row>
    <row r="60" spans="1:14" x14ac:dyDescent="0.25">
      <c r="A60" t="s">
        <v>930</v>
      </c>
      <c r="B60" s="83" t="s">
        <v>104</v>
      </c>
      <c r="C60" s="117" t="s">
        <v>105</v>
      </c>
      <c r="D60" s="90">
        <v>1200000000</v>
      </c>
      <c r="E60" s="37">
        <v>553100000</v>
      </c>
      <c r="F60" s="89">
        <v>1753100000</v>
      </c>
      <c r="G60" s="87">
        <v>0</v>
      </c>
      <c r="H60" s="37">
        <v>1753100000</v>
      </c>
      <c r="I60" s="37">
        <v>309992116</v>
      </c>
      <c r="J60" s="37">
        <v>1537632826</v>
      </c>
      <c r="K60" s="81">
        <v>87.71</v>
      </c>
      <c r="L60" s="37">
        <v>309992116</v>
      </c>
      <c r="M60" s="37">
        <v>1537632826</v>
      </c>
      <c r="N60" s="84">
        <v>87.71</v>
      </c>
    </row>
    <row r="61" spans="1:14" x14ac:dyDescent="0.25">
      <c r="A61" t="s">
        <v>930</v>
      </c>
      <c r="B61" s="83" t="s">
        <v>106</v>
      </c>
      <c r="C61" s="117" t="s">
        <v>107</v>
      </c>
      <c r="D61" s="90">
        <v>1200000000</v>
      </c>
      <c r="E61" s="37">
        <v>553100000</v>
      </c>
      <c r="F61" s="89">
        <v>1753100000</v>
      </c>
      <c r="G61" s="87">
        <v>0</v>
      </c>
      <c r="H61" s="37">
        <v>1753100000</v>
      </c>
      <c r="I61" s="37">
        <v>309992116</v>
      </c>
      <c r="J61" s="37">
        <v>1537632826</v>
      </c>
      <c r="K61" s="81">
        <v>87.71</v>
      </c>
      <c r="L61" s="37">
        <v>309992116</v>
      </c>
      <c r="M61" s="37">
        <v>1537632826</v>
      </c>
      <c r="N61" s="84">
        <v>87.71</v>
      </c>
    </row>
    <row r="62" spans="1:14" x14ac:dyDescent="0.25">
      <c r="A62" t="s">
        <v>930</v>
      </c>
      <c r="B62" s="83" t="s">
        <v>108</v>
      </c>
      <c r="C62" s="117" t="s">
        <v>109</v>
      </c>
      <c r="D62" s="90">
        <v>544000000</v>
      </c>
      <c r="E62" s="81">
        <v>0</v>
      </c>
      <c r="F62" s="89">
        <v>544000000</v>
      </c>
      <c r="G62" s="87">
        <v>0</v>
      </c>
      <c r="H62" s="37">
        <v>544000000</v>
      </c>
      <c r="I62" s="37">
        <v>19251183</v>
      </c>
      <c r="J62" s="37">
        <v>411538748</v>
      </c>
      <c r="K62" s="81">
        <v>75.650000000000006</v>
      </c>
      <c r="L62" s="37">
        <v>39997703</v>
      </c>
      <c r="M62" s="37">
        <v>411538748</v>
      </c>
      <c r="N62" s="84">
        <v>75.650000000000006</v>
      </c>
    </row>
    <row r="63" spans="1:14" x14ac:dyDescent="0.25">
      <c r="A63" t="s">
        <v>930</v>
      </c>
      <c r="B63" s="83" t="s">
        <v>110</v>
      </c>
      <c r="C63" s="117" t="s">
        <v>111</v>
      </c>
      <c r="D63" s="90">
        <v>230000000</v>
      </c>
      <c r="E63" s="81">
        <v>0</v>
      </c>
      <c r="F63" s="89">
        <v>230000000</v>
      </c>
      <c r="G63" s="87">
        <v>0</v>
      </c>
      <c r="H63" s="37">
        <v>230000000</v>
      </c>
      <c r="I63" s="81">
        <v>0</v>
      </c>
      <c r="J63" s="37">
        <v>210610926</v>
      </c>
      <c r="K63" s="81">
        <v>91.57</v>
      </c>
      <c r="L63" s="37">
        <v>20746520</v>
      </c>
      <c r="M63" s="37">
        <v>210610926</v>
      </c>
      <c r="N63" s="84">
        <v>91.57</v>
      </c>
    </row>
    <row r="64" spans="1:14" x14ac:dyDescent="0.25">
      <c r="A64" t="s">
        <v>930</v>
      </c>
      <c r="B64" s="83" t="s">
        <v>112</v>
      </c>
      <c r="C64" s="117" t="s">
        <v>113</v>
      </c>
      <c r="D64" s="90">
        <v>43000000</v>
      </c>
      <c r="E64" s="81">
        <v>0</v>
      </c>
      <c r="F64" s="89">
        <v>43000000</v>
      </c>
      <c r="G64" s="87">
        <v>0</v>
      </c>
      <c r="H64" s="37">
        <v>43000000</v>
      </c>
      <c r="I64" s="37">
        <v>3736092</v>
      </c>
      <c r="J64" s="37">
        <v>27555228</v>
      </c>
      <c r="K64" s="81">
        <v>64.08</v>
      </c>
      <c r="L64" s="37">
        <v>3736092</v>
      </c>
      <c r="M64" s="37">
        <v>27555228</v>
      </c>
      <c r="N64" s="84">
        <v>64.08</v>
      </c>
    </row>
    <row r="65" spans="1:14" x14ac:dyDescent="0.25">
      <c r="A65" t="s">
        <v>930</v>
      </c>
      <c r="B65" s="83" t="s">
        <v>114</v>
      </c>
      <c r="C65" s="117" t="s">
        <v>115</v>
      </c>
      <c r="D65" s="90">
        <v>16000000</v>
      </c>
      <c r="E65" s="81">
        <v>0</v>
      </c>
      <c r="F65" s="89">
        <v>16000000</v>
      </c>
      <c r="G65" s="87">
        <v>0</v>
      </c>
      <c r="H65" s="37">
        <v>16000000</v>
      </c>
      <c r="I65" s="81">
        <v>0</v>
      </c>
      <c r="J65" s="37">
        <v>2304909</v>
      </c>
      <c r="K65" s="81">
        <v>14.41</v>
      </c>
      <c r="L65" s="81">
        <v>0</v>
      </c>
      <c r="M65" s="37">
        <v>2304909</v>
      </c>
      <c r="N65" s="84">
        <v>14.41</v>
      </c>
    </row>
    <row r="66" spans="1:14" x14ac:dyDescent="0.25">
      <c r="A66" t="s">
        <v>930</v>
      </c>
      <c r="B66" s="83" t="s">
        <v>116</v>
      </c>
      <c r="C66" s="117" t="s">
        <v>117</v>
      </c>
      <c r="D66" s="90">
        <v>255000000</v>
      </c>
      <c r="E66" s="81">
        <v>0</v>
      </c>
      <c r="F66" s="89">
        <v>255000000</v>
      </c>
      <c r="G66" s="87">
        <v>0</v>
      </c>
      <c r="H66" s="37">
        <v>255000000</v>
      </c>
      <c r="I66" s="37">
        <v>15515091</v>
      </c>
      <c r="J66" s="37">
        <v>171067685</v>
      </c>
      <c r="K66" s="81">
        <v>67.09</v>
      </c>
      <c r="L66" s="37">
        <v>15515091</v>
      </c>
      <c r="M66" s="37">
        <v>171067685</v>
      </c>
      <c r="N66" s="84">
        <v>67.09</v>
      </c>
    </row>
    <row r="67" spans="1:14" x14ac:dyDescent="0.25">
      <c r="A67" t="s">
        <v>930</v>
      </c>
      <c r="B67" s="83" t="s">
        <v>120</v>
      </c>
      <c r="C67" s="117" t="s">
        <v>121</v>
      </c>
      <c r="D67" s="90">
        <v>127308000</v>
      </c>
      <c r="E67" s="37">
        <v>-5000000</v>
      </c>
      <c r="F67" s="89">
        <v>122308000</v>
      </c>
      <c r="G67" s="87">
        <v>0</v>
      </c>
      <c r="H67" s="37">
        <v>122308000</v>
      </c>
      <c r="I67" s="37">
        <v>-760000</v>
      </c>
      <c r="J67" s="37">
        <v>118252700</v>
      </c>
      <c r="K67" s="81">
        <v>96.68</v>
      </c>
      <c r="L67" s="37">
        <v>55356644</v>
      </c>
      <c r="M67" s="37">
        <v>118252700</v>
      </c>
      <c r="N67" s="84">
        <v>96.68</v>
      </c>
    </row>
    <row r="68" spans="1:14" x14ac:dyDescent="0.25">
      <c r="A68" t="s">
        <v>930</v>
      </c>
      <c r="B68" s="83" t="s">
        <v>122</v>
      </c>
      <c r="C68" s="117" t="s">
        <v>123</v>
      </c>
      <c r="D68" s="90">
        <v>127308000</v>
      </c>
      <c r="E68" s="37">
        <v>-5000000</v>
      </c>
      <c r="F68" s="89">
        <v>122308000</v>
      </c>
      <c r="G68" s="87">
        <v>0</v>
      </c>
      <c r="H68" s="37">
        <v>122308000</v>
      </c>
      <c r="I68" s="37">
        <v>-760000</v>
      </c>
      <c r="J68" s="37">
        <v>118252700</v>
      </c>
      <c r="K68" s="81">
        <v>96.68</v>
      </c>
      <c r="L68" s="37">
        <v>55356644</v>
      </c>
      <c r="M68" s="37">
        <v>118252700</v>
      </c>
      <c r="N68" s="84">
        <v>96.68</v>
      </c>
    </row>
    <row r="69" spans="1:14" x14ac:dyDescent="0.25">
      <c r="A69" t="s">
        <v>930</v>
      </c>
      <c r="B69" s="83" t="s">
        <v>126</v>
      </c>
      <c r="C69" s="117" t="s">
        <v>127</v>
      </c>
      <c r="D69" s="90">
        <v>163000000</v>
      </c>
      <c r="E69" s="37">
        <v>4575000</v>
      </c>
      <c r="F69" s="89">
        <v>167575000</v>
      </c>
      <c r="G69" s="87">
        <v>0</v>
      </c>
      <c r="H69" s="37">
        <v>167575000</v>
      </c>
      <c r="I69" s="81">
        <v>0</v>
      </c>
      <c r="J69" s="37">
        <v>166049388</v>
      </c>
      <c r="K69" s="81">
        <v>99.09</v>
      </c>
      <c r="L69" s="37">
        <v>76921122</v>
      </c>
      <c r="M69" s="37">
        <v>157097804</v>
      </c>
      <c r="N69" s="84">
        <v>93.75</v>
      </c>
    </row>
    <row r="70" spans="1:14" x14ac:dyDescent="0.25">
      <c r="A70" t="s">
        <v>930</v>
      </c>
      <c r="B70" s="83" t="s">
        <v>130</v>
      </c>
      <c r="C70" s="117" t="s">
        <v>131</v>
      </c>
      <c r="D70" s="90">
        <v>70000000</v>
      </c>
      <c r="E70" s="37">
        <v>13050000</v>
      </c>
      <c r="F70" s="89">
        <v>83050000</v>
      </c>
      <c r="G70" s="87">
        <v>0</v>
      </c>
      <c r="H70" s="37">
        <v>83050000</v>
      </c>
      <c r="I70" s="81">
        <v>0</v>
      </c>
      <c r="J70" s="37">
        <v>79197115</v>
      </c>
      <c r="K70" s="81">
        <v>95.36</v>
      </c>
      <c r="L70" s="37">
        <v>6520810</v>
      </c>
      <c r="M70" s="37">
        <v>72554968</v>
      </c>
      <c r="N70" s="84">
        <v>87.36</v>
      </c>
    </row>
    <row r="71" spans="1:14" ht="31.5" x14ac:dyDescent="0.25">
      <c r="A71" t="s">
        <v>930</v>
      </c>
      <c r="B71" s="83" t="s">
        <v>132</v>
      </c>
      <c r="C71" s="117" t="s">
        <v>331</v>
      </c>
      <c r="D71" s="90">
        <v>205000000</v>
      </c>
      <c r="E71" s="81">
        <v>0</v>
      </c>
      <c r="F71" s="89">
        <v>205000000</v>
      </c>
      <c r="G71" s="87">
        <v>0</v>
      </c>
      <c r="H71" s="37">
        <v>205000000</v>
      </c>
      <c r="I71" s="37">
        <v>4009200</v>
      </c>
      <c r="J71" s="37">
        <v>202299000</v>
      </c>
      <c r="K71" s="81">
        <v>98.68</v>
      </c>
      <c r="L71" s="37">
        <v>77076587</v>
      </c>
      <c r="M71" s="37">
        <v>198224247</v>
      </c>
      <c r="N71" s="84">
        <v>96.69</v>
      </c>
    </row>
    <row r="72" spans="1:14" ht="31.5" x14ac:dyDescent="0.25">
      <c r="A72" t="s">
        <v>930</v>
      </c>
      <c r="B72" s="83" t="s">
        <v>133</v>
      </c>
      <c r="C72" s="117" t="s">
        <v>332</v>
      </c>
      <c r="D72" s="90">
        <v>205000000</v>
      </c>
      <c r="E72" s="81">
        <v>0</v>
      </c>
      <c r="F72" s="89">
        <v>205000000</v>
      </c>
      <c r="G72" s="87">
        <v>0</v>
      </c>
      <c r="H72" s="37">
        <v>205000000</v>
      </c>
      <c r="I72" s="37">
        <v>4009200</v>
      </c>
      <c r="J72" s="37">
        <v>202299000</v>
      </c>
      <c r="K72" s="81">
        <v>98.68</v>
      </c>
      <c r="L72" s="37">
        <v>77076587</v>
      </c>
      <c r="M72" s="37">
        <v>198224247</v>
      </c>
      <c r="N72" s="84">
        <v>96.69</v>
      </c>
    </row>
    <row r="73" spans="1:14" x14ac:dyDescent="0.25">
      <c r="A73" t="s">
        <v>930</v>
      </c>
      <c r="B73" s="83" t="s">
        <v>138</v>
      </c>
      <c r="C73" s="117" t="s">
        <v>139</v>
      </c>
      <c r="D73" s="90">
        <v>123000000</v>
      </c>
      <c r="E73" s="37">
        <v>400275000</v>
      </c>
      <c r="F73" s="89">
        <v>523275000</v>
      </c>
      <c r="G73" s="87">
        <v>0</v>
      </c>
      <c r="H73" s="37">
        <v>523275000</v>
      </c>
      <c r="I73" s="37">
        <v>80104427</v>
      </c>
      <c r="J73" s="37">
        <v>429326277</v>
      </c>
      <c r="K73" s="81">
        <v>82.05</v>
      </c>
      <c r="L73" s="37">
        <v>80104427</v>
      </c>
      <c r="M73" s="37">
        <v>429326277</v>
      </c>
      <c r="N73" s="84">
        <v>82.05</v>
      </c>
    </row>
    <row r="74" spans="1:14" x14ac:dyDescent="0.25">
      <c r="A74" t="s">
        <v>930</v>
      </c>
      <c r="B74" s="83" t="s">
        <v>158</v>
      </c>
      <c r="C74" s="117" t="s">
        <v>159</v>
      </c>
      <c r="D74" s="87">
        <v>0</v>
      </c>
      <c r="E74" s="37">
        <v>420000000</v>
      </c>
      <c r="F74" s="89">
        <v>420000000</v>
      </c>
      <c r="G74" s="87">
        <v>0</v>
      </c>
      <c r="H74" s="37">
        <v>420000000</v>
      </c>
      <c r="I74" s="37">
        <v>47812299</v>
      </c>
      <c r="J74" s="37">
        <v>376493051</v>
      </c>
      <c r="K74" s="81">
        <v>89.64</v>
      </c>
      <c r="L74" s="37">
        <v>47812299</v>
      </c>
      <c r="M74" s="37">
        <v>376493051</v>
      </c>
      <c r="N74" s="84">
        <v>89.64</v>
      </c>
    </row>
    <row r="75" spans="1:14" x14ac:dyDescent="0.25">
      <c r="A75" t="s">
        <v>930</v>
      </c>
      <c r="B75" s="83" t="s">
        <v>160</v>
      </c>
      <c r="C75" s="117" t="s">
        <v>161</v>
      </c>
      <c r="D75" s="87">
        <v>0</v>
      </c>
      <c r="E75" s="37">
        <v>420000000</v>
      </c>
      <c r="F75" s="89">
        <v>420000000</v>
      </c>
      <c r="G75" s="87">
        <v>0</v>
      </c>
      <c r="H75" s="37">
        <v>420000000</v>
      </c>
      <c r="I75" s="37">
        <v>47812299</v>
      </c>
      <c r="J75" s="37">
        <v>376493051</v>
      </c>
      <c r="K75" s="81">
        <v>89.64</v>
      </c>
      <c r="L75" s="37">
        <v>47812299</v>
      </c>
      <c r="M75" s="37">
        <v>376493051</v>
      </c>
      <c r="N75" s="84">
        <v>89.64</v>
      </c>
    </row>
    <row r="76" spans="1:14" ht="47.25" x14ac:dyDescent="0.25">
      <c r="A76" t="s">
        <v>930</v>
      </c>
      <c r="B76" s="83" t="s">
        <v>140</v>
      </c>
      <c r="C76" s="117" t="s">
        <v>219</v>
      </c>
      <c r="D76" s="90">
        <v>123000000</v>
      </c>
      <c r="E76" s="37">
        <v>-19725000</v>
      </c>
      <c r="F76" s="89">
        <v>103275000</v>
      </c>
      <c r="G76" s="87">
        <v>0</v>
      </c>
      <c r="H76" s="37">
        <v>103275000</v>
      </c>
      <c r="I76" s="37">
        <v>32292128</v>
      </c>
      <c r="J76" s="37">
        <v>52833226</v>
      </c>
      <c r="K76" s="81">
        <v>51.16</v>
      </c>
      <c r="L76" s="37">
        <v>32292128</v>
      </c>
      <c r="M76" s="37">
        <v>52833226</v>
      </c>
      <c r="N76" s="84">
        <v>51.16</v>
      </c>
    </row>
    <row r="77" spans="1:14" x14ac:dyDescent="0.25">
      <c r="A77" t="s">
        <v>930</v>
      </c>
      <c r="B77" s="83" t="s">
        <v>141</v>
      </c>
      <c r="C77" s="117" t="s">
        <v>142</v>
      </c>
      <c r="D77" s="90">
        <v>210690875000</v>
      </c>
      <c r="E77" s="37">
        <v>-31070000000</v>
      </c>
      <c r="F77" s="89">
        <v>179620875000</v>
      </c>
      <c r="G77" s="87">
        <v>0</v>
      </c>
      <c r="H77" s="37">
        <v>179620875000</v>
      </c>
      <c r="I77" s="37">
        <v>32005060276</v>
      </c>
      <c r="J77" s="37">
        <v>131781741354</v>
      </c>
      <c r="K77" s="81">
        <v>73.37</v>
      </c>
      <c r="L77" s="37">
        <v>18420619945</v>
      </c>
      <c r="M77" s="37">
        <v>88093930982</v>
      </c>
      <c r="N77" s="84">
        <v>49.04</v>
      </c>
    </row>
    <row r="78" spans="1:14" x14ac:dyDescent="0.25">
      <c r="A78" t="s">
        <v>930</v>
      </c>
      <c r="B78" s="83" t="s">
        <v>143</v>
      </c>
      <c r="C78" s="117" t="s">
        <v>144</v>
      </c>
      <c r="D78" s="90">
        <v>210245953000</v>
      </c>
      <c r="E78" s="37">
        <v>-31908100437</v>
      </c>
      <c r="F78" s="89">
        <v>178337852563</v>
      </c>
      <c r="G78" s="87">
        <v>0</v>
      </c>
      <c r="H78" s="37">
        <v>178337852563</v>
      </c>
      <c r="I78" s="37">
        <v>32005060276</v>
      </c>
      <c r="J78" s="37">
        <v>130498718917</v>
      </c>
      <c r="K78" s="81">
        <v>73.17</v>
      </c>
      <c r="L78" s="37">
        <v>18420619945</v>
      </c>
      <c r="M78" s="37">
        <v>86810908545</v>
      </c>
      <c r="N78" s="84">
        <v>48.68</v>
      </c>
    </row>
    <row r="79" spans="1:14" x14ac:dyDescent="0.25">
      <c r="A79" t="s">
        <v>930</v>
      </c>
      <c r="B79" s="83" t="s">
        <v>145</v>
      </c>
      <c r="C79" s="117" t="s">
        <v>146</v>
      </c>
      <c r="D79" s="90">
        <v>210245953000</v>
      </c>
      <c r="E79" s="37">
        <v>-31908100437</v>
      </c>
      <c r="F79" s="89">
        <v>178337852563</v>
      </c>
      <c r="G79" s="87">
        <v>0</v>
      </c>
      <c r="H79" s="37">
        <v>178337852563</v>
      </c>
      <c r="I79" s="37">
        <v>32005060276</v>
      </c>
      <c r="J79" s="37">
        <v>130498718917</v>
      </c>
      <c r="K79" s="81">
        <v>73.17</v>
      </c>
      <c r="L79" s="37">
        <v>18420619945</v>
      </c>
      <c r="M79" s="37">
        <v>86810908545</v>
      </c>
      <c r="N79" s="84">
        <v>48.68</v>
      </c>
    </row>
    <row r="80" spans="1:14" ht="63" x14ac:dyDescent="0.25">
      <c r="A80" t="s">
        <v>930</v>
      </c>
      <c r="B80" s="83" t="s">
        <v>170</v>
      </c>
      <c r="C80" s="117" t="s">
        <v>220</v>
      </c>
      <c r="D80" s="90">
        <v>203555653000</v>
      </c>
      <c r="E80" s="37">
        <v>-32395815126</v>
      </c>
      <c r="F80" s="89">
        <v>171159837874</v>
      </c>
      <c r="G80" s="87">
        <v>0</v>
      </c>
      <c r="H80" s="37">
        <v>171159837874</v>
      </c>
      <c r="I80" s="37">
        <v>30935003672</v>
      </c>
      <c r="J80" s="37">
        <v>123522546016</v>
      </c>
      <c r="K80" s="81">
        <v>72.17</v>
      </c>
      <c r="L80" s="37">
        <v>16654250477</v>
      </c>
      <c r="M80" s="37">
        <v>80939176308</v>
      </c>
      <c r="N80" s="84">
        <v>47.29</v>
      </c>
    </row>
    <row r="81" spans="1:14" ht="47.25" x14ac:dyDescent="0.25">
      <c r="A81" t="s">
        <v>930</v>
      </c>
      <c r="B81" s="83" t="s">
        <v>221</v>
      </c>
      <c r="C81" s="117" t="s">
        <v>222</v>
      </c>
      <c r="D81" s="90">
        <v>30098061000</v>
      </c>
      <c r="E81" s="37">
        <v>-8092137631</v>
      </c>
      <c r="F81" s="89">
        <v>22005923369</v>
      </c>
      <c r="G81" s="87">
        <v>0</v>
      </c>
      <c r="H81" s="37">
        <v>22005923369</v>
      </c>
      <c r="I81" s="37">
        <v>672436969</v>
      </c>
      <c r="J81" s="37">
        <v>21928228608</v>
      </c>
      <c r="K81" s="81">
        <v>99.65</v>
      </c>
      <c r="L81" s="37">
        <v>3626083691</v>
      </c>
      <c r="M81" s="37">
        <v>17827927089</v>
      </c>
      <c r="N81" s="84">
        <v>81.010000000000005</v>
      </c>
    </row>
    <row r="82" spans="1:14" ht="31.5" x14ac:dyDescent="0.25">
      <c r="A82" t="s">
        <v>930</v>
      </c>
      <c r="B82" s="83" t="s">
        <v>333</v>
      </c>
      <c r="C82" s="117" t="s">
        <v>334</v>
      </c>
      <c r="D82" s="90">
        <v>30098061000</v>
      </c>
      <c r="E82" s="37">
        <v>-8092137631</v>
      </c>
      <c r="F82" s="89">
        <v>22005923369</v>
      </c>
      <c r="G82" s="87">
        <v>0</v>
      </c>
      <c r="H82" s="37">
        <v>22005923369</v>
      </c>
      <c r="I82" s="37">
        <v>672436969</v>
      </c>
      <c r="J82" s="37">
        <v>21928228608</v>
      </c>
      <c r="K82" s="81">
        <v>99.65</v>
      </c>
      <c r="L82" s="37">
        <v>3626083691</v>
      </c>
      <c r="M82" s="37">
        <v>17827927089</v>
      </c>
      <c r="N82" s="84">
        <v>81.010000000000005</v>
      </c>
    </row>
    <row r="83" spans="1:14" ht="31.5" x14ac:dyDescent="0.25">
      <c r="A83" t="s">
        <v>930</v>
      </c>
      <c r="B83" s="83" t="s">
        <v>335</v>
      </c>
      <c r="C83" s="117" t="s">
        <v>336</v>
      </c>
      <c r="D83" s="90">
        <v>30098061000</v>
      </c>
      <c r="E83" s="37">
        <v>-8092137631</v>
      </c>
      <c r="F83" s="89">
        <v>22005923369</v>
      </c>
      <c r="G83" s="87">
        <v>0</v>
      </c>
      <c r="H83" s="37">
        <v>22005923369</v>
      </c>
      <c r="I83" s="37">
        <v>672436969</v>
      </c>
      <c r="J83" s="37">
        <v>21928228608</v>
      </c>
      <c r="K83" s="81">
        <v>99.65</v>
      </c>
      <c r="L83" s="37">
        <v>3626083691</v>
      </c>
      <c r="M83" s="37">
        <v>17827927089</v>
      </c>
      <c r="N83" s="84">
        <v>81.010000000000005</v>
      </c>
    </row>
    <row r="84" spans="1:14" ht="78.75" x14ac:dyDescent="0.25">
      <c r="A84" t="s">
        <v>930</v>
      </c>
      <c r="B84" s="83" t="s">
        <v>227</v>
      </c>
      <c r="C84" s="117" t="s">
        <v>228</v>
      </c>
      <c r="D84" s="90">
        <v>3167504000</v>
      </c>
      <c r="E84" s="37">
        <v>933504127</v>
      </c>
      <c r="F84" s="89">
        <v>4101008127</v>
      </c>
      <c r="G84" s="87">
        <v>0</v>
      </c>
      <c r="H84" s="37">
        <v>4101008127</v>
      </c>
      <c r="I84" s="37">
        <v>469321206</v>
      </c>
      <c r="J84" s="37">
        <v>3923729387</v>
      </c>
      <c r="K84" s="81">
        <v>95.68</v>
      </c>
      <c r="L84" s="37">
        <v>832107013</v>
      </c>
      <c r="M84" s="37">
        <v>3414373267</v>
      </c>
      <c r="N84" s="84">
        <v>83.26</v>
      </c>
    </row>
    <row r="85" spans="1:14" x14ac:dyDescent="0.25">
      <c r="A85" t="s">
        <v>930</v>
      </c>
      <c r="B85" s="83" t="s">
        <v>337</v>
      </c>
      <c r="C85" s="117" t="s">
        <v>338</v>
      </c>
      <c r="D85" s="90">
        <v>3167504000</v>
      </c>
      <c r="E85" s="37">
        <v>933504127</v>
      </c>
      <c r="F85" s="89">
        <v>4101008127</v>
      </c>
      <c r="G85" s="87">
        <v>0</v>
      </c>
      <c r="H85" s="37">
        <v>4101008127</v>
      </c>
      <c r="I85" s="37">
        <v>469321206</v>
      </c>
      <c r="J85" s="37">
        <v>3923729387</v>
      </c>
      <c r="K85" s="81">
        <v>95.68</v>
      </c>
      <c r="L85" s="37">
        <v>832107013</v>
      </c>
      <c r="M85" s="37">
        <v>3414373267</v>
      </c>
      <c r="N85" s="84">
        <v>83.26</v>
      </c>
    </row>
    <row r="86" spans="1:14" x14ac:dyDescent="0.25">
      <c r="A86" t="s">
        <v>930</v>
      </c>
      <c r="B86" s="83" t="s">
        <v>339</v>
      </c>
      <c r="C86" s="117" t="s">
        <v>340</v>
      </c>
      <c r="D86" s="90">
        <v>3167504000</v>
      </c>
      <c r="E86" s="37">
        <v>933504127</v>
      </c>
      <c r="F86" s="89">
        <v>4101008127</v>
      </c>
      <c r="G86" s="87">
        <v>0</v>
      </c>
      <c r="H86" s="37">
        <v>4101008127</v>
      </c>
      <c r="I86" s="37">
        <v>469321206</v>
      </c>
      <c r="J86" s="37">
        <v>3923729387</v>
      </c>
      <c r="K86" s="81">
        <v>95.68</v>
      </c>
      <c r="L86" s="37">
        <v>832107013</v>
      </c>
      <c r="M86" s="37">
        <v>3414373267</v>
      </c>
      <c r="N86" s="84">
        <v>83.26</v>
      </c>
    </row>
    <row r="87" spans="1:14" ht="31.5" x14ac:dyDescent="0.25">
      <c r="A87" t="s">
        <v>930</v>
      </c>
      <c r="B87" s="83" t="s">
        <v>233</v>
      </c>
      <c r="C87" s="117" t="s">
        <v>234</v>
      </c>
      <c r="D87" s="90">
        <v>170290088000</v>
      </c>
      <c r="E87" s="37">
        <v>-25237181622</v>
      </c>
      <c r="F87" s="89">
        <v>145052906378</v>
      </c>
      <c r="G87" s="87">
        <v>0</v>
      </c>
      <c r="H87" s="37">
        <v>145052906378</v>
      </c>
      <c r="I87" s="37">
        <v>29793245497</v>
      </c>
      <c r="J87" s="37">
        <v>97670588021</v>
      </c>
      <c r="K87" s="81">
        <v>67.33</v>
      </c>
      <c r="L87" s="37">
        <v>12196059773</v>
      </c>
      <c r="M87" s="37">
        <v>59696875952</v>
      </c>
      <c r="N87" s="84">
        <v>41.16</v>
      </c>
    </row>
    <row r="88" spans="1:14" ht="47.25" x14ac:dyDescent="0.25">
      <c r="A88" t="s">
        <v>930</v>
      </c>
      <c r="B88" s="83" t="s">
        <v>341</v>
      </c>
      <c r="C88" s="117" t="s">
        <v>342</v>
      </c>
      <c r="D88" s="90">
        <v>74373211000</v>
      </c>
      <c r="E88" s="37">
        <v>-14109000000</v>
      </c>
      <c r="F88" s="89">
        <v>60264211000</v>
      </c>
      <c r="G88" s="87">
        <v>0</v>
      </c>
      <c r="H88" s="37">
        <v>60264211000</v>
      </c>
      <c r="I88" s="37">
        <v>13917823623</v>
      </c>
      <c r="J88" s="37">
        <v>15614875793</v>
      </c>
      <c r="K88" s="81">
        <v>25.91</v>
      </c>
      <c r="L88" s="37">
        <v>662712631</v>
      </c>
      <c r="M88" s="37">
        <v>1806290980</v>
      </c>
      <c r="N88" s="84">
        <v>3</v>
      </c>
    </row>
    <row r="89" spans="1:14" ht="47.25" x14ac:dyDescent="0.25">
      <c r="A89" t="s">
        <v>930</v>
      </c>
      <c r="B89" s="83" t="s">
        <v>343</v>
      </c>
      <c r="C89" s="117" t="s">
        <v>344</v>
      </c>
      <c r="D89" s="90">
        <v>74373211000</v>
      </c>
      <c r="E89" s="37">
        <v>-14109000000</v>
      </c>
      <c r="F89" s="89">
        <v>60264211000</v>
      </c>
      <c r="G89" s="87">
        <v>0</v>
      </c>
      <c r="H89" s="37">
        <v>60264211000</v>
      </c>
      <c r="I89" s="37">
        <v>13917823623</v>
      </c>
      <c r="J89" s="37">
        <v>15614875793</v>
      </c>
      <c r="K89" s="81">
        <v>25.91</v>
      </c>
      <c r="L89" s="37">
        <v>662712631</v>
      </c>
      <c r="M89" s="37">
        <v>1806290980</v>
      </c>
      <c r="N89" s="84">
        <v>3</v>
      </c>
    </row>
    <row r="90" spans="1:14" x14ac:dyDescent="0.25">
      <c r="A90" t="s">
        <v>930</v>
      </c>
      <c r="B90" s="83" t="s">
        <v>345</v>
      </c>
      <c r="C90" s="117" t="s">
        <v>346</v>
      </c>
      <c r="D90" s="90">
        <v>5904476000</v>
      </c>
      <c r="E90" s="37">
        <v>226300686</v>
      </c>
      <c r="F90" s="89">
        <v>6130776686</v>
      </c>
      <c r="G90" s="87">
        <v>0</v>
      </c>
      <c r="H90" s="37">
        <v>6130776686</v>
      </c>
      <c r="I90" s="37">
        <v>469995918</v>
      </c>
      <c r="J90" s="37">
        <v>6089510939</v>
      </c>
      <c r="K90" s="81">
        <v>99.33</v>
      </c>
      <c r="L90" s="37">
        <v>1009672095</v>
      </c>
      <c r="M90" s="37">
        <v>5132818818</v>
      </c>
      <c r="N90" s="84">
        <v>83.72</v>
      </c>
    </row>
    <row r="91" spans="1:14" x14ac:dyDescent="0.25">
      <c r="A91" t="s">
        <v>930</v>
      </c>
      <c r="B91" s="83" t="s">
        <v>347</v>
      </c>
      <c r="C91" s="117" t="s">
        <v>348</v>
      </c>
      <c r="D91" s="90">
        <v>5904476000</v>
      </c>
      <c r="E91" s="37">
        <v>226300686</v>
      </c>
      <c r="F91" s="89">
        <v>6130776686</v>
      </c>
      <c r="G91" s="87">
        <v>0</v>
      </c>
      <c r="H91" s="37">
        <v>6130776686</v>
      </c>
      <c r="I91" s="37">
        <v>469995918</v>
      </c>
      <c r="J91" s="37">
        <v>6089510939</v>
      </c>
      <c r="K91" s="81">
        <v>99.33</v>
      </c>
      <c r="L91" s="37">
        <v>1009672095</v>
      </c>
      <c r="M91" s="37">
        <v>5132818818</v>
      </c>
      <c r="N91" s="84">
        <v>83.72</v>
      </c>
    </row>
    <row r="92" spans="1:14" x14ac:dyDescent="0.25">
      <c r="A92" t="s">
        <v>930</v>
      </c>
      <c r="B92" s="83" t="s">
        <v>349</v>
      </c>
      <c r="C92" s="117" t="s">
        <v>350</v>
      </c>
      <c r="D92" s="90">
        <v>11652576000</v>
      </c>
      <c r="E92" s="37">
        <v>2355918417</v>
      </c>
      <c r="F92" s="89">
        <v>14008494417</v>
      </c>
      <c r="G92" s="87">
        <v>0</v>
      </c>
      <c r="H92" s="37">
        <v>14008494417</v>
      </c>
      <c r="I92" s="37">
        <v>729068645</v>
      </c>
      <c r="J92" s="37">
        <v>13670863889</v>
      </c>
      <c r="K92" s="81">
        <v>97.59</v>
      </c>
      <c r="L92" s="37">
        <v>1501086135</v>
      </c>
      <c r="M92" s="37">
        <v>12737452936</v>
      </c>
      <c r="N92" s="84">
        <v>90.93</v>
      </c>
    </row>
    <row r="93" spans="1:14" ht="31.5" x14ac:dyDescent="0.25">
      <c r="A93" t="s">
        <v>930</v>
      </c>
      <c r="B93" s="83" t="s">
        <v>351</v>
      </c>
      <c r="C93" s="117" t="s">
        <v>352</v>
      </c>
      <c r="D93" s="90">
        <v>11652576000</v>
      </c>
      <c r="E93" s="37">
        <v>2355918417</v>
      </c>
      <c r="F93" s="89">
        <v>14008494417</v>
      </c>
      <c r="G93" s="87">
        <v>0</v>
      </c>
      <c r="H93" s="37">
        <v>14008494417</v>
      </c>
      <c r="I93" s="37">
        <v>729068645</v>
      </c>
      <c r="J93" s="37">
        <v>13670863889</v>
      </c>
      <c r="K93" s="81">
        <v>97.59</v>
      </c>
      <c r="L93" s="37">
        <v>1501086135</v>
      </c>
      <c r="M93" s="37">
        <v>12737452936</v>
      </c>
      <c r="N93" s="84">
        <v>90.93</v>
      </c>
    </row>
    <row r="94" spans="1:14" ht="47.25" x14ac:dyDescent="0.25">
      <c r="A94" t="s">
        <v>930</v>
      </c>
      <c r="B94" s="83" t="s">
        <v>353</v>
      </c>
      <c r="C94" s="117" t="s">
        <v>354</v>
      </c>
      <c r="D94" s="90">
        <v>69723278000</v>
      </c>
      <c r="E94" s="37">
        <v>-17616651939</v>
      </c>
      <c r="F94" s="89">
        <v>52106626061</v>
      </c>
      <c r="G94" s="87">
        <v>0</v>
      </c>
      <c r="H94" s="37">
        <v>52106626061</v>
      </c>
      <c r="I94" s="37">
        <v>12988933547</v>
      </c>
      <c r="J94" s="37">
        <v>50348753540</v>
      </c>
      <c r="K94" s="81">
        <v>96.63</v>
      </c>
      <c r="L94" s="37">
        <v>7665225594</v>
      </c>
      <c r="M94" s="37">
        <v>30731755187</v>
      </c>
      <c r="N94" s="84">
        <v>58.98</v>
      </c>
    </row>
    <row r="95" spans="1:14" ht="47.25" x14ac:dyDescent="0.25">
      <c r="A95" t="s">
        <v>930</v>
      </c>
      <c r="B95" s="83" t="s">
        <v>355</v>
      </c>
      <c r="C95" s="117" t="s">
        <v>356</v>
      </c>
      <c r="D95" s="90">
        <v>69723278000</v>
      </c>
      <c r="E95" s="37">
        <v>-17616651939</v>
      </c>
      <c r="F95" s="89">
        <v>52106626061</v>
      </c>
      <c r="G95" s="87">
        <v>0</v>
      </c>
      <c r="H95" s="37">
        <v>52106626061</v>
      </c>
      <c r="I95" s="37">
        <v>12988933547</v>
      </c>
      <c r="J95" s="37">
        <v>50348753540</v>
      </c>
      <c r="K95" s="81">
        <v>96.63</v>
      </c>
      <c r="L95" s="37">
        <v>7665225594</v>
      </c>
      <c r="M95" s="37">
        <v>30731755187</v>
      </c>
      <c r="N95" s="84">
        <v>58.98</v>
      </c>
    </row>
    <row r="96" spans="1:14" ht="31.5" x14ac:dyDescent="0.25">
      <c r="A96" t="s">
        <v>930</v>
      </c>
      <c r="B96" s="83" t="s">
        <v>357</v>
      </c>
      <c r="C96" s="117" t="s">
        <v>358</v>
      </c>
      <c r="D96" s="90">
        <v>8436547000</v>
      </c>
      <c r="E96" s="37">
        <v>3916251214</v>
      </c>
      <c r="F96" s="89">
        <v>12352798214</v>
      </c>
      <c r="G96" s="87">
        <v>0</v>
      </c>
      <c r="H96" s="37">
        <v>12352798214</v>
      </c>
      <c r="I96" s="37">
        <v>1587423764</v>
      </c>
      <c r="J96" s="37">
        <v>11756583860</v>
      </c>
      <c r="K96" s="81">
        <v>95.17</v>
      </c>
      <c r="L96" s="37">
        <v>1321363318</v>
      </c>
      <c r="M96" s="37">
        <v>9198558031</v>
      </c>
      <c r="N96" s="84">
        <v>74.47</v>
      </c>
    </row>
    <row r="97" spans="1:14" ht="31.5" x14ac:dyDescent="0.25">
      <c r="A97" t="s">
        <v>930</v>
      </c>
      <c r="B97" s="83" t="s">
        <v>359</v>
      </c>
      <c r="C97" s="117" t="s">
        <v>360</v>
      </c>
      <c r="D97" s="90">
        <v>8436547000</v>
      </c>
      <c r="E97" s="37">
        <v>3916251214</v>
      </c>
      <c r="F97" s="89">
        <v>12352798214</v>
      </c>
      <c r="G97" s="87">
        <v>0</v>
      </c>
      <c r="H97" s="37">
        <v>12352798214</v>
      </c>
      <c r="I97" s="37">
        <v>1587423764</v>
      </c>
      <c r="J97" s="37">
        <v>11756583860</v>
      </c>
      <c r="K97" s="81">
        <v>95.17</v>
      </c>
      <c r="L97" s="37">
        <v>1321363318</v>
      </c>
      <c r="M97" s="37">
        <v>9198558031</v>
      </c>
      <c r="N97" s="84">
        <v>74.47</v>
      </c>
    </row>
    <row r="98" spans="1:14" x14ac:dyDescent="0.25">
      <c r="A98" t="s">
        <v>930</v>
      </c>
      <c r="B98" s="83" t="s">
        <v>361</v>
      </c>
      <c r="C98" s="117" t="s">
        <v>362</v>
      </c>
      <c r="D98" s="90">
        <v>100000000</v>
      </c>
      <c r="E98" s="37">
        <v>-10000000</v>
      </c>
      <c r="F98" s="89">
        <v>90000000</v>
      </c>
      <c r="G98" s="87">
        <v>0</v>
      </c>
      <c r="H98" s="37">
        <v>90000000</v>
      </c>
      <c r="I98" s="81">
        <v>0</v>
      </c>
      <c r="J98" s="37">
        <v>90000000</v>
      </c>
      <c r="K98" s="81">
        <v>100</v>
      </c>
      <c r="L98" s="37">
        <v>36000000</v>
      </c>
      <c r="M98" s="37">
        <v>90000000</v>
      </c>
      <c r="N98" s="84">
        <v>100</v>
      </c>
    </row>
    <row r="99" spans="1:14" x14ac:dyDescent="0.25">
      <c r="A99" t="s">
        <v>930</v>
      </c>
      <c r="B99" s="83" t="s">
        <v>363</v>
      </c>
      <c r="C99" s="117" t="s">
        <v>364</v>
      </c>
      <c r="D99" s="90">
        <v>100000000</v>
      </c>
      <c r="E99" s="37">
        <v>-10000000</v>
      </c>
      <c r="F99" s="89">
        <v>90000000</v>
      </c>
      <c r="G99" s="87">
        <v>0</v>
      </c>
      <c r="H99" s="37">
        <v>90000000</v>
      </c>
      <c r="I99" s="81">
        <v>0</v>
      </c>
      <c r="J99" s="37">
        <v>90000000</v>
      </c>
      <c r="K99" s="81">
        <v>100</v>
      </c>
      <c r="L99" s="37">
        <v>36000000</v>
      </c>
      <c r="M99" s="37">
        <v>90000000</v>
      </c>
      <c r="N99" s="84">
        <v>100</v>
      </c>
    </row>
    <row r="100" spans="1:14" x14ac:dyDescent="0.25">
      <c r="A100" t="s">
        <v>930</v>
      </c>
      <c r="B100" s="83" t="s">
        <v>365</v>
      </c>
      <c r="C100" s="117" t="s">
        <v>366</v>
      </c>
      <c r="D100" s="90">
        <v>100000000</v>
      </c>
      <c r="E100" s="81">
        <v>0</v>
      </c>
      <c r="F100" s="89">
        <v>100000000</v>
      </c>
      <c r="G100" s="87">
        <v>0</v>
      </c>
      <c r="H100" s="37">
        <v>100000000</v>
      </c>
      <c r="I100" s="37">
        <v>100000000</v>
      </c>
      <c r="J100" s="37">
        <v>100000000</v>
      </c>
      <c r="K100" s="81">
        <v>100</v>
      </c>
      <c r="L100" s="81">
        <v>0</v>
      </c>
      <c r="M100" s="81">
        <v>0</v>
      </c>
      <c r="N100" s="84">
        <v>0</v>
      </c>
    </row>
    <row r="101" spans="1:14" x14ac:dyDescent="0.25">
      <c r="A101" t="s">
        <v>930</v>
      </c>
      <c r="B101" s="83" t="s">
        <v>367</v>
      </c>
      <c r="C101" s="117" t="s">
        <v>368</v>
      </c>
      <c r="D101" s="90">
        <v>100000000</v>
      </c>
      <c r="E101" s="81">
        <v>0</v>
      </c>
      <c r="F101" s="89">
        <v>100000000</v>
      </c>
      <c r="G101" s="87">
        <v>0</v>
      </c>
      <c r="H101" s="37">
        <v>100000000</v>
      </c>
      <c r="I101" s="37">
        <v>100000000</v>
      </c>
      <c r="J101" s="37">
        <v>100000000</v>
      </c>
      <c r="K101" s="81">
        <v>100</v>
      </c>
      <c r="L101" s="81">
        <v>0</v>
      </c>
      <c r="M101" s="81">
        <v>0</v>
      </c>
      <c r="N101" s="84">
        <v>0</v>
      </c>
    </row>
    <row r="102" spans="1:14" ht="47.25" x14ac:dyDescent="0.25">
      <c r="A102" t="s">
        <v>930</v>
      </c>
      <c r="B102" s="83" t="s">
        <v>176</v>
      </c>
      <c r="C102" s="117" t="s">
        <v>266</v>
      </c>
      <c r="D102" s="90">
        <v>2681000000</v>
      </c>
      <c r="E102" s="37">
        <v>280966900</v>
      </c>
      <c r="F102" s="89">
        <v>2961966900</v>
      </c>
      <c r="G102" s="87">
        <v>0</v>
      </c>
      <c r="H102" s="37">
        <v>2961966900</v>
      </c>
      <c r="I102" s="37">
        <v>322304943</v>
      </c>
      <c r="J102" s="37">
        <v>2900322466</v>
      </c>
      <c r="K102" s="81">
        <v>97.92</v>
      </c>
      <c r="L102" s="37">
        <v>1083290475</v>
      </c>
      <c r="M102" s="37">
        <v>2725890801</v>
      </c>
      <c r="N102" s="84">
        <v>92.03</v>
      </c>
    </row>
    <row r="103" spans="1:14" x14ac:dyDescent="0.25">
      <c r="A103" t="s">
        <v>930</v>
      </c>
      <c r="B103" s="83" t="s">
        <v>267</v>
      </c>
      <c r="C103" s="117" t="s">
        <v>268</v>
      </c>
      <c r="D103" s="90">
        <v>2681000000</v>
      </c>
      <c r="E103" s="37">
        <v>280966900</v>
      </c>
      <c r="F103" s="89">
        <v>2961966900</v>
      </c>
      <c r="G103" s="87">
        <v>0</v>
      </c>
      <c r="H103" s="37">
        <v>2961966900</v>
      </c>
      <c r="I103" s="37">
        <v>322304943</v>
      </c>
      <c r="J103" s="37">
        <v>2900322466</v>
      </c>
      <c r="K103" s="81">
        <v>97.92</v>
      </c>
      <c r="L103" s="37">
        <v>1083290475</v>
      </c>
      <c r="M103" s="37">
        <v>2725890801</v>
      </c>
      <c r="N103" s="84">
        <v>92.03</v>
      </c>
    </row>
    <row r="104" spans="1:14" x14ac:dyDescent="0.25">
      <c r="A104" t="s">
        <v>930</v>
      </c>
      <c r="B104" s="83" t="s">
        <v>369</v>
      </c>
      <c r="C104" s="117" t="s">
        <v>370</v>
      </c>
      <c r="D104" s="90">
        <v>2681000000</v>
      </c>
      <c r="E104" s="37">
        <v>280966900</v>
      </c>
      <c r="F104" s="89">
        <v>2961966900</v>
      </c>
      <c r="G104" s="87">
        <v>0</v>
      </c>
      <c r="H104" s="37">
        <v>2961966900</v>
      </c>
      <c r="I104" s="37">
        <v>322304943</v>
      </c>
      <c r="J104" s="37">
        <v>2900322466</v>
      </c>
      <c r="K104" s="81">
        <v>97.92</v>
      </c>
      <c r="L104" s="37">
        <v>1083290475</v>
      </c>
      <c r="M104" s="37">
        <v>2725890801</v>
      </c>
      <c r="N104" s="84">
        <v>92.03</v>
      </c>
    </row>
    <row r="105" spans="1:14" x14ac:dyDescent="0.25">
      <c r="A105" t="s">
        <v>930</v>
      </c>
      <c r="B105" s="83" t="s">
        <v>371</v>
      </c>
      <c r="C105" s="117" t="s">
        <v>372</v>
      </c>
      <c r="D105" s="90">
        <v>2681000000</v>
      </c>
      <c r="E105" s="37">
        <v>280966900</v>
      </c>
      <c r="F105" s="89">
        <v>2961966900</v>
      </c>
      <c r="G105" s="87">
        <v>0</v>
      </c>
      <c r="H105" s="37">
        <v>2961966900</v>
      </c>
      <c r="I105" s="37">
        <v>322304943</v>
      </c>
      <c r="J105" s="37">
        <v>2900322466</v>
      </c>
      <c r="K105" s="81">
        <v>97.92</v>
      </c>
      <c r="L105" s="37">
        <v>1083290475</v>
      </c>
      <c r="M105" s="37">
        <v>2725890801</v>
      </c>
      <c r="N105" s="84">
        <v>92.03</v>
      </c>
    </row>
    <row r="106" spans="1:14" ht="31.5" x14ac:dyDescent="0.25">
      <c r="A106" t="s">
        <v>930</v>
      </c>
      <c r="B106" s="83" t="s">
        <v>147</v>
      </c>
      <c r="C106" s="117" t="s">
        <v>249</v>
      </c>
      <c r="D106" s="90">
        <v>4009300000</v>
      </c>
      <c r="E106" s="37">
        <v>206747789</v>
      </c>
      <c r="F106" s="89">
        <v>4216047789</v>
      </c>
      <c r="G106" s="87">
        <v>0</v>
      </c>
      <c r="H106" s="37">
        <v>4216047789</v>
      </c>
      <c r="I106" s="37">
        <v>747751661</v>
      </c>
      <c r="J106" s="37">
        <v>4075850435</v>
      </c>
      <c r="K106" s="81">
        <v>96.67</v>
      </c>
      <c r="L106" s="37">
        <v>683078993</v>
      </c>
      <c r="M106" s="37">
        <v>3145841436</v>
      </c>
      <c r="N106" s="84">
        <v>74.62</v>
      </c>
    </row>
    <row r="107" spans="1:14" ht="47.25" x14ac:dyDescent="0.25">
      <c r="A107" t="s">
        <v>930</v>
      </c>
      <c r="B107" s="83" t="s">
        <v>153</v>
      </c>
      <c r="C107" s="117" t="s">
        <v>250</v>
      </c>
      <c r="D107" s="90">
        <v>100000000</v>
      </c>
      <c r="E107" s="81">
        <v>0</v>
      </c>
      <c r="F107" s="89">
        <v>100000000</v>
      </c>
      <c r="G107" s="87">
        <v>0</v>
      </c>
      <c r="H107" s="37">
        <v>100000000</v>
      </c>
      <c r="I107" s="37">
        <v>17300000</v>
      </c>
      <c r="J107" s="37">
        <v>100000000</v>
      </c>
      <c r="K107" s="81">
        <v>100</v>
      </c>
      <c r="L107" s="37">
        <v>35750000</v>
      </c>
      <c r="M107" s="37">
        <v>82700000</v>
      </c>
      <c r="N107" s="84">
        <v>82.7</v>
      </c>
    </row>
    <row r="108" spans="1:14" ht="31.5" x14ac:dyDescent="0.25">
      <c r="A108" t="s">
        <v>930</v>
      </c>
      <c r="B108" s="83" t="s">
        <v>373</v>
      </c>
      <c r="C108" s="117" t="s">
        <v>374</v>
      </c>
      <c r="D108" s="90">
        <v>100000000</v>
      </c>
      <c r="E108" s="81">
        <v>0</v>
      </c>
      <c r="F108" s="89">
        <v>100000000</v>
      </c>
      <c r="G108" s="87">
        <v>0</v>
      </c>
      <c r="H108" s="37">
        <v>100000000</v>
      </c>
      <c r="I108" s="37">
        <v>17300000</v>
      </c>
      <c r="J108" s="37">
        <v>100000000</v>
      </c>
      <c r="K108" s="81">
        <v>100</v>
      </c>
      <c r="L108" s="37">
        <v>35750000</v>
      </c>
      <c r="M108" s="37">
        <v>82700000</v>
      </c>
      <c r="N108" s="84">
        <v>82.7</v>
      </c>
    </row>
    <row r="109" spans="1:14" ht="31.5" x14ac:dyDescent="0.25">
      <c r="A109" t="s">
        <v>930</v>
      </c>
      <c r="B109" s="83" t="s">
        <v>375</v>
      </c>
      <c r="C109" s="117" t="s">
        <v>376</v>
      </c>
      <c r="D109" s="90">
        <v>100000000</v>
      </c>
      <c r="E109" s="81">
        <v>0</v>
      </c>
      <c r="F109" s="89">
        <v>100000000</v>
      </c>
      <c r="G109" s="87">
        <v>0</v>
      </c>
      <c r="H109" s="37">
        <v>100000000</v>
      </c>
      <c r="I109" s="37">
        <v>17300000</v>
      </c>
      <c r="J109" s="37">
        <v>100000000</v>
      </c>
      <c r="K109" s="81">
        <v>100</v>
      </c>
      <c r="L109" s="37">
        <v>35750000</v>
      </c>
      <c r="M109" s="37">
        <v>82700000</v>
      </c>
      <c r="N109" s="84">
        <v>82.7</v>
      </c>
    </row>
    <row r="110" spans="1:14" ht="47.25" x14ac:dyDescent="0.25">
      <c r="A110" t="s">
        <v>930</v>
      </c>
      <c r="B110" s="83" t="s">
        <v>192</v>
      </c>
      <c r="C110" s="117" t="s">
        <v>255</v>
      </c>
      <c r="D110" s="90">
        <v>3909300000</v>
      </c>
      <c r="E110" s="37">
        <v>206747789</v>
      </c>
      <c r="F110" s="89">
        <v>4116047789</v>
      </c>
      <c r="G110" s="87">
        <v>0</v>
      </c>
      <c r="H110" s="37">
        <v>4116047789</v>
      </c>
      <c r="I110" s="37">
        <v>730451661</v>
      </c>
      <c r="J110" s="37">
        <v>3975850435</v>
      </c>
      <c r="K110" s="81">
        <v>96.59</v>
      </c>
      <c r="L110" s="37">
        <v>647328993</v>
      </c>
      <c r="M110" s="37">
        <v>3063141436</v>
      </c>
      <c r="N110" s="84">
        <v>74.42</v>
      </c>
    </row>
    <row r="111" spans="1:14" x14ac:dyDescent="0.25">
      <c r="A111" t="s">
        <v>930</v>
      </c>
      <c r="B111" s="83" t="s">
        <v>377</v>
      </c>
      <c r="C111" s="117" t="s">
        <v>257</v>
      </c>
      <c r="D111" s="90">
        <v>3909300000</v>
      </c>
      <c r="E111" s="37">
        <v>206747789</v>
      </c>
      <c r="F111" s="89">
        <v>4116047789</v>
      </c>
      <c r="G111" s="87">
        <v>0</v>
      </c>
      <c r="H111" s="37">
        <v>4116047789</v>
      </c>
      <c r="I111" s="37">
        <v>730451661</v>
      </c>
      <c r="J111" s="37">
        <v>3975850435</v>
      </c>
      <c r="K111" s="81">
        <v>96.59</v>
      </c>
      <c r="L111" s="37">
        <v>647328993</v>
      </c>
      <c r="M111" s="37">
        <v>3063141436</v>
      </c>
      <c r="N111" s="84">
        <v>74.42</v>
      </c>
    </row>
    <row r="112" spans="1:14" ht="31.5" x14ac:dyDescent="0.25">
      <c r="A112" t="s">
        <v>930</v>
      </c>
      <c r="B112" s="83" t="s">
        <v>378</v>
      </c>
      <c r="C112" s="117" t="s">
        <v>327</v>
      </c>
      <c r="D112" s="90">
        <v>3909300000</v>
      </c>
      <c r="E112" s="37">
        <v>206747789</v>
      </c>
      <c r="F112" s="89">
        <v>4116047789</v>
      </c>
      <c r="G112" s="87">
        <v>0</v>
      </c>
      <c r="H112" s="37">
        <v>4116047789</v>
      </c>
      <c r="I112" s="37">
        <v>730451661</v>
      </c>
      <c r="J112" s="37">
        <v>3975850435</v>
      </c>
      <c r="K112" s="81">
        <v>96.59</v>
      </c>
      <c r="L112" s="37">
        <v>647328993</v>
      </c>
      <c r="M112" s="37">
        <v>3063141436</v>
      </c>
      <c r="N112" s="84">
        <v>74.42</v>
      </c>
    </row>
    <row r="113" spans="1:14" ht="16.5" thickBot="1" x14ac:dyDescent="0.3">
      <c r="A113" t="s">
        <v>930</v>
      </c>
      <c r="B113" s="99" t="s">
        <v>197</v>
      </c>
      <c r="C113" s="118" t="s">
        <v>169</v>
      </c>
      <c r="D113" s="126">
        <v>444922000</v>
      </c>
      <c r="E113" s="127">
        <v>838100437</v>
      </c>
      <c r="F113" s="128">
        <v>1283022437</v>
      </c>
      <c r="G113" s="88">
        <v>0</v>
      </c>
      <c r="H113" s="127">
        <v>1283022437</v>
      </c>
      <c r="I113" s="85">
        <v>0</v>
      </c>
      <c r="J113" s="127">
        <v>1283022437</v>
      </c>
      <c r="K113" s="85">
        <v>100</v>
      </c>
      <c r="L113" s="85">
        <v>0</v>
      </c>
      <c r="M113" s="127">
        <v>1283022437</v>
      </c>
      <c r="N113" s="86">
        <v>100</v>
      </c>
    </row>
    <row r="114" spans="1:14" x14ac:dyDescent="0.25">
      <c r="C114" s="119" t="s">
        <v>774</v>
      </c>
    </row>
    <row r="115" spans="1:14" x14ac:dyDescent="0.25">
      <c r="C115" s="119" t="s">
        <v>774</v>
      </c>
    </row>
    <row r="116" spans="1:14" x14ac:dyDescent="0.25">
      <c r="C116" s="119" t="s">
        <v>774</v>
      </c>
    </row>
    <row r="117" spans="1:14" x14ac:dyDescent="0.25">
      <c r="C117" s="119" t="s">
        <v>774</v>
      </c>
    </row>
    <row r="118" spans="1:14" x14ac:dyDescent="0.25">
      <c r="C118" s="119" t="s">
        <v>774</v>
      </c>
    </row>
    <row r="119" spans="1:14" x14ac:dyDescent="0.25">
      <c r="C119" s="119" t="s">
        <v>774</v>
      </c>
    </row>
    <row r="120" spans="1:14" x14ac:dyDescent="0.25">
      <c r="C120" s="119" t="s">
        <v>774</v>
      </c>
    </row>
    <row r="121" spans="1:14" x14ac:dyDescent="0.25">
      <c r="C121" s="119" t="s">
        <v>774</v>
      </c>
    </row>
    <row r="122" spans="1:14" x14ac:dyDescent="0.25">
      <c r="C122" s="119" t="s">
        <v>774</v>
      </c>
    </row>
    <row r="123" spans="1:14" x14ac:dyDescent="0.25">
      <c r="C123" s="119" t="s">
        <v>774</v>
      </c>
    </row>
    <row r="124" spans="1:14" x14ac:dyDescent="0.25">
      <c r="C124" s="119" t="s">
        <v>774</v>
      </c>
    </row>
    <row r="125" spans="1:14" x14ac:dyDescent="0.25">
      <c r="C125" s="119" t="s">
        <v>774</v>
      </c>
    </row>
    <row r="126" spans="1:14" x14ac:dyDescent="0.25">
      <c r="C126" s="119" t="s">
        <v>774</v>
      </c>
    </row>
    <row r="127" spans="1:14" x14ac:dyDescent="0.25">
      <c r="C127" s="119" t="s">
        <v>774</v>
      </c>
    </row>
    <row r="128" spans="1:14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5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987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931</v>
      </c>
      <c r="B7" s="91" t="s">
        <v>0</v>
      </c>
      <c r="C7" s="116" t="s">
        <v>1</v>
      </c>
      <c r="D7" s="93">
        <v>28109107000</v>
      </c>
      <c r="E7" s="97">
        <v>515525087</v>
      </c>
      <c r="F7" s="95">
        <v>28624632087</v>
      </c>
      <c r="G7" s="96">
        <v>0</v>
      </c>
      <c r="H7" s="97">
        <v>28624632087</v>
      </c>
      <c r="I7" s="97">
        <v>9464306906</v>
      </c>
      <c r="J7" s="97">
        <v>22695607619</v>
      </c>
      <c r="K7" s="94">
        <v>79.290000000000006</v>
      </c>
      <c r="L7" s="97">
        <v>3453482253</v>
      </c>
      <c r="M7" s="97">
        <v>13354441330</v>
      </c>
      <c r="N7" s="92">
        <v>46.65</v>
      </c>
    </row>
    <row r="8" spans="1:14" x14ac:dyDescent="0.25">
      <c r="A8" t="s">
        <v>931</v>
      </c>
      <c r="B8" s="83" t="s">
        <v>2</v>
      </c>
      <c r="C8" s="117" t="s">
        <v>3</v>
      </c>
      <c r="D8" s="90">
        <v>5112974000</v>
      </c>
      <c r="E8" s="81">
        <v>0</v>
      </c>
      <c r="F8" s="89">
        <v>5112974000</v>
      </c>
      <c r="G8" s="87">
        <v>0</v>
      </c>
      <c r="H8" s="37">
        <v>5112974000</v>
      </c>
      <c r="I8" s="37">
        <v>393341639</v>
      </c>
      <c r="J8" s="37">
        <v>3819372460</v>
      </c>
      <c r="K8" s="81">
        <v>74.7</v>
      </c>
      <c r="L8" s="37">
        <v>599050792</v>
      </c>
      <c r="M8" s="37">
        <v>3633365537</v>
      </c>
      <c r="N8" s="84">
        <v>71.06</v>
      </c>
    </row>
    <row r="9" spans="1:14" x14ac:dyDescent="0.25">
      <c r="A9" t="s">
        <v>931</v>
      </c>
      <c r="B9" s="83" t="s">
        <v>4</v>
      </c>
      <c r="C9" s="117" t="s">
        <v>5</v>
      </c>
      <c r="D9" s="90">
        <v>3978442000</v>
      </c>
      <c r="E9" s="37">
        <v>35000000</v>
      </c>
      <c r="F9" s="89">
        <v>4013442000</v>
      </c>
      <c r="G9" s="87">
        <v>0</v>
      </c>
      <c r="H9" s="37">
        <v>4013442000</v>
      </c>
      <c r="I9" s="37">
        <v>383037821</v>
      </c>
      <c r="J9" s="37">
        <v>2904620013</v>
      </c>
      <c r="K9" s="81">
        <v>72.37</v>
      </c>
      <c r="L9" s="37">
        <v>420176277</v>
      </c>
      <c r="M9" s="37">
        <v>2889990285</v>
      </c>
      <c r="N9" s="84">
        <v>72.010000000000005</v>
      </c>
    </row>
    <row r="10" spans="1:14" ht="31.5" x14ac:dyDescent="0.25">
      <c r="A10" t="s">
        <v>931</v>
      </c>
      <c r="B10" s="83" t="s">
        <v>6</v>
      </c>
      <c r="C10" s="117" t="s">
        <v>765</v>
      </c>
      <c r="D10" s="90">
        <v>2881999000</v>
      </c>
      <c r="E10" s="37">
        <v>-2980000</v>
      </c>
      <c r="F10" s="89">
        <v>2879019000</v>
      </c>
      <c r="G10" s="87">
        <v>0</v>
      </c>
      <c r="H10" s="37">
        <v>2879019000</v>
      </c>
      <c r="I10" s="37">
        <v>266452252</v>
      </c>
      <c r="J10" s="37">
        <v>2091782361</v>
      </c>
      <c r="K10" s="81">
        <v>72.66</v>
      </c>
      <c r="L10" s="37">
        <v>274821589</v>
      </c>
      <c r="M10" s="37">
        <v>2091782361</v>
      </c>
      <c r="N10" s="84">
        <v>72.66</v>
      </c>
    </row>
    <row r="11" spans="1:14" x14ac:dyDescent="0.25">
      <c r="A11" t="s">
        <v>931</v>
      </c>
      <c r="B11" s="83" t="s">
        <v>7</v>
      </c>
      <c r="C11" s="117" t="s">
        <v>8</v>
      </c>
      <c r="D11" s="90">
        <v>1608631000</v>
      </c>
      <c r="E11" s="81">
        <v>0</v>
      </c>
      <c r="F11" s="89">
        <v>1608631000</v>
      </c>
      <c r="G11" s="87">
        <v>0</v>
      </c>
      <c r="H11" s="37">
        <v>1608631000</v>
      </c>
      <c r="I11" s="37">
        <v>89916389</v>
      </c>
      <c r="J11" s="37">
        <v>1171174559</v>
      </c>
      <c r="K11" s="81">
        <v>72.81</v>
      </c>
      <c r="L11" s="37">
        <v>89916389</v>
      </c>
      <c r="M11" s="37">
        <v>1171174559</v>
      </c>
      <c r="N11" s="84">
        <v>72.81</v>
      </c>
    </row>
    <row r="12" spans="1:14" x14ac:dyDescent="0.25">
      <c r="A12" t="s">
        <v>931</v>
      </c>
      <c r="B12" s="83" t="s">
        <v>9</v>
      </c>
      <c r="C12" s="117" t="s">
        <v>10</v>
      </c>
      <c r="D12" s="90">
        <v>96329000</v>
      </c>
      <c r="E12" s="81">
        <v>0</v>
      </c>
      <c r="F12" s="89">
        <v>96329000</v>
      </c>
      <c r="G12" s="87">
        <v>0</v>
      </c>
      <c r="H12" s="37">
        <v>96329000</v>
      </c>
      <c r="I12" s="37">
        <v>7961381</v>
      </c>
      <c r="J12" s="37">
        <v>91232409</v>
      </c>
      <c r="K12" s="81">
        <v>94.71</v>
      </c>
      <c r="L12" s="37">
        <v>7961381</v>
      </c>
      <c r="M12" s="37">
        <v>91232409</v>
      </c>
      <c r="N12" s="84">
        <v>94.71</v>
      </c>
    </row>
    <row r="13" spans="1:14" ht="47.25" x14ac:dyDescent="0.25">
      <c r="A13" t="s">
        <v>931</v>
      </c>
      <c r="B13" s="83" t="s">
        <v>11</v>
      </c>
      <c r="C13" s="117" t="s">
        <v>766</v>
      </c>
      <c r="D13" s="90">
        <v>9393000</v>
      </c>
      <c r="E13" s="37">
        <v>6788722</v>
      </c>
      <c r="F13" s="89">
        <v>16181722</v>
      </c>
      <c r="G13" s="87">
        <v>0</v>
      </c>
      <c r="H13" s="37">
        <v>16181722</v>
      </c>
      <c r="I13" s="37">
        <v>716506</v>
      </c>
      <c r="J13" s="37">
        <v>15611983</v>
      </c>
      <c r="K13" s="81">
        <v>96.48</v>
      </c>
      <c r="L13" s="37">
        <v>716506</v>
      </c>
      <c r="M13" s="37">
        <v>15611983</v>
      </c>
      <c r="N13" s="84">
        <v>96.48</v>
      </c>
    </row>
    <row r="14" spans="1:14" x14ac:dyDescent="0.25">
      <c r="A14" t="s">
        <v>931</v>
      </c>
      <c r="B14" s="83" t="s">
        <v>12</v>
      </c>
      <c r="C14" s="117" t="s">
        <v>13</v>
      </c>
      <c r="D14" s="90">
        <v>880000</v>
      </c>
      <c r="E14" s="37">
        <v>820000</v>
      </c>
      <c r="F14" s="89">
        <v>1700000</v>
      </c>
      <c r="G14" s="87">
        <v>0</v>
      </c>
      <c r="H14" s="37">
        <v>1700000</v>
      </c>
      <c r="I14" s="37">
        <v>144000</v>
      </c>
      <c r="J14" s="37">
        <v>1677600</v>
      </c>
      <c r="K14" s="81">
        <v>98.68</v>
      </c>
      <c r="L14" s="37">
        <v>144000</v>
      </c>
      <c r="M14" s="37">
        <v>1677600</v>
      </c>
      <c r="N14" s="84">
        <v>98.68</v>
      </c>
    </row>
    <row r="15" spans="1:14" x14ac:dyDescent="0.25">
      <c r="A15" t="s">
        <v>931</v>
      </c>
      <c r="B15" s="83" t="s">
        <v>14</v>
      </c>
      <c r="C15" s="117" t="s">
        <v>15</v>
      </c>
      <c r="D15" s="90">
        <v>1729000</v>
      </c>
      <c r="E15" s="81">
        <v>0</v>
      </c>
      <c r="F15" s="89">
        <v>1729000</v>
      </c>
      <c r="G15" s="87">
        <v>0</v>
      </c>
      <c r="H15" s="37">
        <v>1729000</v>
      </c>
      <c r="I15" s="37">
        <v>142653</v>
      </c>
      <c r="J15" s="37">
        <v>1630999</v>
      </c>
      <c r="K15" s="81">
        <v>94.33</v>
      </c>
      <c r="L15" s="37">
        <v>142653</v>
      </c>
      <c r="M15" s="37">
        <v>1630999</v>
      </c>
      <c r="N15" s="84">
        <v>94.33</v>
      </c>
    </row>
    <row r="16" spans="1:14" ht="31.5" x14ac:dyDescent="0.25">
      <c r="A16" t="s">
        <v>931</v>
      </c>
      <c r="B16" s="83" t="s">
        <v>16</v>
      </c>
      <c r="C16" s="117" t="s">
        <v>17</v>
      </c>
      <c r="D16" s="90">
        <v>50818000</v>
      </c>
      <c r="E16" s="81">
        <v>0</v>
      </c>
      <c r="F16" s="89">
        <v>50818000</v>
      </c>
      <c r="G16" s="87">
        <v>0</v>
      </c>
      <c r="H16" s="37">
        <v>50818000</v>
      </c>
      <c r="I16" s="37">
        <v>2835452</v>
      </c>
      <c r="J16" s="37">
        <v>36736770</v>
      </c>
      <c r="K16" s="81">
        <v>72.290000000000006</v>
      </c>
      <c r="L16" s="37">
        <v>2835452</v>
      </c>
      <c r="M16" s="37">
        <v>36736770</v>
      </c>
      <c r="N16" s="84">
        <v>72.290000000000006</v>
      </c>
    </row>
    <row r="17" spans="1:14" x14ac:dyDescent="0.25">
      <c r="A17" t="s">
        <v>931</v>
      </c>
      <c r="B17" s="83" t="s">
        <v>209</v>
      </c>
      <c r="C17" s="117" t="s">
        <v>210</v>
      </c>
      <c r="D17" s="90">
        <v>241653000</v>
      </c>
      <c r="E17" s="37">
        <v>-25388665</v>
      </c>
      <c r="F17" s="89">
        <v>216264335</v>
      </c>
      <c r="G17" s="87">
        <v>0</v>
      </c>
      <c r="H17" s="37">
        <v>216264335</v>
      </c>
      <c r="I17" s="81">
        <v>0</v>
      </c>
      <c r="J17" s="37">
        <v>177076475</v>
      </c>
      <c r="K17" s="81">
        <v>81.88</v>
      </c>
      <c r="L17" s="81">
        <v>0</v>
      </c>
      <c r="M17" s="37">
        <v>177076475</v>
      </c>
      <c r="N17" s="84">
        <v>81.88</v>
      </c>
    </row>
    <row r="18" spans="1:14" x14ac:dyDescent="0.25">
      <c r="A18" t="s">
        <v>931</v>
      </c>
      <c r="B18" s="83" t="s">
        <v>20</v>
      </c>
      <c r="C18" s="117" t="s">
        <v>21</v>
      </c>
      <c r="D18" s="90">
        <v>219366000</v>
      </c>
      <c r="E18" s="37">
        <v>-9288722</v>
      </c>
      <c r="F18" s="89">
        <v>210077278</v>
      </c>
      <c r="G18" s="87">
        <v>0</v>
      </c>
      <c r="H18" s="37">
        <v>210077278</v>
      </c>
      <c r="I18" s="37">
        <v>134670499</v>
      </c>
      <c r="J18" s="37">
        <v>155086621</v>
      </c>
      <c r="K18" s="81">
        <v>73.819999999999993</v>
      </c>
      <c r="L18" s="37">
        <v>141927022</v>
      </c>
      <c r="M18" s="37">
        <v>155086621</v>
      </c>
      <c r="N18" s="84">
        <v>73.819999999999993</v>
      </c>
    </row>
    <row r="19" spans="1:14" x14ac:dyDescent="0.25">
      <c r="A19" t="s">
        <v>931</v>
      </c>
      <c r="B19" s="83" t="s">
        <v>22</v>
      </c>
      <c r="C19" s="117" t="s">
        <v>23</v>
      </c>
      <c r="D19" s="90">
        <v>105295000</v>
      </c>
      <c r="E19" s="81">
        <v>0</v>
      </c>
      <c r="F19" s="89">
        <v>105295000</v>
      </c>
      <c r="G19" s="87">
        <v>0</v>
      </c>
      <c r="H19" s="37">
        <v>105295000</v>
      </c>
      <c r="I19" s="37">
        <v>4706004</v>
      </c>
      <c r="J19" s="37">
        <v>44096395</v>
      </c>
      <c r="K19" s="81">
        <v>41.88</v>
      </c>
      <c r="L19" s="37">
        <v>4981162</v>
      </c>
      <c r="M19" s="37">
        <v>44096395</v>
      </c>
      <c r="N19" s="84">
        <v>41.88</v>
      </c>
    </row>
    <row r="20" spans="1:14" x14ac:dyDescent="0.25">
      <c r="A20" t="s">
        <v>931</v>
      </c>
      <c r="B20" s="83" t="s">
        <v>24</v>
      </c>
      <c r="C20" s="117" t="s">
        <v>25</v>
      </c>
      <c r="D20" s="90">
        <v>502854000</v>
      </c>
      <c r="E20" s="81">
        <v>0</v>
      </c>
      <c r="F20" s="89">
        <v>502854000</v>
      </c>
      <c r="G20" s="87">
        <v>0</v>
      </c>
      <c r="H20" s="37">
        <v>502854000</v>
      </c>
      <c r="I20" s="37">
        <v>23132432</v>
      </c>
      <c r="J20" s="37">
        <v>337751027</v>
      </c>
      <c r="K20" s="81">
        <v>67.17</v>
      </c>
      <c r="L20" s="37">
        <v>23132432</v>
      </c>
      <c r="M20" s="37">
        <v>337751027</v>
      </c>
      <c r="N20" s="84">
        <v>67.17</v>
      </c>
    </row>
    <row r="21" spans="1:14" x14ac:dyDescent="0.25">
      <c r="A21" t="s">
        <v>931</v>
      </c>
      <c r="B21" s="83" t="s">
        <v>26</v>
      </c>
      <c r="C21" s="117" t="s">
        <v>27</v>
      </c>
      <c r="D21" s="90">
        <v>23342000</v>
      </c>
      <c r="E21" s="37">
        <v>3000000</v>
      </c>
      <c r="F21" s="89">
        <v>26342000</v>
      </c>
      <c r="G21" s="87">
        <v>0</v>
      </c>
      <c r="H21" s="37">
        <v>26342000</v>
      </c>
      <c r="I21" s="37">
        <v>1707197</v>
      </c>
      <c r="J21" s="37">
        <v>25049581</v>
      </c>
      <c r="K21" s="81">
        <v>95.09</v>
      </c>
      <c r="L21" s="37">
        <v>1707197</v>
      </c>
      <c r="M21" s="37">
        <v>25049581</v>
      </c>
      <c r="N21" s="84">
        <v>95.09</v>
      </c>
    </row>
    <row r="22" spans="1:14" x14ac:dyDescent="0.25">
      <c r="A22" t="s">
        <v>931</v>
      </c>
      <c r="B22" s="83" t="s">
        <v>28</v>
      </c>
      <c r="C22" s="117" t="s">
        <v>29</v>
      </c>
      <c r="D22" s="90">
        <v>871000</v>
      </c>
      <c r="E22" s="81">
        <v>0</v>
      </c>
      <c r="F22" s="89">
        <v>871000</v>
      </c>
      <c r="G22" s="87">
        <v>0</v>
      </c>
      <c r="H22" s="37">
        <v>871000</v>
      </c>
      <c r="I22" s="37">
        <v>72000</v>
      </c>
      <c r="J22" s="37">
        <v>864000</v>
      </c>
      <c r="K22" s="81">
        <v>99.2</v>
      </c>
      <c r="L22" s="37">
        <v>72000</v>
      </c>
      <c r="M22" s="37">
        <v>864000</v>
      </c>
      <c r="N22" s="84">
        <v>99.2</v>
      </c>
    </row>
    <row r="23" spans="1:14" x14ac:dyDescent="0.25">
      <c r="A23" t="s">
        <v>931</v>
      </c>
      <c r="B23" s="83" t="s">
        <v>30</v>
      </c>
      <c r="C23" s="117" t="s">
        <v>31</v>
      </c>
      <c r="D23" s="87">
        <v>0</v>
      </c>
      <c r="E23" s="37">
        <v>16697026</v>
      </c>
      <c r="F23" s="89">
        <v>16697026</v>
      </c>
      <c r="G23" s="87">
        <v>0</v>
      </c>
      <c r="H23" s="37">
        <v>16697026</v>
      </c>
      <c r="I23" s="81">
        <v>0</v>
      </c>
      <c r="J23" s="37">
        <v>16697026</v>
      </c>
      <c r="K23" s="81">
        <v>100</v>
      </c>
      <c r="L23" s="37">
        <v>825474</v>
      </c>
      <c r="M23" s="37">
        <v>16697026</v>
      </c>
      <c r="N23" s="84">
        <v>100</v>
      </c>
    </row>
    <row r="24" spans="1:14" ht="31.5" x14ac:dyDescent="0.25">
      <c r="A24" t="s">
        <v>931</v>
      </c>
      <c r="B24" s="83" t="s">
        <v>32</v>
      </c>
      <c r="C24" s="117" t="s">
        <v>33</v>
      </c>
      <c r="D24" s="90">
        <v>8936000</v>
      </c>
      <c r="E24" s="81">
        <v>0</v>
      </c>
      <c r="F24" s="89">
        <v>8936000</v>
      </c>
      <c r="G24" s="87">
        <v>0</v>
      </c>
      <c r="H24" s="37">
        <v>8936000</v>
      </c>
      <c r="I24" s="37">
        <v>447739</v>
      </c>
      <c r="J24" s="37">
        <v>3503277</v>
      </c>
      <c r="K24" s="81">
        <v>39.200000000000003</v>
      </c>
      <c r="L24" s="37">
        <v>459921</v>
      </c>
      <c r="M24" s="37">
        <v>3503277</v>
      </c>
      <c r="N24" s="84">
        <v>39.200000000000003</v>
      </c>
    </row>
    <row r="25" spans="1:14" ht="31.5" x14ac:dyDescent="0.25">
      <c r="A25" t="s">
        <v>931</v>
      </c>
      <c r="B25" s="83" t="s">
        <v>34</v>
      </c>
      <c r="C25" s="117" t="s">
        <v>767</v>
      </c>
      <c r="D25" s="90">
        <v>11902000</v>
      </c>
      <c r="E25" s="37">
        <v>4391639</v>
      </c>
      <c r="F25" s="89">
        <v>16293639</v>
      </c>
      <c r="G25" s="87">
        <v>0</v>
      </c>
      <c r="H25" s="37">
        <v>16293639</v>
      </c>
      <c r="I25" s="81">
        <v>0</v>
      </c>
      <c r="J25" s="37">
        <v>13593639</v>
      </c>
      <c r="K25" s="81">
        <v>83.43</v>
      </c>
      <c r="L25" s="81">
        <v>0</v>
      </c>
      <c r="M25" s="37">
        <v>13593639</v>
      </c>
      <c r="N25" s="84">
        <v>83.43</v>
      </c>
    </row>
    <row r="26" spans="1:14" ht="31.5" x14ac:dyDescent="0.25">
      <c r="A26" t="s">
        <v>931</v>
      </c>
      <c r="B26" s="83" t="s">
        <v>35</v>
      </c>
      <c r="C26" s="117" t="s">
        <v>36</v>
      </c>
      <c r="D26" s="90">
        <v>100000000</v>
      </c>
      <c r="E26" s="37">
        <v>35000000</v>
      </c>
      <c r="F26" s="89">
        <v>135000000</v>
      </c>
      <c r="G26" s="87">
        <v>0</v>
      </c>
      <c r="H26" s="37">
        <v>135000000</v>
      </c>
      <c r="I26" s="37">
        <v>5113819</v>
      </c>
      <c r="J26" s="37">
        <v>126187445</v>
      </c>
      <c r="K26" s="81">
        <v>93.47</v>
      </c>
      <c r="L26" s="37">
        <v>33882838</v>
      </c>
      <c r="M26" s="37">
        <v>111557717</v>
      </c>
      <c r="N26" s="84">
        <v>82.64</v>
      </c>
    </row>
    <row r="27" spans="1:14" x14ac:dyDescent="0.25">
      <c r="A27" t="s">
        <v>931</v>
      </c>
      <c r="B27" s="83" t="s">
        <v>37</v>
      </c>
      <c r="C27" s="117" t="s">
        <v>38</v>
      </c>
      <c r="D27" s="90">
        <v>100000000</v>
      </c>
      <c r="E27" s="37">
        <v>35000000</v>
      </c>
      <c r="F27" s="89">
        <v>135000000</v>
      </c>
      <c r="G27" s="87">
        <v>0</v>
      </c>
      <c r="H27" s="37">
        <v>135000000</v>
      </c>
      <c r="I27" s="37">
        <v>5113819</v>
      </c>
      <c r="J27" s="37">
        <v>126187445</v>
      </c>
      <c r="K27" s="81">
        <v>93.47</v>
      </c>
      <c r="L27" s="37">
        <v>33882838</v>
      </c>
      <c r="M27" s="37">
        <v>111557717</v>
      </c>
      <c r="N27" s="84">
        <v>82.64</v>
      </c>
    </row>
    <row r="28" spans="1:14" x14ac:dyDescent="0.25">
      <c r="A28" t="s">
        <v>931</v>
      </c>
      <c r="B28" s="83" t="s">
        <v>39</v>
      </c>
      <c r="C28" s="117" t="s">
        <v>40</v>
      </c>
      <c r="D28" s="90">
        <v>100000000</v>
      </c>
      <c r="E28" s="37">
        <v>35000000</v>
      </c>
      <c r="F28" s="89">
        <v>135000000</v>
      </c>
      <c r="G28" s="87">
        <v>0</v>
      </c>
      <c r="H28" s="37">
        <v>135000000</v>
      </c>
      <c r="I28" s="37">
        <v>5113819</v>
      </c>
      <c r="J28" s="37">
        <v>126187445</v>
      </c>
      <c r="K28" s="81">
        <v>93.47</v>
      </c>
      <c r="L28" s="37">
        <v>33882838</v>
      </c>
      <c r="M28" s="37">
        <v>111557717</v>
      </c>
      <c r="N28" s="84">
        <v>82.64</v>
      </c>
    </row>
    <row r="29" spans="1:14" ht="31.5" x14ac:dyDescent="0.25">
      <c r="A29" t="s">
        <v>931</v>
      </c>
      <c r="B29" s="83" t="s">
        <v>45</v>
      </c>
      <c r="C29" s="117" t="s">
        <v>768</v>
      </c>
      <c r="D29" s="90">
        <v>996443000</v>
      </c>
      <c r="E29" s="37">
        <v>2980000</v>
      </c>
      <c r="F29" s="89">
        <v>999423000</v>
      </c>
      <c r="G29" s="87">
        <v>0</v>
      </c>
      <c r="H29" s="37">
        <v>999423000</v>
      </c>
      <c r="I29" s="37">
        <v>111471750</v>
      </c>
      <c r="J29" s="37">
        <v>686650207</v>
      </c>
      <c r="K29" s="81">
        <v>68.7</v>
      </c>
      <c r="L29" s="37">
        <v>111471850</v>
      </c>
      <c r="M29" s="37">
        <v>686650207</v>
      </c>
      <c r="N29" s="84">
        <v>68.7</v>
      </c>
    </row>
    <row r="30" spans="1:14" ht="31.5" x14ac:dyDescent="0.25">
      <c r="A30" t="s">
        <v>931</v>
      </c>
      <c r="B30" s="83" t="s">
        <v>46</v>
      </c>
      <c r="C30" s="117" t="s">
        <v>47</v>
      </c>
      <c r="D30" s="90">
        <v>698815000</v>
      </c>
      <c r="E30" s="37">
        <v>-140080000</v>
      </c>
      <c r="F30" s="89">
        <v>558735000</v>
      </c>
      <c r="G30" s="87">
        <v>0</v>
      </c>
      <c r="H30" s="37">
        <v>558735000</v>
      </c>
      <c r="I30" s="37">
        <v>78787289</v>
      </c>
      <c r="J30" s="37">
        <v>365837972</v>
      </c>
      <c r="K30" s="81">
        <v>65.48</v>
      </c>
      <c r="L30" s="37">
        <v>78787389</v>
      </c>
      <c r="M30" s="37">
        <v>365837972</v>
      </c>
      <c r="N30" s="84">
        <v>65.48</v>
      </c>
    </row>
    <row r="31" spans="1:14" x14ac:dyDescent="0.25">
      <c r="A31" t="s">
        <v>931</v>
      </c>
      <c r="B31" s="83" t="s">
        <v>48</v>
      </c>
      <c r="C31" s="117" t="s">
        <v>49</v>
      </c>
      <c r="D31" s="90">
        <v>197659000</v>
      </c>
      <c r="E31" s="37">
        <v>-115000000</v>
      </c>
      <c r="F31" s="89">
        <v>82659000</v>
      </c>
      <c r="G31" s="87">
        <v>0</v>
      </c>
      <c r="H31" s="37">
        <v>82659000</v>
      </c>
      <c r="I31" s="37">
        <v>53139909</v>
      </c>
      <c r="J31" s="37">
        <v>60455519</v>
      </c>
      <c r="K31" s="81">
        <v>73.14</v>
      </c>
      <c r="L31" s="37">
        <v>53139909</v>
      </c>
      <c r="M31" s="37">
        <v>60455519</v>
      </c>
      <c r="N31" s="84">
        <v>73.14</v>
      </c>
    </row>
    <row r="32" spans="1:14" x14ac:dyDescent="0.25">
      <c r="A32" t="s">
        <v>931</v>
      </c>
      <c r="B32" s="83" t="s">
        <v>50</v>
      </c>
      <c r="C32" s="117" t="s">
        <v>51</v>
      </c>
      <c r="D32" s="90">
        <v>202749000</v>
      </c>
      <c r="E32" s="37">
        <v>-25080000</v>
      </c>
      <c r="F32" s="89">
        <v>177669000</v>
      </c>
      <c r="G32" s="87">
        <v>0</v>
      </c>
      <c r="H32" s="37">
        <v>177669000</v>
      </c>
      <c r="I32" s="37">
        <v>8597100</v>
      </c>
      <c r="J32" s="37">
        <v>99513136</v>
      </c>
      <c r="K32" s="81">
        <v>56.01</v>
      </c>
      <c r="L32" s="37">
        <v>8597200</v>
      </c>
      <c r="M32" s="37">
        <v>99513136</v>
      </c>
      <c r="N32" s="84">
        <v>56.01</v>
      </c>
    </row>
    <row r="33" spans="1:14" x14ac:dyDescent="0.25">
      <c r="A33" t="s">
        <v>931</v>
      </c>
      <c r="B33" s="83" t="s">
        <v>52</v>
      </c>
      <c r="C33" s="117" t="s">
        <v>53</v>
      </c>
      <c r="D33" s="90">
        <v>192772000</v>
      </c>
      <c r="E33" s="81">
        <v>0</v>
      </c>
      <c r="F33" s="89">
        <v>192772000</v>
      </c>
      <c r="G33" s="87">
        <v>0</v>
      </c>
      <c r="H33" s="37">
        <v>192772000</v>
      </c>
      <c r="I33" s="37">
        <v>11155600</v>
      </c>
      <c r="J33" s="37">
        <v>137607965</v>
      </c>
      <c r="K33" s="81">
        <v>71.38</v>
      </c>
      <c r="L33" s="37">
        <v>11155600</v>
      </c>
      <c r="M33" s="37">
        <v>137607965</v>
      </c>
      <c r="N33" s="84">
        <v>71.38</v>
      </c>
    </row>
    <row r="34" spans="1:14" x14ac:dyDescent="0.25">
      <c r="A34" t="s">
        <v>931</v>
      </c>
      <c r="B34" s="83" t="s">
        <v>56</v>
      </c>
      <c r="C34" s="117" t="s">
        <v>57</v>
      </c>
      <c r="D34" s="90">
        <v>105635000</v>
      </c>
      <c r="E34" s="81">
        <v>0</v>
      </c>
      <c r="F34" s="89">
        <v>105635000</v>
      </c>
      <c r="G34" s="87">
        <v>0</v>
      </c>
      <c r="H34" s="37">
        <v>105635000</v>
      </c>
      <c r="I34" s="37">
        <v>5894680</v>
      </c>
      <c r="J34" s="37">
        <v>68261352</v>
      </c>
      <c r="K34" s="81">
        <v>64.62</v>
      </c>
      <c r="L34" s="37">
        <v>5894680</v>
      </c>
      <c r="M34" s="37">
        <v>68261352</v>
      </c>
      <c r="N34" s="84">
        <v>64.62</v>
      </c>
    </row>
    <row r="35" spans="1:14" ht="31.5" x14ac:dyDescent="0.25">
      <c r="A35" t="s">
        <v>931</v>
      </c>
      <c r="B35" s="83" t="s">
        <v>58</v>
      </c>
      <c r="C35" s="117" t="s">
        <v>59</v>
      </c>
      <c r="D35" s="90">
        <v>297628000</v>
      </c>
      <c r="E35" s="37">
        <v>143060000</v>
      </c>
      <c r="F35" s="89">
        <v>440688000</v>
      </c>
      <c r="G35" s="87">
        <v>0</v>
      </c>
      <c r="H35" s="37">
        <v>440688000</v>
      </c>
      <c r="I35" s="37">
        <v>32684461</v>
      </c>
      <c r="J35" s="37">
        <v>320812235</v>
      </c>
      <c r="K35" s="81">
        <v>72.8</v>
      </c>
      <c r="L35" s="37">
        <v>32684461</v>
      </c>
      <c r="M35" s="37">
        <v>320812235</v>
      </c>
      <c r="N35" s="84">
        <v>72.8</v>
      </c>
    </row>
    <row r="36" spans="1:14" x14ac:dyDescent="0.25">
      <c r="A36" t="s">
        <v>931</v>
      </c>
      <c r="B36" s="83" t="s">
        <v>60</v>
      </c>
      <c r="C36" s="117" t="s">
        <v>61</v>
      </c>
      <c r="D36" s="90">
        <v>69352000</v>
      </c>
      <c r="E36" s="37">
        <v>115000000</v>
      </c>
      <c r="F36" s="89">
        <v>184352000</v>
      </c>
      <c r="G36" s="87">
        <v>0</v>
      </c>
      <c r="H36" s="37">
        <v>184352000</v>
      </c>
      <c r="I36" s="37">
        <v>16763416</v>
      </c>
      <c r="J36" s="37">
        <v>121950769</v>
      </c>
      <c r="K36" s="81">
        <v>66.150000000000006</v>
      </c>
      <c r="L36" s="37">
        <v>16763416</v>
      </c>
      <c r="M36" s="37">
        <v>121950769</v>
      </c>
      <c r="N36" s="84">
        <v>66.150000000000006</v>
      </c>
    </row>
    <row r="37" spans="1:14" x14ac:dyDescent="0.25">
      <c r="A37" t="s">
        <v>931</v>
      </c>
      <c r="B37" s="83" t="s">
        <v>62</v>
      </c>
      <c r="C37" s="117" t="s">
        <v>63</v>
      </c>
      <c r="D37" s="90">
        <v>72316000</v>
      </c>
      <c r="E37" s="37">
        <v>27600000</v>
      </c>
      <c r="F37" s="89">
        <v>99916000</v>
      </c>
      <c r="G37" s="87">
        <v>0</v>
      </c>
      <c r="H37" s="37">
        <v>99916000</v>
      </c>
      <c r="I37" s="37">
        <v>7393800</v>
      </c>
      <c r="J37" s="37">
        <v>97501144</v>
      </c>
      <c r="K37" s="81">
        <v>97.58</v>
      </c>
      <c r="L37" s="37">
        <v>7393800</v>
      </c>
      <c r="M37" s="37">
        <v>97501144</v>
      </c>
      <c r="N37" s="84">
        <v>97.58</v>
      </c>
    </row>
    <row r="38" spans="1:14" x14ac:dyDescent="0.25">
      <c r="A38" t="s">
        <v>931</v>
      </c>
      <c r="B38" s="83" t="s">
        <v>64</v>
      </c>
      <c r="C38" s="117" t="s">
        <v>65</v>
      </c>
      <c r="D38" s="90">
        <v>2068000</v>
      </c>
      <c r="E38" s="81">
        <v>0</v>
      </c>
      <c r="F38" s="89">
        <v>2068000</v>
      </c>
      <c r="G38" s="87">
        <v>0</v>
      </c>
      <c r="H38" s="37">
        <v>2068000</v>
      </c>
      <c r="I38" s="37">
        <v>170700</v>
      </c>
      <c r="J38" s="37">
        <v>2048700</v>
      </c>
      <c r="K38" s="81">
        <v>99.07</v>
      </c>
      <c r="L38" s="37">
        <v>170700</v>
      </c>
      <c r="M38" s="37">
        <v>2048700</v>
      </c>
      <c r="N38" s="84">
        <v>99.07</v>
      </c>
    </row>
    <row r="39" spans="1:14" ht="31.5" x14ac:dyDescent="0.25">
      <c r="A39" t="s">
        <v>931</v>
      </c>
      <c r="B39" s="83" t="s">
        <v>156</v>
      </c>
      <c r="C39" s="117" t="s">
        <v>157</v>
      </c>
      <c r="D39" s="90">
        <v>21660000</v>
      </c>
      <c r="E39" s="81">
        <v>0</v>
      </c>
      <c r="F39" s="89">
        <v>21660000</v>
      </c>
      <c r="G39" s="87">
        <v>0</v>
      </c>
      <c r="H39" s="37">
        <v>21660000</v>
      </c>
      <c r="I39" s="37">
        <v>947900</v>
      </c>
      <c r="J39" s="37">
        <v>13397527</v>
      </c>
      <c r="K39" s="81">
        <v>61.85</v>
      </c>
      <c r="L39" s="37">
        <v>947900</v>
      </c>
      <c r="M39" s="37">
        <v>13397527</v>
      </c>
      <c r="N39" s="84">
        <v>61.85</v>
      </c>
    </row>
    <row r="40" spans="1:14" x14ac:dyDescent="0.25">
      <c r="A40" t="s">
        <v>931</v>
      </c>
      <c r="B40" s="83" t="s">
        <v>68</v>
      </c>
      <c r="C40" s="117" t="s">
        <v>69</v>
      </c>
      <c r="D40" s="90">
        <v>79227000</v>
      </c>
      <c r="E40" s="81">
        <v>0</v>
      </c>
      <c r="F40" s="89">
        <v>79227000</v>
      </c>
      <c r="G40" s="87">
        <v>0</v>
      </c>
      <c r="H40" s="37">
        <v>79227000</v>
      </c>
      <c r="I40" s="37">
        <v>4421010</v>
      </c>
      <c r="J40" s="37">
        <v>51196006</v>
      </c>
      <c r="K40" s="81">
        <v>64.62</v>
      </c>
      <c r="L40" s="37">
        <v>4421010</v>
      </c>
      <c r="M40" s="37">
        <v>51196006</v>
      </c>
      <c r="N40" s="84">
        <v>64.62</v>
      </c>
    </row>
    <row r="41" spans="1:14" x14ac:dyDescent="0.25">
      <c r="A41" t="s">
        <v>931</v>
      </c>
      <c r="B41" s="83" t="s">
        <v>70</v>
      </c>
      <c r="C41" s="117" t="s">
        <v>71</v>
      </c>
      <c r="D41" s="90">
        <v>52819000</v>
      </c>
      <c r="E41" s="81">
        <v>0</v>
      </c>
      <c r="F41" s="89">
        <v>52819000</v>
      </c>
      <c r="G41" s="87">
        <v>0</v>
      </c>
      <c r="H41" s="37">
        <v>52819000</v>
      </c>
      <c r="I41" s="37">
        <v>2947340</v>
      </c>
      <c r="J41" s="37">
        <v>34130671</v>
      </c>
      <c r="K41" s="81">
        <v>64.62</v>
      </c>
      <c r="L41" s="37">
        <v>2947340</v>
      </c>
      <c r="M41" s="37">
        <v>34130671</v>
      </c>
      <c r="N41" s="84">
        <v>64.62</v>
      </c>
    </row>
    <row r="42" spans="1:14" x14ac:dyDescent="0.25">
      <c r="A42" t="s">
        <v>931</v>
      </c>
      <c r="B42" s="83" t="s">
        <v>74</v>
      </c>
      <c r="C42" s="117" t="s">
        <v>75</v>
      </c>
      <c r="D42" s="90">
        <v>186000</v>
      </c>
      <c r="E42" s="37">
        <v>460000</v>
      </c>
      <c r="F42" s="89">
        <v>646000</v>
      </c>
      <c r="G42" s="87">
        <v>0</v>
      </c>
      <c r="H42" s="37">
        <v>646000</v>
      </c>
      <c r="I42" s="37">
        <v>40295</v>
      </c>
      <c r="J42" s="37">
        <v>587418</v>
      </c>
      <c r="K42" s="81">
        <v>90.93</v>
      </c>
      <c r="L42" s="37">
        <v>40295</v>
      </c>
      <c r="M42" s="37">
        <v>587418</v>
      </c>
      <c r="N42" s="84">
        <v>90.93</v>
      </c>
    </row>
    <row r="43" spans="1:14" x14ac:dyDescent="0.25">
      <c r="A43" t="s">
        <v>931</v>
      </c>
      <c r="B43" s="83" t="s">
        <v>76</v>
      </c>
      <c r="C43" s="117" t="s">
        <v>77</v>
      </c>
      <c r="D43" s="90">
        <v>1134532000</v>
      </c>
      <c r="E43" s="37">
        <v>-35265200</v>
      </c>
      <c r="F43" s="89">
        <v>1099266800</v>
      </c>
      <c r="G43" s="87">
        <v>0</v>
      </c>
      <c r="H43" s="37">
        <v>1099266800</v>
      </c>
      <c r="I43" s="37">
        <v>10303818</v>
      </c>
      <c r="J43" s="37">
        <v>914487247</v>
      </c>
      <c r="K43" s="81">
        <v>83.19</v>
      </c>
      <c r="L43" s="37">
        <v>178874515</v>
      </c>
      <c r="M43" s="37">
        <v>743110052</v>
      </c>
      <c r="N43" s="84">
        <v>67.599999999999994</v>
      </c>
    </row>
    <row r="44" spans="1:14" x14ac:dyDescent="0.25">
      <c r="A44" t="s">
        <v>931</v>
      </c>
      <c r="B44" s="83" t="s">
        <v>78</v>
      </c>
      <c r="C44" s="117" t="s">
        <v>79</v>
      </c>
      <c r="D44" s="90">
        <v>107932000</v>
      </c>
      <c r="E44" s="37">
        <v>22432000</v>
      </c>
      <c r="F44" s="89">
        <v>130364000</v>
      </c>
      <c r="G44" s="87">
        <v>0</v>
      </c>
      <c r="H44" s="37">
        <v>130364000</v>
      </c>
      <c r="I44" s="37">
        <v>8121794</v>
      </c>
      <c r="J44" s="37">
        <v>81997868</v>
      </c>
      <c r="K44" s="81">
        <v>62.9</v>
      </c>
      <c r="L44" s="37">
        <v>30630873</v>
      </c>
      <c r="M44" s="37">
        <v>53845324</v>
      </c>
      <c r="N44" s="84">
        <v>41.3</v>
      </c>
    </row>
    <row r="45" spans="1:14" x14ac:dyDescent="0.25">
      <c r="A45" t="s">
        <v>931</v>
      </c>
      <c r="B45" s="83" t="s">
        <v>80</v>
      </c>
      <c r="C45" s="117" t="s">
        <v>81</v>
      </c>
      <c r="D45" s="90">
        <v>932000</v>
      </c>
      <c r="E45" s="37">
        <v>932000</v>
      </c>
      <c r="F45" s="89">
        <v>1864000</v>
      </c>
      <c r="G45" s="87">
        <v>0</v>
      </c>
      <c r="H45" s="37">
        <v>1864000</v>
      </c>
      <c r="I45" s="81">
        <v>0</v>
      </c>
      <c r="J45" s="37">
        <v>1774000</v>
      </c>
      <c r="K45" s="81">
        <v>95.17</v>
      </c>
      <c r="L45" s="81">
        <v>0</v>
      </c>
      <c r="M45" s="37">
        <v>1774000</v>
      </c>
      <c r="N45" s="84">
        <v>95.17</v>
      </c>
    </row>
    <row r="46" spans="1:14" x14ac:dyDescent="0.25">
      <c r="A46" t="s">
        <v>931</v>
      </c>
      <c r="B46" s="83" t="s">
        <v>82</v>
      </c>
      <c r="C46" s="117" t="s">
        <v>83</v>
      </c>
      <c r="D46" s="90">
        <v>48000000</v>
      </c>
      <c r="E46" s="37">
        <v>17000000</v>
      </c>
      <c r="F46" s="89">
        <v>65000000</v>
      </c>
      <c r="G46" s="87">
        <v>0</v>
      </c>
      <c r="H46" s="37">
        <v>65000000</v>
      </c>
      <c r="I46" s="37">
        <v>10530351</v>
      </c>
      <c r="J46" s="37">
        <v>39597041</v>
      </c>
      <c r="K46" s="81">
        <v>60.92</v>
      </c>
      <c r="L46" s="37">
        <v>15534125</v>
      </c>
      <c r="M46" s="37">
        <v>20941227</v>
      </c>
      <c r="N46" s="84">
        <v>32.22</v>
      </c>
    </row>
    <row r="47" spans="1:14" ht="31.5" x14ac:dyDescent="0.25">
      <c r="A47" t="s">
        <v>931</v>
      </c>
      <c r="B47" s="83" t="s">
        <v>84</v>
      </c>
      <c r="C47" s="117" t="s">
        <v>85</v>
      </c>
      <c r="D47" s="90">
        <v>16000000</v>
      </c>
      <c r="E47" s="37">
        <v>4500000</v>
      </c>
      <c r="F47" s="89">
        <v>20500000</v>
      </c>
      <c r="G47" s="87">
        <v>0</v>
      </c>
      <c r="H47" s="37">
        <v>20500000</v>
      </c>
      <c r="I47" s="37">
        <v>872174</v>
      </c>
      <c r="J47" s="37">
        <v>18907558</v>
      </c>
      <c r="K47" s="81">
        <v>92.23</v>
      </c>
      <c r="L47" s="37">
        <v>3136588</v>
      </c>
      <c r="M47" s="37">
        <v>14892510</v>
      </c>
      <c r="N47" s="84">
        <v>72.650000000000006</v>
      </c>
    </row>
    <row r="48" spans="1:14" x14ac:dyDescent="0.25">
      <c r="A48" t="s">
        <v>931</v>
      </c>
      <c r="B48" s="83" t="s">
        <v>86</v>
      </c>
      <c r="C48" s="117" t="s">
        <v>87</v>
      </c>
      <c r="D48" s="90">
        <v>38000000</v>
      </c>
      <c r="E48" s="81">
        <v>0</v>
      </c>
      <c r="F48" s="89">
        <v>38000000</v>
      </c>
      <c r="G48" s="87">
        <v>0</v>
      </c>
      <c r="H48" s="37">
        <v>38000000</v>
      </c>
      <c r="I48" s="37">
        <v>219269</v>
      </c>
      <c r="J48" s="37">
        <v>20219269</v>
      </c>
      <c r="K48" s="81">
        <v>53.21</v>
      </c>
      <c r="L48" s="37">
        <v>11960160</v>
      </c>
      <c r="M48" s="37">
        <v>16237587</v>
      </c>
      <c r="N48" s="84">
        <v>42.73</v>
      </c>
    </row>
    <row r="49" spans="1:14" x14ac:dyDescent="0.25">
      <c r="A49" t="s">
        <v>931</v>
      </c>
      <c r="B49" s="83" t="s">
        <v>88</v>
      </c>
      <c r="C49" s="117" t="s">
        <v>89</v>
      </c>
      <c r="D49" s="90">
        <v>5000000</v>
      </c>
      <c r="E49" s="81">
        <v>0</v>
      </c>
      <c r="F49" s="89">
        <v>5000000</v>
      </c>
      <c r="G49" s="87">
        <v>0</v>
      </c>
      <c r="H49" s="37">
        <v>5000000</v>
      </c>
      <c r="I49" s="37">
        <v>-3500000</v>
      </c>
      <c r="J49" s="37">
        <v>1500000</v>
      </c>
      <c r="K49" s="81">
        <v>30</v>
      </c>
      <c r="L49" s="81">
        <v>0</v>
      </c>
      <c r="M49" s="81">
        <v>0</v>
      </c>
      <c r="N49" s="84">
        <v>0</v>
      </c>
    </row>
    <row r="50" spans="1:14" x14ac:dyDescent="0.25">
      <c r="A50" t="s">
        <v>931</v>
      </c>
      <c r="B50" s="83" t="s">
        <v>90</v>
      </c>
      <c r="C50" s="117" t="s">
        <v>91</v>
      </c>
      <c r="D50" s="90">
        <v>1025500000</v>
      </c>
      <c r="E50" s="37">
        <v>-57697200</v>
      </c>
      <c r="F50" s="89">
        <v>967802800</v>
      </c>
      <c r="G50" s="87">
        <v>0</v>
      </c>
      <c r="H50" s="37">
        <v>967802800</v>
      </c>
      <c r="I50" s="37">
        <v>2369854</v>
      </c>
      <c r="J50" s="37">
        <v>831577209</v>
      </c>
      <c r="K50" s="81">
        <v>85.92</v>
      </c>
      <c r="L50" s="37">
        <v>148230642</v>
      </c>
      <c r="M50" s="37">
        <v>688352558</v>
      </c>
      <c r="N50" s="84">
        <v>71.13</v>
      </c>
    </row>
    <row r="51" spans="1:14" x14ac:dyDescent="0.25">
      <c r="A51" t="s">
        <v>931</v>
      </c>
      <c r="B51" s="83" t="s">
        <v>92</v>
      </c>
      <c r="C51" s="117" t="s">
        <v>93</v>
      </c>
      <c r="D51" s="90">
        <v>3500000</v>
      </c>
      <c r="E51" s="81">
        <v>0</v>
      </c>
      <c r="F51" s="89">
        <v>3500000</v>
      </c>
      <c r="G51" s="87">
        <v>0</v>
      </c>
      <c r="H51" s="37">
        <v>3500000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4">
        <v>0</v>
      </c>
    </row>
    <row r="52" spans="1:14" x14ac:dyDescent="0.25">
      <c r="A52" t="s">
        <v>931</v>
      </c>
      <c r="B52" s="83" t="s">
        <v>94</v>
      </c>
      <c r="C52" s="117" t="s">
        <v>95</v>
      </c>
      <c r="D52" s="87">
        <v>0</v>
      </c>
      <c r="E52" s="37">
        <v>3322088</v>
      </c>
      <c r="F52" s="89">
        <v>3322088</v>
      </c>
      <c r="G52" s="87">
        <v>0</v>
      </c>
      <c r="H52" s="37">
        <v>3322088</v>
      </c>
      <c r="I52" s="37">
        <v>-949168</v>
      </c>
      <c r="J52" s="37">
        <v>1898336</v>
      </c>
      <c r="K52" s="81">
        <v>57.14</v>
      </c>
      <c r="L52" s="81">
        <v>0</v>
      </c>
      <c r="M52" s="37">
        <v>1898336</v>
      </c>
      <c r="N52" s="84">
        <v>57.14</v>
      </c>
    </row>
    <row r="53" spans="1:14" ht="31.5" x14ac:dyDescent="0.25">
      <c r="A53" t="s">
        <v>931</v>
      </c>
      <c r="B53" s="83" t="s">
        <v>96</v>
      </c>
      <c r="C53" s="117" t="s">
        <v>97</v>
      </c>
      <c r="D53" s="90">
        <v>100000000</v>
      </c>
      <c r="E53" s="81">
        <v>0</v>
      </c>
      <c r="F53" s="89">
        <v>100000000</v>
      </c>
      <c r="G53" s="87">
        <v>0</v>
      </c>
      <c r="H53" s="37">
        <v>100000000</v>
      </c>
      <c r="I53" s="37">
        <v>3126851</v>
      </c>
      <c r="J53" s="37">
        <v>73199722</v>
      </c>
      <c r="K53" s="81">
        <v>73.2</v>
      </c>
      <c r="L53" s="37">
        <v>5621381</v>
      </c>
      <c r="M53" s="37">
        <v>71390122</v>
      </c>
      <c r="N53" s="84">
        <v>71.39</v>
      </c>
    </row>
    <row r="54" spans="1:14" x14ac:dyDescent="0.25">
      <c r="A54" t="s">
        <v>931</v>
      </c>
      <c r="B54" s="83" t="s">
        <v>98</v>
      </c>
      <c r="C54" s="117" t="s">
        <v>99</v>
      </c>
      <c r="D54" s="90">
        <v>23600000</v>
      </c>
      <c r="E54" s="81">
        <v>0</v>
      </c>
      <c r="F54" s="89">
        <v>23600000</v>
      </c>
      <c r="G54" s="87">
        <v>0</v>
      </c>
      <c r="H54" s="37">
        <v>23600000</v>
      </c>
      <c r="I54" s="37">
        <v>-1870308</v>
      </c>
      <c r="J54" s="37">
        <v>18717692</v>
      </c>
      <c r="K54" s="81">
        <v>79.31</v>
      </c>
      <c r="L54" s="37">
        <v>12196992</v>
      </c>
      <c r="M54" s="37">
        <v>15867692</v>
      </c>
      <c r="N54" s="84">
        <v>67.239999999999995</v>
      </c>
    </row>
    <row r="55" spans="1:14" x14ac:dyDescent="0.25">
      <c r="A55" t="s">
        <v>931</v>
      </c>
      <c r="B55" s="83" t="s">
        <v>100</v>
      </c>
      <c r="C55" s="117" t="s">
        <v>101</v>
      </c>
      <c r="D55" s="90">
        <v>550000000</v>
      </c>
      <c r="E55" s="37">
        <v>-78019288</v>
      </c>
      <c r="F55" s="89">
        <v>471980712</v>
      </c>
      <c r="G55" s="87">
        <v>0</v>
      </c>
      <c r="H55" s="37">
        <v>471980712</v>
      </c>
      <c r="I55" s="37">
        <v>-3853504</v>
      </c>
      <c r="J55" s="37">
        <v>398278453</v>
      </c>
      <c r="K55" s="81">
        <v>84.38</v>
      </c>
      <c r="L55" s="37">
        <v>97850920</v>
      </c>
      <c r="M55" s="37">
        <v>294441661</v>
      </c>
      <c r="N55" s="84">
        <v>62.38</v>
      </c>
    </row>
    <row r="56" spans="1:14" x14ac:dyDescent="0.25">
      <c r="A56" t="s">
        <v>931</v>
      </c>
      <c r="B56" s="83" t="s">
        <v>102</v>
      </c>
      <c r="C56" s="117" t="s">
        <v>103</v>
      </c>
      <c r="D56" s="90">
        <v>550000000</v>
      </c>
      <c r="E56" s="37">
        <v>-78019288</v>
      </c>
      <c r="F56" s="89">
        <v>471980712</v>
      </c>
      <c r="G56" s="87">
        <v>0</v>
      </c>
      <c r="H56" s="37">
        <v>471980712</v>
      </c>
      <c r="I56" s="37">
        <v>-3853504</v>
      </c>
      <c r="J56" s="37">
        <v>398278453</v>
      </c>
      <c r="K56" s="81">
        <v>84.38</v>
      </c>
      <c r="L56" s="37">
        <v>97850920</v>
      </c>
      <c r="M56" s="37">
        <v>294441661</v>
      </c>
      <c r="N56" s="84">
        <v>62.38</v>
      </c>
    </row>
    <row r="57" spans="1:14" x14ac:dyDescent="0.25">
      <c r="A57" t="s">
        <v>931</v>
      </c>
      <c r="B57" s="83" t="s">
        <v>104</v>
      </c>
      <c r="C57" s="117" t="s">
        <v>105</v>
      </c>
      <c r="D57" s="90">
        <v>216300000</v>
      </c>
      <c r="E57" s="81">
        <v>0</v>
      </c>
      <c r="F57" s="89">
        <v>216300000</v>
      </c>
      <c r="G57" s="87">
        <v>0</v>
      </c>
      <c r="H57" s="37">
        <v>216300000</v>
      </c>
      <c r="I57" s="81">
        <v>0</v>
      </c>
      <c r="J57" s="37">
        <v>216131028</v>
      </c>
      <c r="K57" s="81">
        <v>99.92</v>
      </c>
      <c r="L57" s="37">
        <v>282100</v>
      </c>
      <c r="M57" s="37">
        <v>195640428</v>
      </c>
      <c r="N57" s="84">
        <v>90.45</v>
      </c>
    </row>
    <row r="58" spans="1:14" x14ac:dyDescent="0.25">
      <c r="A58" t="s">
        <v>931</v>
      </c>
      <c r="B58" s="83" t="s">
        <v>106</v>
      </c>
      <c r="C58" s="117" t="s">
        <v>107</v>
      </c>
      <c r="D58" s="90">
        <v>216300000</v>
      </c>
      <c r="E58" s="81">
        <v>0</v>
      </c>
      <c r="F58" s="89">
        <v>216300000</v>
      </c>
      <c r="G58" s="87">
        <v>0</v>
      </c>
      <c r="H58" s="37">
        <v>216300000</v>
      </c>
      <c r="I58" s="81">
        <v>0</v>
      </c>
      <c r="J58" s="37">
        <v>216131028</v>
      </c>
      <c r="K58" s="81">
        <v>99.92</v>
      </c>
      <c r="L58" s="37">
        <v>282100</v>
      </c>
      <c r="M58" s="37">
        <v>195640428</v>
      </c>
      <c r="N58" s="84">
        <v>90.45</v>
      </c>
    </row>
    <row r="59" spans="1:14" x14ac:dyDescent="0.25">
      <c r="A59" t="s">
        <v>931</v>
      </c>
      <c r="B59" s="83" t="s">
        <v>108</v>
      </c>
      <c r="C59" s="117" t="s">
        <v>109</v>
      </c>
      <c r="D59" s="90">
        <v>72100000</v>
      </c>
      <c r="E59" s="81">
        <v>0</v>
      </c>
      <c r="F59" s="89">
        <v>72100000</v>
      </c>
      <c r="G59" s="87">
        <v>0</v>
      </c>
      <c r="H59" s="37">
        <v>72100000</v>
      </c>
      <c r="I59" s="37">
        <v>3698000</v>
      </c>
      <c r="J59" s="37">
        <v>50019800</v>
      </c>
      <c r="K59" s="81">
        <v>69.38</v>
      </c>
      <c r="L59" s="37">
        <v>7698000</v>
      </c>
      <c r="M59" s="37">
        <v>50019800</v>
      </c>
      <c r="N59" s="84">
        <v>69.38</v>
      </c>
    </row>
    <row r="60" spans="1:14" x14ac:dyDescent="0.25">
      <c r="A60" t="s">
        <v>931</v>
      </c>
      <c r="B60" s="83" t="s">
        <v>110</v>
      </c>
      <c r="C60" s="117" t="s">
        <v>111</v>
      </c>
      <c r="D60" s="90">
        <v>18000000</v>
      </c>
      <c r="E60" s="81">
        <v>0</v>
      </c>
      <c r="F60" s="89">
        <v>18000000</v>
      </c>
      <c r="G60" s="87">
        <v>0</v>
      </c>
      <c r="H60" s="37">
        <v>18000000</v>
      </c>
      <c r="I60" s="37">
        <v>960930</v>
      </c>
      <c r="J60" s="37">
        <v>14649220</v>
      </c>
      <c r="K60" s="81">
        <v>81.38</v>
      </c>
      <c r="L60" s="37">
        <v>1560930</v>
      </c>
      <c r="M60" s="37">
        <v>14649220</v>
      </c>
      <c r="N60" s="84">
        <v>81.38</v>
      </c>
    </row>
    <row r="61" spans="1:14" x14ac:dyDescent="0.25">
      <c r="A61" t="s">
        <v>931</v>
      </c>
      <c r="B61" s="83" t="s">
        <v>112</v>
      </c>
      <c r="C61" s="117" t="s">
        <v>113</v>
      </c>
      <c r="D61" s="90">
        <v>14000000</v>
      </c>
      <c r="E61" s="81">
        <v>0</v>
      </c>
      <c r="F61" s="89">
        <v>14000000</v>
      </c>
      <c r="G61" s="87">
        <v>0</v>
      </c>
      <c r="H61" s="37">
        <v>14000000</v>
      </c>
      <c r="I61" s="37">
        <v>3571220</v>
      </c>
      <c r="J61" s="37">
        <v>8897170</v>
      </c>
      <c r="K61" s="81">
        <v>63.55</v>
      </c>
      <c r="L61" s="37">
        <v>4371220</v>
      </c>
      <c r="M61" s="37">
        <v>8897170</v>
      </c>
      <c r="N61" s="84">
        <v>63.55</v>
      </c>
    </row>
    <row r="62" spans="1:14" x14ac:dyDescent="0.25">
      <c r="A62" t="s">
        <v>931</v>
      </c>
      <c r="B62" s="83" t="s">
        <v>114</v>
      </c>
      <c r="C62" s="117" t="s">
        <v>115</v>
      </c>
      <c r="D62" s="90">
        <v>6100000</v>
      </c>
      <c r="E62" s="81">
        <v>0</v>
      </c>
      <c r="F62" s="89">
        <v>6100000</v>
      </c>
      <c r="G62" s="87">
        <v>0</v>
      </c>
      <c r="H62" s="37">
        <v>6100000</v>
      </c>
      <c r="I62" s="37">
        <v>-800000</v>
      </c>
      <c r="J62" s="37">
        <v>1515600</v>
      </c>
      <c r="K62" s="81">
        <v>24.85</v>
      </c>
      <c r="L62" s="81">
        <v>0</v>
      </c>
      <c r="M62" s="37">
        <v>1515600</v>
      </c>
      <c r="N62" s="84">
        <v>24.85</v>
      </c>
    </row>
    <row r="63" spans="1:14" x14ac:dyDescent="0.25">
      <c r="A63" t="s">
        <v>931</v>
      </c>
      <c r="B63" s="83" t="s">
        <v>116</v>
      </c>
      <c r="C63" s="117" t="s">
        <v>117</v>
      </c>
      <c r="D63" s="90">
        <v>34000000</v>
      </c>
      <c r="E63" s="81">
        <v>0</v>
      </c>
      <c r="F63" s="89">
        <v>34000000</v>
      </c>
      <c r="G63" s="87">
        <v>0</v>
      </c>
      <c r="H63" s="37">
        <v>34000000</v>
      </c>
      <c r="I63" s="37">
        <v>-34150</v>
      </c>
      <c r="J63" s="37">
        <v>24957810</v>
      </c>
      <c r="K63" s="81">
        <v>73.41</v>
      </c>
      <c r="L63" s="37">
        <v>1765850</v>
      </c>
      <c r="M63" s="37">
        <v>24957810</v>
      </c>
      <c r="N63" s="84">
        <v>73.41</v>
      </c>
    </row>
    <row r="64" spans="1:14" x14ac:dyDescent="0.25">
      <c r="A64" t="s">
        <v>931</v>
      </c>
      <c r="B64" s="83" t="s">
        <v>120</v>
      </c>
      <c r="C64" s="117" t="s">
        <v>121</v>
      </c>
      <c r="D64" s="90">
        <v>15000000</v>
      </c>
      <c r="E64" s="81">
        <v>0</v>
      </c>
      <c r="F64" s="89">
        <v>15000000</v>
      </c>
      <c r="G64" s="87">
        <v>0</v>
      </c>
      <c r="H64" s="37">
        <v>15000000</v>
      </c>
      <c r="I64" s="81">
        <v>0</v>
      </c>
      <c r="J64" s="37">
        <v>14930000</v>
      </c>
      <c r="K64" s="81">
        <v>99.53</v>
      </c>
      <c r="L64" s="37">
        <v>14376600</v>
      </c>
      <c r="M64" s="37">
        <v>14376600</v>
      </c>
      <c r="N64" s="84">
        <v>95.84</v>
      </c>
    </row>
    <row r="65" spans="1:14" x14ac:dyDescent="0.25">
      <c r="A65" t="s">
        <v>931</v>
      </c>
      <c r="B65" s="83" t="s">
        <v>122</v>
      </c>
      <c r="C65" s="117" t="s">
        <v>123</v>
      </c>
      <c r="D65" s="90">
        <v>15000000</v>
      </c>
      <c r="E65" s="81">
        <v>0</v>
      </c>
      <c r="F65" s="89">
        <v>15000000</v>
      </c>
      <c r="G65" s="87">
        <v>0</v>
      </c>
      <c r="H65" s="37">
        <v>15000000</v>
      </c>
      <c r="I65" s="81">
        <v>0</v>
      </c>
      <c r="J65" s="37">
        <v>14930000</v>
      </c>
      <c r="K65" s="81">
        <v>99.53</v>
      </c>
      <c r="L65" s="37">
        <v>14376600</v>
      </c>
      <c r="M65" s="37">
        <v>14376600</v>
      </c>
      <c r="N65" s="84">
        <v>95.84</v>
      </c>
    </row>
    <row r="66" spans="1:14" x14ac:dyDescent="0.25">
      <c r="A66" t="s">
        <v>931</v>
      </c>
      <c r="B66" s="83" t="s">
        <v>126</v>
      </c>
      <c r="C66" s="117" t="s">
        <v>127</v>
      </c>
      <c r="D66" s="90">
        <v>20000000</v>
      </c>
      <c r="E66" s="81">
        <v>0</v>
      </c>
      <c r="F66" s="89">
        <v>20000000</v>
      </c>
      <c r="G66" s="87">
        <v>0</v>
      </c>
      <c r="H66" s="37">
        <v>20000000</v>
      </c>
      <c r="I66" s="37">
        <v>5000000</v>
      </c>
      <c r="J66" s="37">
        <v>19921019</v>
      </c>
      <c r="K66" s="81">
        <v>99.61</v>
      </c>
      <c r="L66" s="37">
        <v>7500000</v>
      </c>
      <c r="M66" s="37">
        <v>7500000</v>
      </c>
      <c r="N66" s="84">
        <v>37.5</v>
      </c>
    </row>
    <row r="67" spans="1:14" x14ac:dyDescent="0.25">
      <c r="A67" t="s">
        <v>931</v>
      </c>
      <c r="B67" s="83" t="s">
        <v>128</v>
      </c>
      <c r="C67" s="117" t="s">
        <v>129</v>
      </c>
      <c r="D67" s="90">
        <v>15000000</v>
      </c>
      <c r="E67" s="81">
        <v>0</v>
      </c>
      <c r="F67" s="89">
        <v>15000000</v>
      </c>
      <c r="G67" s="87">
        <v>0</v>
      </c>
      <c r="H67" s="37">
        <v>15000000</v>
      </c>
      <c r="I67" s="37">
        <v>-3503257</v>
      </c>
      <c r="J67" s="37">
        <v>11496743</v>
      </c>
      <c r="K67" s="81">
        <v>76.64</v>
      </c>
      <c r="L67" s="37">
        <v>2704649</v>
      </c>
      <c r="M67" s="37">
        <v>11496743</v>
      </c>
      <c r="N67" s="84">
        <v>76.64</v>
      </c>
    </row>
    <row r="68" spans="1:14" x14ac:dyDescent="0.25">
      <c r="A68" t="s">
        <v>931</v>
      </c>
      <c r="B68" s="83" t="s">
        <v>130</v>
      </c>
      <c r="C68" s="117" t="s">
        <v>131</v>
      </c>
      <c r="D68" s="90">
        <v>10000000</v>
      </c>
      <c r="E68" s="37">
        <v>17000000</v>
      </c>
      <c r="F68" s="89">
        <v>27000000</v>
      </c>
      <c r="G68" s="87">
        <v>0</v>
      </c>
      <c r="H68" s="37">
        <v>27000000</v>
      </c>
      <c r="I68" s="37">
        <v>721240</v>
      </c>
      <c r="J68" s="37">
        <v>26984416</v>
      </c>
      <c r="K68" s="81">
        <v>99.94</v>
      </c>
      <c r="L68" s="81">
        <v>0</v>
      </c>
      <c r="M68" s="37">
        <v>25721176</v>
      </c>
      <c r="N68" s="84">
        <v>95.26</v>
      </c>
    </row>
    <row r="69" spans="1:14" x14ac:dyDescent="0.25">
      <c r="A69" t="s">
        <v>931</v>
      </c>
      <c r="B69" s="83" t="s">
        <v>138</v>
      </c>
      <c r="C69" s="117" t="s">
        <v>139</v>
      </c>
      <c r="D69" s="90">
        <v>1100000</v>
      </c>
      <c r="E69" s="81">
        <v>0</v>
      </c>
      <c r="F69" s="89">
        <v>1100000</v>
      </c>
      <c r="G69" s="87">
        <v>0</v>
      </c>
      <c r="H69" s="37">
        <v>1100000</v>
      </c>
      <c r="I69" s="37">
        <v>-187830</v>
      </c>
      <c r="J69" s="37">
        <v>912170</v>
      </c>
      <c r="K69" s="81">
        <v>82.92</v>
      </c>
      <c r="L69" s="37">
        <v>13000</v>
      </c>
      <c r="M69" s="37">
        <v>912170</v>
      </c>
      <c r="N69" s="84">
        <v>82.92</v>
      </c>
    </row>
    <row r="70" spans="1:14" ht="47.25" x14ac:dyDescent="0.25">
      <c r="A70" t="s">
        <v>931</v>
      </c>
      <c r="B70" s="83" t="s">
        <v>140</v>
      </c>
      <c r="C70" s="117" t="s">
        <v>219</v>
      </c>
      <c r="D70" s="90">
        <v>1100000</v>
      </c>
      <c r="E70" s="81">
        <v>0</v>
      </c>
      <c r="F70" s="89">
        <v>1100000</v>
      </c>
      <c r="G70" s="87">
        <v>0</v>
      </c>
      <c r="H70" s="37">
        <v>1100000</v>
      </c>
      <c r="I70" s="37">
        <v>-187830</v>
      </c>
      <c r="J70" s="37">
        <v>912170</v>
      </c>
      <c r="K70" s="81">
        <v>82.92</v>
      </c>
      <c r="L70" s="37">
        <v>13000</v>
      </c>
      <c r="M70" s="37">
        <v>912170</v>
      </c>
      <c r="N70" s="84">
        <v>82.92</v>
      </c>
    </row>
    <row r="71" spans="1:14" x14ac:dyDescent="0.25">
      <c r="A71" t="s">
        <v>931</v>
      </c>
      <c r="B71" s="83" t="s">
        <v>168</v>
      </c>
      <c r="C71" s="117" t="s">
        <v>169</v>
      </c>
      <c r="D71" s="87">
        <v>0</v>
      </c>
      <c r="E71" s="37">
        <v>265200</v>
      </c>
      <c r="F71" s="89">
        <v>265200</v>
      </c>
      <c r="G71" s="87">
        <v>0</v>
      </c>
      <c r="H71" s="37">
        <v>265200</v>
      </c>
      <c r="I71" s="81">
        <v>0</v>
      </c>
      <c r="J71" s="37">
        <v>265200</v>
      </c>
      <c r="K71" s="81">
        <v>100</v>
      </c>
      <c r="L71" s="81">
        <v>0</v>
      </c>
      <c r="M71" s="37">
        <v>265200</v>
      </c>
      <c r="N71" s="84">
        <v>100</v>
      </c>
    </row>
    <row r="72" spans="1:14" x14ac:dyDescent="0.25">
      <c r="A72" t="s">
        <v>931</v>
      </c>
      <c r="B72" s="83" t="s">
        <v>141</v>
      </c>
      <c r="C72" s="117" t="s">
        <v>142</v>
      </c>
      <c r="D72" s="90">
        <v>22996133000</v>
      </c>
      <c r="E72" s="37">
        <v>515525087</v>
      </c>
      <c r="F72" s="89">
        <v>23511658087</v>
      </c>
      <c r="G72" s="87">
        <v>0</v>
      </c>
      <c r="H72" s="37">
        <v>23511658087</v>
      </c>
      <c r="I72" s="37">
        <v>9070965267</v>
      </c>
      <c r="J72" s="37">
        <v>18876235159</v>
      </c>
      <c r="K72" s="81">
        <v>80.28</v>
      </c>
      <c r="L72" s="37">
        <v>2854431461</v>
      </c>
      <c r="M72" s="37">
        <v>9721075793</v>
      </c>
      <c r="N72" s="84">
        <v>41.35</v>
      </c>
    </row>
    <row r="73" spans="1:14" x14ac:dyDescent="0.25">
      <c r="A73" t="s">
        <v>931</v>
      </c>
      <c r="B73" s="83" t="s">
        <v>143</v>
      </c>
      <c r="C73" s="117" t="s">
        <v>144</v>
      </c>
      <c r="D73" s="90">
        <v>22996133000</v>
      </c>
      <c r="E73" s="37">
        <v>515525087</v>
      </c>
      <c r="F73" s="89">
        <v>23511658087</v>
      </c>
      <c r="G73" s="87">
        <v>0</v>
      </c>
      <c r="H73" s="37">
        <v>23511658087</v>
      </c>
      <c r="I73" s="37">
        <v>9070965267</v>
      </c>
      <c r="J73" s="37">
        <v>18876235159</v>
      </c>
      <c r="K73" s="81">
        <v>80.28</v>
      </c>
      <c r="L73" s="37">
        <v>2854431461</v>
      </c>
      <c r="M73" s="37">
        <v>9721075793</v>
      </c>
      <c r="N73" s="84">
        <v>41.35</v>
      </c>
    </row>
    <row r="74" spans="1:14" x14ac:dyDescent="0.25">
      <c r="A74" t="s">
        <v>931</v>
      </c>
      <c r="B74" s="83" t="s">
        <v>145</v>
      </c>
      <c r="C74" s="117" t="s">
        <v>146</v>
      </c>
      <c r="D74" s="90">
        <v>22996133000</v>
      </c>
      <c r="E74" s="37">
        <v>515525087</v>
      </c>
      <c r="F74" s="89">
        <v>23511658087</v>
      </c>
      <c r="G74" s="87">
        <v>0</v>
      </c>
      <c r="H74" s="37">
        <v>23511658087</v>
      </c>
      <c r="I74" s="37">
        <v>9070965267</v>
      </c>
      <c r="J74" s="37">
        <v>18876235159</v>
      </c>
      <c r="K74" s="81">
        <v>80.28</v>
      </c>
      <c r="L74" s="37">
        <v>2854431461</v>
      </c>
      <c r="M74" s="37">
        <v>9721075793</v>
      </c>
      <c r="N74" s="84">
        <v>41.35</v>
      </c>
    </row>
    <row r="75" spans="1:14" ht="63" x14ac:dyDescent="0.25">
      <c r="A75" t="s">
        <v>931</v>
      </c>
      <c r="B75" s="83" t="s">
        <v>170</v>
      </c>
      <c r="C75" s="117" t="s">
        <v>775</v>
      </c>
      <c r="D75" s="90">
        <v>22562333000</v>
      </c>
      <c r="E75" s="37">
        <v>375525087</v>
      </c>
      <c r="F75" s="89">
        <v>22937858087</v>
      </c>
      <c r="G75" s="87">
        <v>0</v>
      </c>
      <c r="H75" s="37">
        <v>22937858087</v>
      </c>
      <c r="I75" s="37">
        <v>9054853274</v>
      </c>
      <c r="J75" s="37">
        <v>18322112743</v>
      </c>
      <c r="K75" s="81">
        <v>79.88</v>
      </c>
      <c r="L75" s="37">
        <v>2764362684</v>
      </c>
      <c r="M75" s="37">
        <v>9222002075</v>
      </c>
      <c r="N75" s="84">
        <v>40.200000000000003</v>
      </c>
    </row>
    <row r="76" spans="1:14" ht="47.25" x14ac:dyDescent="0.25">
      <c r="A76" t="s">
        <v>931</v>
      </c>
      <c r="B76" s="83" t="s">
        <v>221</v>
      </c>
      <c r="C76" s="117" t="s">
        <v>222</v>
      </c>
      <c r="D76" s="90">
        <v>1345000000</v>
      </c>
      <c r="E76" s="37">
        <v>-250000000</v>
      </c>
      <c r="F76" s="89">
        <v>1095000000</v>
      </c>
      <c r="G76" s="87">
        <v>0</v>
      </c>
      <c r="H76" s="37">
        <v>1095000000</v>
      </c>
      <c r="I76" s="37">
        <v>-68341</v>
      </c>
      <c r="J76" s="37">
        <v>1020957963</v>
      </c>
      <c r="K76" s="81">
        <v>93.24</v>
      </c>
      <c r="L76" s="37">
        <v>124389783</v>
      </c>
      <c r="M76" s="37">
        <v>1004135035</v>
      </c>
      <c r="N76" s="84">
        <v>91.7</v>
      </c>
    </row>
    <row r="77" spans="1:14" ht="47.25" x14ac:dyDescent="0.25">
      <c r="A77" t="s">
        <v>931</v>
      </c>
      <c r="B77" s="83" t="s">
        <v>379</v>
      </c>
      <c r="C77" s="117" t="s">
        <v>863</v>
      </c>
      <c r="D77" s="90">
        <v>1345000000</v>
      </c>
      <c r="E77" s="37">
        <v>-250000000</v>
      </c>
      <c r="F77" s="89">
        <v>1095000000</v>
      </c>
      <c r="G77" s="87">
        <v>0</v>
      </c>
      <c r="H77" s="37">
        <v>1095000000</v>
      </c>
      <c r="I77" s="37">
        <v>-68341</v>
      </c>
      <c r="J77" s="37">
        <v>1020957963</v>
      </c>
      <c r="K77" s="81">
        <v>93.24</v>
      </c>
      <c r="L77" s="37">
        <v>124389783</v>
      </c>
      <c r="M77" s="37">
        <v>1004135035</v>
      </c>
      <c r="N77" s="84">
        <v>91.7</v>
      </c>
    </row>
    <row r="78" spans="1:14" ht="47.25" x14ac:dyDescent="0.25">
      <c r="A78" t="s">
        <v>931</v>
      </c>
      <c r="B78" s="83" t="s">
        <v>380</v>
      </c>
      <c r="C78" s="117" t="s">
        <v>864</v>
      </c>
      <c r="D78" s="90">
        <v>1345000000</v>
      </c>
      <c r="E78" s="37">
        <v>-250000000</v>
      </c>
      <c r="F78" s="89">
        <v>1095000000</v>
      </c>
      <c r="G78" s="87">
        <v>0</v>
      </c>
      <c r="H78" s="37">
        <v>1095000000</v>
      </c>
      <c r="I78" s="37">
        <v>-68341</v>
      </c>
      <c r="J78" s="37">
        <v>1020957963</v>
      </c>
      <c r="K78" s="81">
        <v>93.24</v>
      </c>
      <c r="L78" s="37">
        <v>124389783</v>
      </c>
      <c r="M78" s="37">
        <v>1004135035</v>
      </c>
      <c r="N78" s="84">
        <v>91.7</v>
      </c>
    </row>
    <row r="79" spans="1:14" ht="78.75" x14ac:dyDescent="0.25">
      <c r="A79" t="s">
        <v>931</v>
      </c>
      <c r="B79" s="83" t="s">
        <v>227</v>
      </c>
      <c r="C79" s="117" t="s">
        <v>228</v>
      </c>
      <c r="D79" s="90">
        <v>125000000</v>
      </c>
      <c r="E79" s="81">
        <v>0</v>
      </c>
      <c r="F79" s="89">
        <v>125000000</v>
      </c>
      <c r="G79" s="87">
        <v>0</v>
      </c>
      <c r="H79" s="37">
        <v>125000000</v>
      </c>
      <c r="I79" s="37">
        <v>43380000</v>
      </c>
      <c r="J79" s="37">
        <v>119880000</v>
      </c>
      <c r="K79" s="81">
        <v>95.9</v>
      </c>
      <c r="L79" s="37">
        <v>29690000</v>
      </c>
      <c r="M79" s="37">
        <v>93190000</v>
      </c>
      <c r="N79" s="84">
        <v>74.55</v>
      </c>
    </row>
    <row r="80" spans="1:14" ht="31.5" x14ac:dyDescent="0.25">
      <c r="A80" t="s">
        <v>931</v>
      </c>
      <c r="B80" s="83" t="s">
        <v>381</v>
      </c>
      <c r="C80" s="117" t="s">
        <v>865</v>
      </c>
      <c r="D80" s="90">
        <v>125000000</v>
      </c>
      <c r="E80" s="81">
        <v>0</v>
      </c>
      <c r="F80" s="89">
        <v>125000000</v>
      </c>
      <c r="G80" s="87">
        <v>0</v>
      </c>
      <c r="H80" s="37">
        <v>125000000</v>
      </c>
      <c r="I80" s="37">
        <v>43380000</v>
      </c>
      <c r="J80" s="37">
        <v>119880000</v>
      </c>
      <c r="K80" s="81">
        <v>95.9</v>
      </c>
      <c r="L80" s="37">
        <v>29690000</v>
      </c>
      <c r="M80" s="37">
        <v>93190000</v>
      </c>
      <c r="N80" s="84">
        <v>74.55</v>
      </c>
    </row>
    <row r="81" spans="1:14" ht="31.5" x14ac:dyDescent="0.25">
      <c r="A81" t="s">
        <v>931</v>
      </c>
      <c r="B81" s="83" t="s">
        <v>382</v>
      </c>
      <c r="C81" s="117" t="s">
        <v>866</v>
      </c>
      <c r="D81" s="90">
        <v>125000000</v>
      </c>
      <c r="E81" s="81">
        <v>0</v>
      </c>
      <c r="F81" s="89">
        <v>125000000</v>
      </c>
      <c r="G81" s="87">
        <v>0</v>
      </c>
      <c r="H81" s="37">
        <v>125000000</v>
      </c>
      <c r="I81" s="37">
        <v>43380000</v>
      </c>
      <c r="J81" s="37">
        <v>119880000</v>
      </c>
      <c r="K81" s="81">
        <v>95.9</v>
      </c>
      <c r="L81" s="37">
        <v>29690000</v>
      </c>
      <c r="M81" s="37">
        <v>93190000</v>
      </c>
      <c r="N81" s="84">
        <v>74.55</v>
      </c>
    </row>
    <row r="82" spans="1:14" ht="31.5" x14ac:dyDescent="0.25">
      <c r="A82" t="s">
        <v>931</v>
      </c>
      <c r="B82" s="83" t="s">
        <v>233</v>
      </c>
      <c r="C82" s="117" t="s">
        <v>841</v>
      </c>
      <c r="D82" s="90">
        <v>6079333000</v>
      </c>
      <c r="E82" s="37">
        <v>677227682</v>
      </c>
      <c r="F82" s="89">
        <v>6756560682</v>
      </c>
      <c r="G82" s="87">
        <v>0</v>
      </c>
      <c r="H82" s="37">
        <v>6756560682</v>
      </c>
      <c r="I82" s="37">
        <v>3861758166</v>
      </c>
      <c r="J82" s="37">
        <v>6644428548</v>
      </c>
      <c r="K82" s="81">
        <v>98.34</v>
      </c>
      <c r="L82" s="37">
        <v>761664062</v>
      </c>
      <c r="M82" s="37">
        <v>2686555513</v>
      </c>
      <c r="N82" s="84">
        <v>39.76</v>
      </c>
    </row>
    <row r="83" spans="1:14" ht="47.25" x14ac:dyDescent="0.25">
      <c r="A83" t="s">
        <v>931</v>
      </c>
      <c r="B83" s="83" t="s">
        <v>383</v>
      </c>
      <c r="C83" s="117" t="s">
        <v>867</v>
      </c>
      <c r="D83" s="90">
        <v>4271833000</v>
      </c>
      <c r="E83" s="37">
        <v>-82772318</v>
      </c>
      <c r="F83" s="89">
        <v>4189060682</v>
      </c>
      <c r="G83" s="87">
        <v>0</v>
      </c>
      <c r="H83" s="37">
        <v>4189060682</v>
      </c>
      <c r="I83" s="37">
        <v>2989633158</v>
      </c>
      <c r="J83" s="37">
        <v>4127427439</v>
      </c>
      <c r="K83" s="81">
        <v>98.53</v>
      </c>
      <c r="L83" s="37">
        <v>372212125</v>
      </c>
      <c r="M83" s="37">
        <v>924116776</v>
      </c>
      <c r="N83" s="84">
        <v>22.06</v>
      </c>
    </row>
    <row r="84" spans="1:14" ht="47.25" x14ac:dyDescent="0.25">
      <c r="A84" t="s">
        <v>931</v>
      </c>
      <c r="B84" s="83" t="s">
        <v>384</v>
      </c>
      <c r="C84" s="117" t="s">
        <v>868</v>
      </c>
      <c r="D84" s="90">
        <v>4271833000</v>
      </c>
      <c r="E84" s="37">
        <v>-82772318</v>
      </c>
      <c r="F84" s="89">
        <v>4189060682</v>
      </c>
      <c r="G84" s="87">
        <v>0</v>
      </c>
      <c r="H84" s="37">
        <v>4189060682</v>
      </c>
      <c r="I84" s="37">
        <v>2989633158</v>
      </c>
      <c r="J84" s="37">
        <v>4127427439</v>
      </c>
      <c r="K84" s="81">
        <v>98.53</v>
      </c>
      <c r="L84" s="37">
        <v>372212125</v>
      </c>
      <c r="M84" s="37">
        <v>924116776</v>
      </c>
      <c r="N84" s="84">
        <v>22.06</v>
      </c>
    </row>
    <row r="85" spans="1:14" ht="31.5" x14ac:dyDescent="0.25">
      <c r="A85" t="s">
        <v>931</v>
      </c>
      <c r="B85" s="83" t="s">
        <v>385</v>
      </c>
      <c r="C85" s="117" t="s">
        <v>869</v>
      </c>
      <c r="D85" s="90">
        <v>1807500000</v>
      </c>
      <c r="E85" s="37">
        <v>760000000</v>
      </c>
      <c r="F85" s="89">
        <v>2567500000</v>
      </c>
      <c r="G85" s="87">
        <v>0</v>
      </c>
      <c r="H85" s="37">
        <v>2567500000</v>
      </c>
      <c r="I85" s="37">
        <v>872125008</v>
      </c>
      <c r="J85" s="37">
        <v>2517001109</v>
      </c>
      <c r="K85" s="81">
        <v>98.03</v>
      </c>
      <c r="L85" s="37">
        <v>389451937</v>
      </c>
      <c r="M85" s="37">
        <v>1762438737</v>
      </c>
      <c r="N85" s="84">
        <v>68.64</v>
      </c>
    </row>
    <row r="86" spans="1:14" ht="31.5" x14ac:dyDescent="0.25">
      <c r="A86" t="s">
        <v>931</v>
      </c>
      <c r="B86" s="83" t="s">
        <v>386</v>
      </c>
      <c r="C86" s="117" t="s">
        <v>870</v>
      </c>
      <c r="D86" s="90">
        <v>1807500000</v>
      </c>
      <c r="E86" s="37">
        <v>760000000</v>
      </c>
      <c r="F86" s="89">
        <v>2567500000</v>
      </c>
      <c r="G86" s="87">
        <v>0</v>
      </c>
      <c r="H86" s="37">
        <v>2567500000</v>
      </c>
      <c r="I86" s="37">
        <v>872125008</v>
      </c>
      <c r="J86" s="37">
        <v>2517001109</v>
      </c>
      <c r="K86" s="81">
        <v>98.03</v>
      </c>
      <c r="L86" s="37">
        <v>389451937</v>
      </c>
      <c r="M86" s="37">
        <v>1762438737</v>
      </c>
      <c r="N86" s="84">
        <v>68.64</v>
      </c>
    </row>
    <row r="87" spans="1:14" x14ac:dyDescent="0.25">
      <c r="A87" t="s">
        <v>931</v>
      </c>
      <c r="B87" s="83" t="s">
        <v>387</v>
      </c>
      <c r="C87" s="117" t="s">
        <v>388</v>
      </c>
      <c r="D87" s="90">
        <v>15013000000</v>
      </c>
      <c r="E87" s="37">
        <v>-51702595</v>
      </c>
      <c r="F87" s="89">
        <v>14961297405</v>
      </c>
      <c r="G87" s="87">
        <v>0</v>
      </c>
      <c r="H87" s="37">
        <v>14961297405</v>
      </c>
      <c r="I87" s="37">
        <v>5149783449</v>
      </c>
      <c r="J87" s="37">
        <v>10536846232</v>
      </c>
      <c r="K87" s="81">
        <v>70.430000000000007</v>
      </c>
      <c r="L87" s="37">
        <v>1848618839</v>
      </c>
      <c r="M87" s="37">
        <v>5438121527</v>
      </c>
      <c r="N87" s="84">
        <v>36.35</v>
      </c>
    </row>
    <row r="88" spans="1:14" ht="63" x14ac:dyDescent="0.25">
      <c r="A88" t="s">
        <v>931</v>
      </c>
      <c r="B88" s="83" t="s">
        <v>389</v>
      </c>
      <c r="C88" s="117" t="s">
        <v>871</v>
      </c>
      <c r="D88" s="90">
        <v>15013000000</v>
      </c>
      <c r="E88" s="37">
        <v>-51702595</v>
      </c>
      <c r="F88" s="89">
        <v>14961297405</v>
      </c>
      <c r="G88" s="87">
        <v>0</v>
      </c>
      <c r="H88" s="37">
        <v>14961297405</v>
      </c>
      <c r="I88" s="37">
        <v>5149783449</v>
      </c>
      <c r="J88" s="37">
        <v>10536846232</v>
      </c>
      <c r="K88" s="81">
        <v>70.430000000000007</v>
      </c>
      <c r="L88" s="37">
        <v>1848618839</v>
      </c>
      <c r="M88" s="37">
        <v>5438121527</v>
      </c>
      <c r="N88" s="84">
        <v>36.35</v>
      </c>
    </row>
    <row r="89" spans="1:14" ht="63" x14ac:dyDescent="0.25">
      <c r="A89" t="s">
        <v>931</v>
      </c>
      <c r="B89" s="83" t="s">
        <v>390</v>
      </c>
      <c r="C89" s="117" t="s">
        <v>872</v>
      </c>
      <c r="D89" s="90">
        <v>15013000000</v>
      </c>
      <c r="E89" s="37">
        <v>-51702595</v>
      </c>
      <c r="F89" s="89">
        <v>14961297405</v>
      </c>
      <c r="G89" s="87">
        <v>0</v>
      </c>
      <c r="H89" s="37">
        <v>14961297405</v>
      </c>
      <c r="I89" s="37">
        <v>5149783449</v>
      </c>
      <c r="J89" s="37">
        <v>10536846232</v>
      </c>
      <c r="K89" s="81">
        <v>70.430000000000007</v>
      </c>
      <c r="L89" s="37">
        <v>1848618839</v>
      </c>
      <c r="M89" s="37">
        <v>5438121527</v>
      </c>
      <c r="N89" s="84">
        <v>36.35</v>
      </c>
    </row>
    <row r="90" spans="1:14" ht="31.5" x14ac:dyDescent="0.25">
      <c r="A90" t="s">
        <v>931</v>
      </c>
      <c r="B90" s="83" t="s">
        <v>147</v>
      </c>
      <c r="C90" s="117" t="s">
        <v>769</v>
      </c>
      <c r="D90" s="90">
        <v>433800000</v>
      </c>
      <c r="E90" s="37">
        <v>140000000</v>
      </c>
      <c r="F90" s="89">
        <v>573800000</v>
      </c>
      <c r="G90" s="87">
        <v>0</v>
      </c>
      <c r="H90" s="37">
        <v>573800000</v>
      </c>
      <c r="I90" s="37">
        <v>16111993</v>
      </c>
      <c r="J90" s="37">
        <v>554122416</v>
      </c>
      <c r="K90" s="81">
        <v>96.57</v>
      </c>
      <c r="L90" s="37">
        <v>90068777</v>
      </c>
      <c r="M90" s="37">
        <v>499073718</v>
      </c>
      <c r="N90" s="84">
        <v>86.98</v>
      </c>
    </row>
    <row r="91" spans="1:14" ht="47.25" x14ac:dyDescent="0.25">
      <c r="A91" t="s">
        <v>931</v>
      </c>
      <c r="B91" s="83" t="s">
        <v>153</v>
      </c>
      <c r="C91" s="117" t="s">
        <v>771</v>
      </c>
      <c r="D91" s="90">
        <v>50000000</v>
      </c>
      <c r="E91" s="37">
        <v>22000000</v>
      </c>
      <c r="F91" s="89">
        <v>72000000</v>
      </c>
      <c r="G91" s="87">
        <v>0</v>
      </c>
      <c r="H91" s="37">
        <v>72000000</v>
      </c>
      <c r="I91" s="81">
        <v>0</v>
      </c>
      <c r="J91" s="37">
        <v>70656000</v>
      </c>
      <c r="K91" s="81">
        <v>98.13</v>
      </c>
      <c r="L91" s="37">
        <v>12432000</v>
      </c>
      <c r="M91" s="37">
        <v>70656000</v>
      </c>
      <c r="N91" s="84">
        <v>98.13</v>
      </c>
    </row>
    <row r="92" spans="1:14" ht="31.5" x14ac:dyDescent="0.25">
      <c r="A92" t="s">
        <v>931</v>
      </c>
      <c r="B92" s="83" t="s">
        <v>391</v>
      </c>
      <c r="C92" s="117" t="s">
        <v>873</v>
      </c>
      <c r="D92" s="90">
        <v>50000000</v>
      </c>
      <c r="E92" s="37">
        <v>22000000</v>
      </c>
      <c r="F92" s="89">
        <v>72000000</v>
      </c>
      <c r="G92" s="87">
        <v>0</v>
      </c>
      <c r="H92" s="37">
        <v>72000000</v>
      </c>
      <c r="I92" s="81">
        <v>0</v>
      </c>
      <c r="J92" s="37">
        <v>70656000</v>
      </c>
      <c r="K92" s="81">
        <v>98.13</v>
      </c>
      <c r="L92" s="37">
        <v>12432000</v>
      </c>
      <c r="M92" s="37">
        <v>70656000</v>
      </c>
      <c r="N92" s="84">
        <v>98.13</v>
      </c>
    </row>
    <row r="93" spans="1:14" ht="31.5" x14ac:dyDescent="0.25">
      <c r="A93" t="s">
        <v>931</v>
      </c>
      <c r="B93" s="83" t="s">
        <v>392</v>
      </c>
      <c r="C93" s="117" t="s">
        <v>874</v>
      </c>
      <c r="D93" s="90">
        <v>50000000</v>
      </c>
      <c r="E93" s="37">
        <v>22000000</v>
      </c>
      <c r="F93" s="89">
        <v>72000000</v>
      </c>
      <c r="G93" s="87">
        <v>0</v>
      </c>
      <c r="H93" s="37">
        <v>72000000</v>
      </c>
      <c r="I93" s="81">
        <v>0</v>
      </c>
      <c r="J93" s="37">
        <v>70656000</v>
      </c>
      <c r="K93" s="81">
        <v>98.13</v>
      </c>
      <c r="L93" s="37">
        <v>12432000</v>
      </c>
      <c r="M93" s="37">
        <v>70656000</v>
      </c>
      <c r="N93" s="84">
        <v>98.13</v>
      </c>
    </row>
    <row r="94" spans="1:14" ht="47.25" x14ac:dyDescent="0.25">
      <c r="A94" t="s">
        <v>931</v>
      </c>
      <c r="B94" s="83" t="s">
        <v>192</v>
      </c>
      <c r="C94" s="117" t="s">
        <v>255</v>
      </c>
      <c r="D94" s="90">
        <v>383800000</v>
      </c>
      <c r="E94" s="37">
        <v>118000000</v>
      </c>
      <c r="F94" s="89">
        <v>501800000</v>
      </c>
      <c r="G94" s="87">
        <v>0</v>
      </c>
      <c r="H94" s="37">
        <v>501800000</v>
      </c>
      <c r="I94" s="37">
        <v>16111993</v>
      </c>
      <c r="J94" s="37">
        <v>483466416</v>
      </c>
      <c r="K94" s="81">
        <v>96.35</v>
      </c>
      <c r="L94" s="37">
        <v>77636777</v>
      </c>
      <c r="M94" s="37">
        <v>428417718</v>
      </c>
      <c r="N94" s="84">
        <v>85.38</v>
      </c>
    </row>
    <row r="95" spans="1:14" ht="31.5" x14ac:dyDescent="0.25">
      <c r="A95" t="s">
        <v>931</v>
      </c>
      <c r="B95" s="83" t="s">
        <v>393</v>
      </c>
      <c r="C95" s="117" t="s">
        <v>875</v>
      </c>
      <c r="D95" s="90">
        <v>383800000</v>
      </c>
      <c r="E95" s="37">
        <v>118000000</v>
      </c>
      <c r="F95" s="89">
        <v>501800000</v>
      </c>
      <c r="G95" s="87">
        <v>0</v>
      </c>
      <c r="H95" s="37">
        <v>501800000</v>
      </c>
      <c r="I95" s="37">
        <v>16111993</v>
      </c>
      <c r="J95" s="37">
        <v>483466416</v>
      </c>
      <c r="K95" s="81">
        <v>96.35</v>
      </c>
      <c r="L95" s="37">
        <v>77636777</v>
      </c>
      <c r="M95" s="37">
        <v>428417718</v>
      </c>
      <c r="N95" s="84">
        <v>85.38</v>
      </c>
    </row>
    <row r="96" spans="1:14" ht="48" thickBot="1" x14ac:dyDescent="0.3">
      <c r="A96" t="s">
        <v>931</v>
      </c>
      <c r="B96" s="99" t="s">
        <v>394</v>
      </c>
      <c r="C96" s="118" t="s">
        <v>876</v>
      </c>
      <c r="D96" s="126">
        <v>383800000</v>
      </c>
      <c r="E96" s="127">
        <v>118000000</v>
      </c>
      <c r="F96" s="128">
        <v>501800000</v>
      </c>
      <c r="G96" s="88">
        <v>0</v>
      </c>
      <c r="H96" s="127">
        <v>501800000</v>
      </c>
      <c r="I96" s="127">
        <v>16111993</v>
      </c>
      <c r="J96" s="127">
        <v>483466416</v>
      </c>
      <c r="K96" s="85">
        <v>96.35</v>
      </c>
      <c r="L96" s="127">
        <v>77636777</v>
      </c>
      <c r="M96" s="127">
        <v>428417718</v>
      </c>
      <c r="N96" s="86">
        <v>85.38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0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9" width="16" hidden="1" customWidth="1"/>
    <col min="10" max="10" width="20.5" bestFit="1" customWidth="1"/>
    <col min="11" max="11" width="5.875" bestFit="1" customWidth="1"/>
    <col min="12" max="12" width="16" hidden="1" customWidth="1"/>
    <col min="13" max="13" width="20.5" bestFit="1" customWidth="1"/>
    <col min="14" max="14" width="5.875" bestFit="1" customWidth="1"/>
  </cols>
  <sheetData>
    <row r="1" spans="1:14" x14ac:dyDescent="0.25">
      <c r="B1" s="139" t="s">
        <v>988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932</v>
      </c>
      <c r="B7" s="91" t="s">
        <v>0</v>
      </c>
      <c r="C7" s="116" t="s">
        <v>1</v>
      </c>
      <c r="D7" s="93">
        <v>88307703000</v>
      </c>
      <c r="E7" s="97">
        <v>6137899000</v>
      </c>
      <c r="F7" s="95">
        <v>94445602000</v>
      </c>
      <c r="G7" s="96">
        <v>0</v>
      </c>
      <c r="H7" s="97">
        <v>94445602000</v>
      </c>
      <c r="I7" s="97">
        <v>15286468531</v>
      </c>
      <c r="J7" s="97">
        <v>80801437637</v>
      </c>
      <c r="K7" s="94">
        <v>85.55</v>
      </c>
      <c r="L7" s="97">
        <v>18565606782</v>
      </c>
      <c r="M7" s="97">
        <v>65355676966</v>
      </c>
      <c r="N7" s="92">
        <v>69.2</v>
      </c>
    </row>
    <row r="8" spans="1:14" x14ac:dyDescent="0.25">
      <c r="A8" t="s">
        <v>932</v>
      </c>
      <c r="B8" s="83" t="s">
        <v>2</v>
      </c>
      <c r="C8" s="117" t="s">
        <v>3</v>
      </c>
      <c r="D8" s="90">
        <v>11207303000</v>
      </c>
      <c r="E8" s="81">
        <v>0</v>
      </c>
      <c r="F8" s="89">
        <v>11207303000</v>
      </c>
      <c r="G8" s="87">
        <v>0</v>
      </c>
      <c r="H8" s="37">
        <v>11207303000</v>
      </c>
      <c r="I8" s="37">
        <v>1615237767</v>
      </c>
      <c r="J8" s="37">
        <v>10186427767</v>
      </c>
      <c r="K8" s="81">
        <v>90.89</v>
      </c>
      <c r="L8" s="37">
        <v>1769248865</v>
      </c>
      <c r="M8" s="37">
        <v>9976422164</v>
      </c>
      <c r="N8" s="84">
        <v>89.02</v>
      </c>
    </row>
    <row r="9" spans="1:14" x14ac:dyDescent="0.25">
      <c r="A9" t="s">
        <v>932</v>
      </c>
      <c r="B9" s="83" t="s">
        <v>4</v>
      </c>
      <c r="C9" s="117" t="s">
        <v>5</v>
      </c>
      <c r="D9" s="90">
        <v>9951473000</v>
      </c>
      <c r="E9" s="81">
        <v>0</v>
      </c>
      <c r="F9" s="89">
        <v>9951473000</v>
      </c>
      <c r="G9" s="87">
        <v>0</v>
      </c>
      <c r="H9" s="37">
        <v>9951473000</v>
      </c>
      <c r="I9" s="37">
        <v>1552531146</v>
      </c>
      <c r="J9" s="37">
        <v>9099949645</v>
      </c>
      <c r="K9" s="81">
        <v>91.44</v>
      </c>
      <c r="L9" s="37">
        <v>1642815746</v>
      </c>
      <c r="M9" s="37">
        <v>9063978611</v>
      </c>
      <c r="N9" s="84">
        <v>91.08</v>
      </c>
    </row>
    <row r="10" spans="1:14" ht="31.5" x14ac:dyDescent="0.25">
      <c r="A10" t="s">
        <v>932</v>
      </c>
      <c r="B10" s="83" t="s">
        <v>6</v>
      </c>
      <c r="C10" s="117" t="s">
        <v>825</v>
      </c>
      <c r="D10" s="90">
        <v>7052189000</v>
      </c>
      <c r="E10" s="37">
        <v>-93777000</v>
      </c>
      <c r="F10" s="89">
        <v>6958412000</v>
      </c>
      <c r="G10" s="87">
        <v>0</v>
      </c>
      <c r="H10" s="37">
        <v>6958412000</v>
      </c>
      <c r="I10" s="37">
        <v>1030101782</v>
      </c>
      <c r="J10" s="37">
        <v>6428581127</v>
      </c>
      <c r="K10" s="81">
        <v>92.39</v>
      </c>
      <c r="L10" s="37">
        <v>1030101782</v>
      </c>
      <c r="M10" s="37">
        <v>6428581127</v>
      </c>
      <c r="N10" s="84">
        <v>92.39</v>
      </c>
    </row>
    <row r="11" spans="1:14" x14ac:dyDescent="0.25">
      <c r="A11" t="s">
        <v>932</v>
      </c>
      <c r="B11" s="83" t="s">
        <v>7</v>
      </c>
      <c r="C11" s="117" t="s">
        <v>8</v>
      </c>
      <c r="D11" s="90">
        <v>4313335000</v>
      </c>
      <c r="E11" s="37">
        <v>-39409773</v>
      </c>
      <c r="F11" s="89">
        <v>4273925227</v>
      </c>
      <c r="G11" s="87">
        <v>0</v>
      </c>
      <c r="H11" s="37">
        <v>4273925227</v>
      </c>
      <c r="I11" s="37">
        <v>393292680</v>
      </c>
      <c r="J11" s="37">
        <v>4003788541</v>
      </c>
      <c r="K11" s="81">
        <v>93.68</v>
      </c>
      <c r="L11" s="37">
        <v>393292680</v>
      </c>
      <c r="M11" s="37">
        <v>4003788541</v>
      </c>
      <c r="N11" s="84">
        <v>93.68</v>
      </c>
    </row>
    <row r="12" spans="1:14" x14ac:dyDescent="0.25">
      <c r="A12" t="s">
        <v>932</v>
      </c>
      <c r="B12" s="83" t="s">
        <v>9</v>
      </c>
      <c r="C12" s="117" t="s">
        <v>10</v>
      </c>
      <c r="D12" s="90">
        <v>158607000</v>
      </c>
      <c r="E12" s="37">
        <v>-5800000</v>
      </c>
      <c r="F12" s="89">
        <v>152807000</v>
      </c>
      <c r="G12" s="87">
        <v>0</v>
      </c>
      <c r="H12" s="37">
        <v>152807000</v>
      </c>
      <c r="I12" s="37">
        <v>11949376</v>
      </c>
      <c r="J12" s="37">
        <v>136752998</v>
      </c>
      <c r="K12" s="81">
        <v>89.49</v>
      </c>
      <c r="L12" s="37">
        <v>11949376</v>
      </c>
      <c r="M12" s="37">
        <v>136752998</v>
      </c>
      <c r="N12" s="84">
        <v>89.49</v>
      </c>
    </row>
    <row r="13" spans="1:14" x14ac:dyDescent="0.25">
      <c r="A13" t="s">
        <v>932</v>
      </c>
      <c r="B13" s="83" t="s">
        <v>12</v>
      </c>
      <c r="C13" s="117" t="s">
        <v>13</v>
      </c>
      <c r="D13" s="90">
        <v>14958000</v>
      </c>
      <c r="E13" s="37">
        <v>27641000</v>
      </c>
      <c r="F13" s="89">
        <v>42599000</v>
      </c>
      <c r="G13" s="87">
        <v>0</v>
      </c>
      <c r="H13" s="37">
        <v>42599000</v>
      </c>
      <c r="I13" s="37">
        <v>3038400</v>
      </c>
      <c r="J13" s="37">
        <v>38946400</v>
      </c>
      <c r="K13" s="81">
        <v>91.43</v>
      </c>
      <c r="L13" s="37">
        <v>3038400</v>
      </c>
      <c r="M13" s="37">
        <v>38946400</v>
      </c>
      <c r="N13" s="84">
        <v>91.43</v>
      </c>
    </row>
    <row r="14" spans="1:14" x14ac:dyDescent="0.25">
      <c r="A14" t="s">
        <v>932</v>
      </c>
      <c r="B14" s="83" t="s">
        <v>14</v>
      </c>
      <c r="C14" s="117" t="s">
        <v>15</v>
      </c>
      <c r="D14" s="90">
        <v>9798000</v>
      </c>
      <c r="E14" s="37">
        <v>17282000</v>
      </c>
      <c r="F14" s="89">
        <v>27080000</v>
      </c>
      <c r="G14" s="87">
        <v>0</v>
      </c>
      <c r="H14" s="37">
        <v>27080000</v>
      </c>
      <c r="I14" s="37">
        <v>1049291</v>
      </c>
      <c r="J14" s="37">
        <v>13454875</v>
      </c>
      <c r="K14" s="81">
        <v>49.69</v>
      </c>
      <c r="L14" s="37">
        <v>1049291</v>
      </c>
      <c r="M14" s="37">
        <v>13454875</v>
      </c>
      <c r="N14" s="84">
        <v>49.69</v>
      </c>
    </row>
    <row r="15" spans="1:14" ht="31.5" x14ac:dyDescent="0.25">
      <c r="A15" t="s">
        <v>932</v>
      </c>
      <c r="B15" s="83" t="s">
        <v>16</v>
      </c>
      <c r="C15" s="117" t="s">
        <v>17</v>
      </c>
      <c r="D15" s="90">
        <v>143610000</v>
      </c>
      <c r="E15" s="81">
        <v>0</v>
      </c>
      <c r="F15" s="89">
        <v>143610000</v>
      </c>
      <c r="G15" s="87">
        <v>0</v>
      </c>
      <c r="H15" s="37">
        <v>143610000</v>
      </c>
      <c r="I15" s="37">
        <v>21017807</v>
      </c>
      <c r="J15" s="37">
        <v>142070138</v>
      </c>
      <c r="K15" s="81">
        <v>98.93</v>
      </c>
      <c r="L15" s="37">
        <v>21017807</v>
      </c>
      <c r="M15" s="37">
        <v>142070138</v>
      </c>
      <c r="N15" s="84">
        <v>98.93</v>
      </c>
    </row>
    <row r="16" spans="1:14" x14ac:dyDescent="0.25">
      <c r="A16" t="s">
        <v>932</v>
      </c>
      <c r="B16" s="83" t="s">
        <v>18</v>
      </c>
      <c r="C16" s="117" t="s">
        <v>19</v>
      </c>
      <c r="D16" s="90">
        <v>582919000</v>
      </c>
      <c r="E16" s="37">
        <v>-40600000</v>
      </c>
      <c r="F16" s="89">
        <v>542319000</v>
      </c>
      <c r="G16" s="87">
        <v>0</v>
      </c>
      <c r="H16" s="37">
        <v>542319000</v>
      </c>
      <c r="I16" s="37">
        <v>6745634</v>
      </c>
      <c r="J16" s="37">
        <v>540908328</v>
      </c>
      <c r="K16" s="81">
        <v>99.74</v>
      </c>
      <c r="L16" s="37">
        <v>6745634</v>
      </c>
      <c r="M16" s="37">
        <v>540908328</v>
      </c>
      <c r="N16" s="84">
        <v>99.74</v>
      </c>
    </row>
    <row r="17" spans="1:14" x14ac:dyDescent="0.25">
      <c r="A17" t="s">
        <v>932</v>
      </c>
      <c r="B17" s="83" t="s">
        <v>20</v>
      </c>
      <c r="C17" s="117" t="s">
        <v>21</v>
      </c>
      <c r="D17" s="90">
        <v>533174000</v>
      </c>
      <c r="E17" s="37">
        <v>-37000000</v>
      </c>
      <c r="F17" s="89">
        <v>496174000</v>
      </c>
      <c r="G17" s="87">
        <v>0</v>
      </c>
      <c r="H17" s="37">
        <v>496174000</v>
      </c>
      <c r="I17" s="37">
        <v>461688529</v>
      </c>
      <c r="J17" s="37">
        <v>477100647</v>
      </c>
      <c r="K17" s="81">
        <v>96.16</v>
      </c>
      <c r="L17" s="37">
        <v>461688529</v>
      </c>
      <c r="M17" s="37">
        <v>477100647</v>
      </c>
      <c r="N17" s="84">
        <v>96.16</v>
      </c>
    </row>
    <row r="18" spans="1:14" x14ac:dyDescent="0.25">
      <c r="A18" t="s">
        <v>932</v>
      </c>
      <c r="B18" s="83" t="s">
        <v>22</v>
      </c>
      <c r="C18" s="117" t="s">
        <v>23</v>
      </c>
      <c r="D18" s="90">
        <v>255926000</v>
      </c>
      <c r="E18" s="37">
        <v>-3600000</v>
      </c>
      <c r="F18" s="89">
        <v>252326000</v>
      </c>
      <c r="G18" s="87">
        <v>0</v>
      </c>
      <c r="H18" s="37">
        <v>252326000</v>
      </c>
      <c r="I18" s="37">
        <v>69327800</v>
      </c>
      <c r="J18" s="37">
        <v>226156425</v>
      </c>
      <c r="K18" s="81">
        <v>89.63</v>
      </c>
      <c r="L18" s="37">
        <v>69327800</v>
      </c>
      <c r="M18" s="37">
        <v>226156425</v>
      </c>
      <c r="N18" s="84">
        <v>89.63</v>
      </c>
    </row>
    <row r="19" spans="1:14" x14ac:dyDescent="0.25">
      <c r="A19" t="s">
        <v>932</v>
      </c>
      <c r="B19" s="83" t="s">
        <v>24</v>
      </c>
      <c r="C19" s="117" t="s">
        <v>25</v>
      </c>
      <c r="D19" s="90">
        <v>619001000</v>
      </c>
      <c r="E19" s="37">
        <v>-31880386</v>
      </c>
      <c r="F19" s="89">
        <v>587120614</v>
      </c>
      <c r="G19" s="87">
        <v>0</v>
      </c>
      <c r="H19" s="37">
        <v>587120614</v>
      </c>
      <c r="I19" s="37">
        <v>37531948</v>
      </c>
      <c r="J19" s="37">
        <v>469778429</v>
      </c>
      <c r="K19" s="81">
        <v>80.010000000000005</v>
      </c>
      <c r="L19" s="37">
        <v>37531948</v>
      </c>
      <c r="M19" s="37">
        <v>469778429</v>
      </c>
      <c r="N19" s="84">
        <v>80.010000000000005</v>
      </c>
    </row>
    <row r="20" spans="1:14" x14ac:dyDescent="0.25">
      <c r="A20" t="s">
        <v>932</v>
      </c>
      <c r="B20" s="83" t="s">
        <v>26</v>
      </c>
      <c r="C20" s="117" t="s">
        <v>27</v>
      </c>
      <c r="D20" s="90">
        <v>293508000</v>
      </c>
      <c r="E20" s="37">
        <v>-16500000</v>
      </c>
      <c r="F20" s="89">
        <v>277008000</v>
      </c>
      <c r="G20" s="87">
        <v>0</v>
      </c>
      <c r="H20" s="37">
        <v>277008000</v>
      </c>
      <c r="I20" s="37">
        <v>19411816</v>
      </c>
      <c r="J20" s="37">
        <v>225558289</v>
      </c>
      <c r="K20" s="81">
        <v>81.430000000000007</v>
      </c>
      <c r="L20" s="37">
        <v>19411816</v>
      </c>
      <c r="M20" s="37">
        <v>225558289</v>
      </c>
      <c r="N20" s="84">
        <v>81.430000000000007</v>
      </c>
    </row>
    <row r="21" spans="1:14" x14ac:dyDescent="0.25">
      <c r="A21" t="s">
        <v>932</v>
      </c>
      <c r="B21" s="83" t="s">
        <v>28</v>
      </c>
      <c r="C21" s="117" t="s">
        <v>29</v>
      </c>
      <c r="D21" s="90">
        <v>6460000</v>
      </c>
      <c r="E21" s="81">
        <v>0</v>
      </c>
      <c r="F21" s="89">
        <v>6460000</v>
      </c>
      <c r="G21" s="87">
        <v>0</v>
      </c>
      <c r="H21" s="37">
        <v>6460000</v>
      </c>
      <c r="I21" s="37">
        <v>508202</v>
      </c>
      <c r="J21" s="37">
        <v>6187090</v>
      </c>
      <c r="K21" s="81">
        <v>95.78</v>
      </c>
      <c r="L21" s="37">
        <v>508202</v>
      </c>
      <c r="M21" s="37">
        <v>6187090</v>
      </c>
      <c r="N21" s="84">
        <v>95.78</v>
      </c>
    </row>
    <row r="22" spans="1:14" x14ac:dyDescent="0.25">
      <c r="A22" t="s">
        <v>932</v>
      </c>
      <c r="B22" s="83" t="s">
        <v>30</v>
      </c>
      <c r="C22" s="117" t="s">
        <v>31</v>
      </c>
      <c r="D22" s="87">
        <v>0</v>
      </c>
      <c r="E22" s="37">
        <v>21401735</v>
      </c>
      <c r="F22" s="89">
        <v>21401735</v>
      </c>
      <c r="G22" s="87">
        <v>0</v>
      </c>
      <c r="H22" s="37">
        <v>21401735</v>
      </c>
      <c r="I22" s="37">
        <v>957033</v>
      </c>
      <c r="J22" s="37">
        <v>21401735</v>
      </c>
      <c r="K22" s="81">
        <v>100</v>
      </c>
      <c r="L22" s="37">
        <v>957033</v>
      </c>
      <c r="M22" s="37">
        <v>21401735</v>
      </c>
      <c r="N22" s="84">
        <v>100</v>
      </c>
    </row>
    <row r="23" spans="1:14" ht="31.5" x14ac:dyDescent="0.25">
      <c r="A23" t="s">
        <v>932</v>
      </c>
      <c r="B23" s="83" t="s">
        <v>32</v>
      </c>
      <c r="C23" s="117" t="s">
        <v>33</v>
      </c>
      <c r="D23" s="90">
        <v>23960000</v>
      </c>
      <c r="E23" s="81">
        <v>0</v>
      </c>
      <c r="F23" s="89">
        <v>23960000</v>
      </c>
      <c r="G23" s="87">
        <v>0</v>
      </c>
      <c r="H23" s="37">
        <v>23960000</v>
      </c>
      <c r="I23" s="81">
        <v>0</v>
      </c>
      <c r="J23" s="37">
        <v>14856618</v>
      </c>
      <c r="K23" s="81">
        <v>62.01</v>
      </c>
      <c r="L23" s="81">
        <v>0</v>
      </c>
      <c r="M23" s="37">
        <v>14856618</v>
      </c>
      <c r="N23" s="84">
        <v>62.01</v>
      </c>
    </row>
    <row r="24" spans="1:14" ht="31.5" x14ac:dyDescent="0.25">
      <c r="A24" t="s">
        <v>932</v>
      </c>
      <c r="B24" s="83" t="s">
        <v>34</v>
      </c>
      <c r="C24" s="117" t="s">
        <v>826</v>
      </c>
      <c r="D24" s="90">
        <v>96933000</v>
      </c>
      <c r="E24" s="37">
        <v>14688424</v>
      </c>
      <c r="F24" s="89">
        <v>111621424</v>
      </c>
      <c r="G24" s="87">
        <v>0</v>
      </c>
      <c r="H24" s="37">
        <v>111621424</v>
      </c>
      <c r="I24" s="37">
        <v>3583266</v>
      </c>
      <c r="J24" s="37">
        <v>111620614</v>
      </c>
      <c r="K24" s="81">
        <v>100</v>
      </c>
      <c r="L24" s="37">
        <v>3583266</v>
      </c>
      <c r="M24" s="37">
        <v>111620614</v>
      </c>
      <c r="N24" s="84">
        <v>100</v>
      </c>
    </row>
    <row r="25" spans="1:14" ht="31.5" x14ac:dyDescent="0.25">
      <c r="A25" t="s">
        <v>932</v>
      </c>
      <c r="B25" s="83" t="s">
        <v>35</v>
      </c>
      <c r="C25" s="117" t="s">
        <v>36</v>
      </c>
      <c r="D25" s="90">
        <v>376000000</v>
      </c>
      <c r="E25" s="81">
        <v>0</v>
      </c>
      <c r="F25" s="89">
        <v>376000000</v>
      </c>
      <c r="G25" s="87">
        <v>0</v>
      </c>
      <c r="H25" s="37">
        <v>376000000</v>
      </c>
      <c r="I25" s="37">
        <v>24840000</v>
      </c>
      <c r="J25" s="37">
        <v>375788667</v>
      </c>
      <c r="K25" s="81">
        <v>99.94</v>
      </c>
      <c r="L25" s="37">
        <v>115124600</v>
      </c>
      <c r="M25" s="37">
        <v>339817633</v>
      </c>
      <c r="N25" s="84">
        <v>90.38</v>
      </c>
    </row>
    <row r="26" spans="1:14" x14ac:dyDescent="0.25">
      <c r="A26" t="s">
        <v>932</v>
      </c>
      <c r="B26" s="83" t="s">
        <v>37</v>
      </c>
      <c r="C26" s="117" t="s">
        <v>38</v>
      </c>
      <c r="D26" s="90">
        <v>336000000</v>
      </c>
      <c r="E26" s="81">
        <v>0</v>
      </c>
      <c r="F26" s="89">
        <v>336000000</v>
      </c>
      <c r="G26" s="87">
        <v>0</v>
      </c>
      <c r="H26" s="37">
        <v>336000000</v>
      </c>
      <c r="I26" s="37">
        <v>24840000</v>
      </c>
      <c r="J26" s="37">
        <v>335986000</v>
      </c>
      <c r="K26" s="81">
        <v>100</v>
      </c>
      <c r="L26" s="37">
        <v>100995300</v>
      </c>
      <c r="M26" s="37">
        <v>306593100</v>
      </c>
      <c r="N26" s="84">
        <v>91.25</v>
      </c>
    </row>
    <row r="27" spans="1:14" x14ac:dyDescent="0.25">
      <c r="A27" t="s">
        <v>932</v>
      </c>
      <c r="B27" s="83" t="s">
        <v>39</v>
      </c>
      <c r="C27" s="117" t="s">
        <v>40</v>
      </c>
      <c r="D27" s="90">
        <v>336000000</v>
      </c>
      <c r="E27" s="81">
        <v>0</v>
      </c>
      <c r="F27" s="89">
        <v>336000000</v>
      </c>
      <c r="G27" s="87">
        <v>0</v>
      </c>
      <c r="H27" s="37">
        <v>336000000</v>
      </c>
      <c r="I27" s="37">
        <v>24840000</v>
      </c>
      <c r="J27" s="37">
        <v>335986000</v>
      </c>
      <c r="K27" s="81">
        <v>100</v>
      </c>
      <c r="L27" s="37">
        <v>100995300</v>
      </c>
      <c r="M27" s="37">
        <v>306593100</v>
      </c>
      <c r="N27" s="84">
        <v>91.25</v>
      </c>
    </row>
    <row r="28" spans="1:14" x14ac:dyDescent="0.25">
      <c r="A28" t="s">
        <v>932</v>
      </c>
      <c r="B28" s="83" t="s">
        <v>41</v>
      </c>
      <c r="C28" s="117" t="s">
        <v>42</v>
      </c>
      <c r="D28" s="90">
        <v>40000000</v>
      </c>
      <c r="E28" s="81">
        <v>0</v>
      </c>
      <c r="F28" s="89">
        <v>40000000</v>
      </c>
      <c r="G28" s="87">
        <v>0</v>
      </c>
      <c r="H28" s="37">
        <v>40000000</v>
      </c>
      <c r="I28" s="81">
        <v>0</v>
      </c>
      <c r="J28" s="37">
        <v>39802667</v>
      </c>
      <c r="K28" s="81">
        <v>99.51</v>
      </c>
      <c r="L28" s="37">
        <v>14129300</v>
      </c>
      <c r="M28" s="37">
        <v>33224533</v>
      </c>
      <c r="N28" s="84">
        <v>83.06</v>
      </c>
    </row>
    <row r="29" spans="1:14" ht="31.5" x14ac:dyDescent="0.25">
      <c r="A29" t="s">
        <v>932</v>
      </c>
      <c r="B29" s="83" t="s">
        <v>45</v>
      </c>
      <c r="C29" s="117" t="s">
        <v>218</v>
      </c>
      <c r="D29" s="90">
        <v>2523284000</v>
      </c>
      <c r="E29" s="37">
        <v>93777000</v>
      </c>
      <c r="F29" s="89">
        <v>2617061000</v>
      </c>
      <c r="G29" s="87">
        <v>0</v>
      </c>
      <c r="H29" s="37">
        <v>2617061000</v>
      </c>
      <c r="I29" s="37">
        <v>497589364</v>
      </c>
      <c r="J29" s="37">
        <v>2295579851</v>
      </c>
      <c r="K29" s="81">
        <v>87.72</v>
      </c>
      <c r="L29" s="37">
        <v>497589364</v>
      </c>
      <c r="M29" s="37">
        <v>2295579851</v>
      </c>
      <c r="N29" s="84">
        <v>87.72</v>
      </c>
    </row>
    <row r="30" spans="1:14" ht="31.5" x14ac:dyDescent="0.25">
      <c r="A30" t="s">
        <v>932</v>
      </c>
      <c r="B30" s="83" t="s">
        <v>46</v>
      </c>
      <c r="C30" s="117" t="s">
        <v>47</v>
      </c>
      <c r="D30" s="90">
        <v>1336849000</v>
      </c>
      <c r="E30" s="37">
        <v>-55750421</v>
      </c>
      <c r="F30" s="89">
        <v>1281098579</v>
      </c>
      <c r="G30" s="87">
        <v>0</v>
      </c>
      <c r="H30" s="37">
        <v>1281098579</v>
      </c>
      <c r="I30" s="37">
        <v>252487964</v>
      </c>
      <c r="J30" s="37">
        <v>1080255698</v>
      </c>
      <c r="K30" s="81">
        <v>84.32</v>
      </c>
      <c r="L30" s="37">
        <v>252487964</v>
      </c>
      <c r="M30" s="37">
        <v>1080255698</v>
      </c>
      <c r="N30" s="84">
        <v>84.32</v>
      </c>
    </row>
    <row r="31" spans="1:14" x14ac:dyDescent="0.25">
      <c r="A31" t="s">
        <v>932</v>
      </c>
      <c r="B31" s="83" t="s">
        <v>48</v>
      </c>
      <c r="C31" s="117" t="s">
        <v>49</v>
      </c>
      <c r="D31" s="90">
        <v>275592000</v>
      </c>
      <c r="E31" s="37">
        <v>-78883000</v>
      </c>
      <c r="F31" s="89">
        <v>196709000</v>
      </c>
      <c r="G31" s="87">
        <v>0</v>
      </c>
      <c r="H31" s="37">
        <v>196709000</v>
      </c>
      <c r="I31" s="37">
        <v>195188145</v>
      </c>
      <c r="J31" s="37">
        <v>196010109</v>
      </c>
      <c r="K31" s="81">
        <v>99.64</v>
      </c>
      <c r="L31" s="37">
        <v>195188145</v>
      </c>
      <c r="M31" s="37">
        <v>196010109</v>
      </c>
      <c r="N31" s="84">
        <v>99.64</v>
      </c>
    </row>
    <row r="32" spans="1:14" x14ac:dyDescent="0.25">
      <c r="A32" t="s">
        <v>932</v>
      </c>
      <c r="B32" s="83" t="s">
        <v>50</v>
      </c>
      <c r="C32" s="117" t="s">
        <v>51</v>
      </c>
      <c r="D32" s="90">
        <v>240332000</v>
      </c>
      <c r="E32" s="37">
        <v>35114000</v>
      </c>
      <c r="F32" s="89">
        <v>275446000</v>
      </c>
      <c r="G32" s="87">
        <v>0</v>
      </c>
      <c r="H32" s="37">
        <v>275446000</v>
      </c>
      <c r="I32" s="37">
        <v>14642700</v>
      </c>
      <c r="J32" s="37">
        <v>181726681</v>
      </c>
      <c r="K32" s="81">
        <v>65.98</v>
      </c>
      <c r="L32" s="37">
        <v>14642700</v>
      </c>
      <c r="M32" s="37">
        <v>181726681</v>
      </c>
      <c r="N32" s="84">
        <v>65.98</v>
      </c>
    </row>
    <row r="33" spans="1:14" x14ac:dyDescent="0.25">
      <c r="A33" t="s">
        <v>932</v>
      </c>
      <c r="B33" s="83" t="s">
        <v>52</v>
      </c>
      <c r="C33" s="117" t="s">
        <v>53</v>
      </c>
      <c r="D33" s="90">
        <v>466652000</v>
      </c>
      <c r="E33" s="37">
        <v>54747000</v>
      </c>
      <c r="F33" s="89">
        <v>521399000</v>
      </c>
      <c r="G33" s="87">
        <v>0</v>
      </c>
      <c r="H33" s="37">
        <v>521399000</v>
      </c>
      <c r="I33" s="37">
        <v>21050199</v>
      </c>
      <c r="J33" s="37">
        <v>425476825</v>
      </c>
      <c r="K33" s="81">
        <v>81.599999999999994</v>
      </c>
      <c r="L33" s="37">
        <v>21050199</v>
      </c>
      <c r="M33" s="37">
        <v>425476825</v>
      </c>
      <c r="N33" s="84">
        <v>81.599999999999994</v>
      </c>
    </row>
    <row r="34" spans="1:14" ht="31.5" x14ac:dyDescent="0.25">
      <c r="A34" t="s">
        <v>932</v>
      </c>
      <c r="B34" s="83" t="s">
        <v>54</v>
      </c>
      <c r="C34" s="117" t="s">
        <v>55</v>
      </c>
      <c r="D34" s="90">
        <v>98945000</v>
      </c>
      <c r="E34" s="37">
        <v>-44228421</v>
      </c>
      <c r="F34" s="89">
        <v>54716579</v>
      </c>
      <c r="G34" s="87">
        <v>0</v>
      </c>
      <c r="H34" s="37">
        <v>54716579</v>
      </c>
      <c r="I34" s="37">
        <v>-825380</v>
      </c>
      <c r="J34" s="37">
        <v>48927343</v>
      </c>
      <c r="K34" s="81">
        <v>89.42</v>
      </c>
      <c r="L34" s="37">
        <v>-825380</v>
      </c>
      <c r="M34" s="37">
        <v>48927343</v>
      </c>
      <c r="N34" s="84">
        <v>89.42</v>
      </c>
    </row>
    <row r="35" spans="1:14" x14ac:dyDescent="0.25">
      <c r="A35" t="s">
        <v>932</v>
      </c>
      <c r="B35" s="83" t="s">
        <v>56</v>
      </c>
      <c r="C35" s="117" t="s">
        <v>57</v>
      </c>
      <c r="D35" s="90">
        <v>255328000</v>
      </c>
      <c r="E35" s="37">
        <v>-22500000</v>
      </c>
      <c r="F35" s="89">
        <v>232828000</v>
      </c>
      <c r="G35" s="87">
        <v>0</v>
      </c>
      <c r="H35" s="37">
        <v>232828000</v>
      </c>
      <c r="I35" s="37">
        <v>22432300</v>
      </c>
      <c r="J35" s="37">
        <v>228114740</v>
      </c>
      <c r="K35" s="81">
        <v>97.98</v>
      </c>
      <c r="L35" s="37">
        <v>22432300</v>
      </c>
      <c r="M35" s="37">
        <v>228114740</v>
      </c>
      <c r="N35" s="84">
        <v>97.98</v>
      </c>
    </row>
    <row r="36" spans="1:14" ht="31.5" x14ac:dyDescent="0.25">
      <c r="A36" t="s">
        <v>932</v>
      </c>
      <c r="B36" s="83" t="s">
        <v>58</v>
      </c>
      <c r="C36" s="117" t="s">
        <v>59</v>
      </c>
      <c r="D36" s="90">
        <v>1186435000</v>
      </c>
      <c r="E36" s="37">
        <v>149527421</v>
      </c>
      <c r="F36" s="89">
        <v>1335962421</v>
      </c>
      <c r="G36" s="87">
        <v>0</v>
      </c>
      <c r="H36" s="37">
        <v>1335962421</v>
      </c>
      <c r="I36" s="37">
        <v>245101400</v>
      </c>
      <c r="J36" s="37">
        <v>1215324153</v>
      </c>
      <c r="K36" s="81">
        <v>90.97</v>
      </c>
      <c r="L36" s="37">
        <v>245101400</v>
      </c>
      <c r="M36" s="37">
        <v>1215324153</v>
      </c>
      <c r="N36" s="84">
        <v>90.97</v>
      </c>
    </row>
    <row r="37" spans="1:14" x14ac:dyDescent="0.25">
      <c r="A37" t="s">
        <v>932</v>
      </c>
      <c r="B37" s="83" t="s">
        <v>60</v>
      </c>
      <c r="C37" s="117" t="s">
        <v>61</v>
      </c>
      <c r="D37" s="90">
        <v>434231000</v>
      </c>
      <c r="E37" s="37">
        <v>65991000</v>
      </c>
      <c r="F37" s="89">
        <v>500222000</v>
      </c>
      <c r="G37" s="87">
        <v>0</v>
      </c>
      <c r="H37" s="37">
        <v>500222000</v>
      </c>
      <c r="I37" s="37">
        <v>177124990</v>
      </c>
      <c r="J37" s="37">
        <v>500222000</v>
      </c>
      <c r="K37" s="81">
        <v>100</v>
      </c>
      <c r="L37" s="37">
        <v>177124990</v>
      </c>
      <c r="M37" s="37">
        <v>500222000</v>
      </c>
      <c r="N37" s="84">
        <v>100</v>
      </c>
    </row>
    <row r="38" spans="1:14" x14ac:dyDescent="0.25">
      <c r="A38" t="s">
        <v>932</v>
      </c>
      <c r="B38" s="83" t="s">
        <v>62</v>
      </c>
      <c r="C38" s="117" t="s">
        <v>63</v>
      </c>
      <c r="D38" s="90">
        <v>423812000</v>
      </c>
      <c r="E38" s="37">
        <v>61102000</v>
      </c>
      <c r="F38" s="89">
        <v>484914000</v>
      </c>
      <c r="G38" s="87">
        <v>0</v>
      </c>
      <c r="H38" s="37">
        <v>484914000</v>
      </c>
      <c r="I38" s="37">
        <v>32223314</v>
      </c>
      <c r="J38" s="37">
        <v>404958035</v>
      </c>
      <c r="K38" s="81">
        <v>83.51</v>
      </c>
      <c r="L38" s="37">
        <v>32223314</v>
      </c>
      <c r="M38" s="37">
        <v>404958035</v>
      </c>
      <c r="N38" s="84">
        <v>83.51</v>
      </c>
    </row>
    <row r="39" spans="1:14" x14ac:dyDescent="0.25">
      <c r="A39" t="s">
        <v>932</v>
      </c>
      <c r="B39" s="83" t="s">
        <v>64</v>
      </c>
      <c r="C39" s="117" t="s">
        <v>65</v>
      </c>
      <c r="D39" s="90">
        <v>3782000</v>
      </c>
      <c r="E39" s="37">
        <v>1074000</v>
      </c>
      <c r="F39" s="89">
        <v>4856000</v>
      </c>
      <c r="G39" s="87">
        <v>0</v>
      </c>
      <c r="H39" s="37">
        <v>4856000</v>
      </c>
      <c r="I39" s="37">
        <v>218800</v>
      </c>
      <c r="J39" s="37">
        <v>3978868</v>
      </c>
      <c r="K39" s="81">
        <v>81.94</v>
      </c>
      <c r="L39" s="37">
        <v>218800</v>
      </c>
      <c r="M39" s="37">
        <v>3978868</v>
      </c>
      <c r="N39" s="84">
        <v>81.94</v>
      </c>
    </row>
    <row r="40" spans="1:14" ht="31.5" x14ac:dyDescent="0.25">
      <c r="A40" t="s">
        <v>932</v>
      </c>
      <c r="B40" s="83" t="s">
        <v>156</v>
      </c>
      <c r="C40" s="117" t="s">
        <v>157</v>
      </c>
      <c r="D40" s="87">
        <v>0</v>
      </c>
      <c r="E40" s="37">
        <v>44228421</v>
      </c>
      <c r="F40" s="89">
        <v>44228421</v>
      </c>
      <c r="G40" s="87">
        <v>0</v>
      </c>
      <c r="H40" s="37">
        <v>44228421</v>
      </c>
      <c r="I40" s="37">
        <v>4757200</v>
      </c>
      <c r="J40" s="37">
        <v>14160400</v>
      </c>
      <c r="K40" s="81">
        <v>32.020000000000003</v>
      </c>
      <c r="L40" s="37">
        <v>4757200</v>
      </c>
      <c r="M40" s="37">
        <v>14160400</v>
      </c>
      <c r="N40" s="84">
        <v>32.020000000000003</v>
      </c>
    </row>
    <row r="41" spans="1:14" x14ac:dyDescent="0.25">
      <c r="A41" t="s">
        <v>932</v>
      </c>
      <c r="B41" s="83" t="s">
        <v>68</v>
      </c>
      <c r="C41" s="117" t="s">
        <v>69</v>
      </c>
      <c r="D41" s="90">
        <v>191496000</v>
      </c>
      <c r="E41" s="37">
        <v>-14700000</v>
      </c>
      <c r="F41" s="89">
        <v>176796000</v>
      </c>
      <c r="G41" s="87">
        <v>0</v>
      </c>
      <c r="H41" s="37">
        <v>176796000</v>
      </c>
      <c r="I41" s="37">
        <v>16823500</v>
      </c>
      <c r="J41" s="37">
        <v>171057330</v>
      </c>
      <c r="K41" s="81">
        <v>96.75</v>
      </c>
      <c r="L41" s="37">
        <v>16823500</v>
      </c>
      <c r="M41" s="37">
        <v>171057330</v>
      </c>
      <c r="N41" s="84">
        <v>96.75</v>
      </c>
    </row>
    <row r="42" spans="1:14" x14ac:dyDescent="0.25">
      <c r="A42" t="s">
        <v>932</v>
      </c>
      <c r="B42" s="83" t="s">
        <v>70</v>
      </c>
      <c r="C42" s="117" t="s">
        <v>71</v>
      </c>
      <c r="D42" s="90">
        <v>127663000</v>
      </c>
      <c r="E42" s="37">
        <v>-9600000</v>
      </c>
      <c r="F42" s="89">
        <v>118063000</v>
      </c>
      <c r="G42" s="87">
        <v>0</v>
      </c>
      <c r="H42" s="37">
        <v>118063000</v>
      </c>
      <c r="I42" s="37">
        <v>11216900</v>
      </c>
      <c r="J42" s="37">
        <v>114064520</v>
      </c>
      <c r="K42" s="81">
        <v>96.61</v>
      </c>
      <c r="L42" s="37">
        <v>11216900</v>
      </c>
      <c r="M42" s="37">
        <v>114064520</v>
      </c>
      <c r="N42" s="84">
        <v>96.61</v>
      </c>
    </row>
    <row r="43" spans="1:14" x14ac:dyDescent="0.25">
      <c r="A43" t="s">
        <v>932</v>
      </c>
      <c r="B43" s="83" t="s">
        <v>74</v>
      </c>
      <c r="C43" s="117" t="s">
        <v>75</v>
      </c>
      <c r="D43" s="90">
        <v>5451000</v>
      </c>
      <c r="E43" s="37">
        <v>1432000</v>
      </c>
      <c r="F43" s="89">
        <v>6883000</v>
      </c>
      <c r="G43" s="87">
        <v>0</v>
      </c>
      <c r="H43" s="37">
        <v>6883000</v>
      </c>
      <c r="I43" s="37">
        <v>2736696</v>
      </c>
      <c r="J43" s="37">
        <v>6883000</v>
      </c>
      <c r="K43" s="81">
        <v>100</v>
      </c>
      <c r="L43" s="37">
        <v>2736696</v>
      </c>
      <c r="M43" s="37">
        <v>6883000</v>
      </c>
      <c r="N43" s="84">
        <v>100</v>
      </c>
    </row>
    <row r="44" spans="1:14" x14ac:dyDescent="0.25">
      <c r="A44" t="s">
        <v>932</v>
      </c>
      <c r="B44" s="83" t="s">
        <v>76</v>
      </c>
      <c r="C44" s="117" t="s">
        <v>77</v>
      </c>
      <c r="D44" s="90">
        <v>1255830000</v>
      </c>
      <c r="E44" s="81">
        <v>0</v>
      </c>
      <c r="F44" s="89">
        <v>1255830000</v>
      </c>
      <c r="G44" s="87">
        <v>0</v>
      </c>
      <c r="H44" s="37">
        <v>1255830000</v>
      </c>
      <c r="I44" s="37">
        <v>62706621</v>
      </c>
      <c r="J44" s="37">
        <v>1086478122</v>
      </c>
      <c r="K44" s="81">
        <v>86.51</v>
      </c>
      <c r="L44" s="37">
        <v>126433119</v>
      </c>
      <c r="M44" s="37">
        <v>912443553</v>
      </c>
      <c r="N44" s="84">
        <v>72.66</v>
      </c>
    </row>
    <row r="45" spans="1:14" x14ac:dyDescent="0.25">
      <c r="A45" t="s">
        <v>932</v>
      </c>
      <c r="B45" s="83" t="s">
        <v>78</v>
      </c>
      <c r="C45" s="117" t="s">
        <v>79</v>
      </c>
      <c r="D45" s="90">
        <v>209354000</v>
      </c>
      <c r="E45" s="81">
        <v>0</v>
      </c>
      <c r="F45" s="89">
        <v>209354000</v>
      </c>
      <c r="G45" s="87">
        <v>0</v>
      </c>
      <c r="H45" s="37">
        <v>209354000</v>
      </c>
      <c r="I45" s="37">
        <v>441795</v>
      </c>
      <c r="J45" s="37">
        <v>189588640</v>
      </c>
      <c r="K45" s="81">
        <v>90.56</v>
      </c>
      <c r="L45" s="37">
        <v>35205930</v>
      </c>
      <c r="M45" s="37">
        <v>148835982</v>
      </c>
      <c r="N45" s="84">
        <v>71.09</v>
      </c>
    </row>
    <row r="46" spans="1:14" x14ac:dyDescent="0.25">
      <c r="A46" t="s">
        <v>932</v>
      </c>
      <c r="B46" s="83" t="s">
        <v>80</v>
      </c>
      <c r="C46" s="117" t="s">
        <v>81</v>
      </c>
      <c r="D46" s="90">
        <v>43254000</v>
      </c>
      <c r="E46" s="81">
        <v>0</v>
      </c>
      <c r="F46" s="89">
        <v>43254000</v>
      </c>
      <c r="G46" s="87">
        <v>0</v>
      </c>
      <c r="H46" s="37">
        <v>43254000</v>
      </c>
      <c r="I46" s="37">
        <v>-69652</v>
      </c>
      <c r="J46" s="37">
        <v>36000313</v>
      </c>
      <c r="K46" s="81">
        <v>83.23</v>
      </c>
      <c r="L46" s="81">
        <v>0</v>
      </c>
      <c r="M46" s="37">
        <v>36000313</v>
      </c>
      <c r="N46" s="84">
        <v>83.23</v>
      </c>
    </row>
    <row r="47" spans="1:14" x14ac:dyDescent="0.25">
      <c r="A47" t="s">
        <v>932</v>
      </c>
      <c r="B47" s="83" t="s">
        <v>82</v>
      </c>
      <c r="C47" s="117" t="s">
        <v>83</v>
      </c>
      <c r="D47" s="90">
        <v>103400000</v>
      </c>
      <c r="E47" s="81">
        <v>0</v>
      </c>
      <c r="F47" s="89">
        <v>103400000</v>
      </c>
      <c r="G47" s="87">
        <v>0</v>
      </c>
      <c r="H47" s="37">
        <v>103400000</v>
      </c>
      <c r="I47" s="81">
        <v>0</v>
      </c>
      <c r="J47" s="37">
        <v>100651240</v>
      </c>
      <c r="K47" s="81">
        <v>97.34</v>
      </c>
      <c r="L47" s="37">
        <v>31599880</v>
      </c>
      <c r="M47" s="37">
        <v>73975417</v>
      </c>
      <c r="N47" s="84">
        <v>71.540000000000006</v>
      </c>
    </row>
    <row r="48" spans="1:14" x14ac:dyDescent="0.25">
      <c r="A48" t="s">
        <v>932</v>
      </c>
      <c r="B48" s="83" t="s">
        <v>86</v>
      </c>
      <c r="C48" s="117" t="s">
        <v>87</v>
      </c>
      <c r="D48" s="90">
        <v>62700000</v>
      </c>
      <c r="E48" s="81">
        <v>0</v>
      </c>
      <c r="F48" s="89">
        <v>62700000</v>
      </c>
      <c r="G48" s="87">
        <v>0</v>
      </c>
      <c r="H48" s="37">
        <v>62700000</v>
      </c>
      <c r="I48" s="37">
        <v>511447</v>
      </c>
      <c r="J48" s="37">
        <v>52937087</v>
      </c>
      <c r="K48" s="81">
        <v>84.43</v>
      </c>
      <c r="L48" s="37">
        <v>3606050</v>
      </c>
      <c r="M48" s="37">
        <v>38860252</v>
      </c>
      <c r="N48" s="84">
        <v>61.98</v>
      </c>
    </row>
    <row r="49" spans="1:14" x14ac:dyDescent="0.25">
      <c r="A49" t="s">
        <v>932</v>
      </c>
      <c r="B49" s="83" t="s">
        <v>90</v>
      </c>
      <c r="C49" s="117" t="s">
        <v>91</v>
      </c>
      <c r="D49" s="90">
        <v>1024773000</v>
      </c>
      <c r="E49" s="81">
        <v>0</v>
      </c>
      <c r="F49" s="89">
        <v>1024773000</v>
      </c>
      <c r="G49" s="87">
        <v>0</v>
      </c>
      <c r="H49" s="37">
        <v>1024773000</v>
      </c>
      <c r="I49" s="37">
        <v>62256706</v>
      </c>
      <c r="J49" s="37">
        <v>878261295</v>
      </c>
      <c r="K49" s="81">
        <v>85.7</v>
      </c>
      <c r="L49" s="37">
        <v>91219069</v>
      </c>
      <c r="M49" s="37">
        <v>744979384</v>
      </c>
      <c r="N49" s="84">
        <v>72.7</v>
      </c>
    </row>
    <row r="50" spans="1:14" x14ac:dyDescent="0.25">
      <c r="A50" t="s">
        <v>932</v>
      </c>
      <c r="B50" s="83" t="s">
        <v>94</v>
      </c>
      <c r="C50" s="117" t="s">
        <v>95</v>
      </c>
      <c r="D50" s="90">
        <v>20000000</v>
      </c>
      <c r="E50" s="81">
        <v>0</v>
      </c>
      <c r="F50" s="89">
        <v>20000000</v>
      </c>
      <c r="G50" s="87">
        <v>0</v>
      </c>
      <c r="H50" s="37">
        <v>20000000</v>
      </c>
      <c r="I50" s="81">
        <v>0</v>
      </c>
      <c r="J50" s="37">
        <v>7080336</v>
      </c>
      <c r="K50" s="81">
        <v>35.4</v>
      </c>
      <c r="L50" s="81">
        <v>0</v>
      </c>
      <c r="M50" s="37">
        <v>7080336</v>
      </c>
      <c r="N50" s="84">
        <v>35.4</v>
      </c>
    </row>
    <row r="51" spans="1:14" ht="31.5" x14ac:dyDescent="0.25">
      <c r="A51" t="s">
        <v>932</v>
      </c>
      <c r="B51" s="83" t="s">
        <v>96</v>
      </c>
      <c r="C51" s="117" t="s">
        <v>97</v>
      </c>
      <c r="D51" s="90">
        <v>44660000</v>
      </c>
      <c r="E51" s="81">
        <v>0</v>
      </c>
      <c r="F51" s="89">
        <v>44660000</v>
      </c>
      <c r="G51" s="87">
        <v>0</v>
      </c>
      <c r="H51" s="37">
        <v>44660000</v>
      </c>
      <c r="I51" s="37">
        <v>1874011</v>
      </c>
      <c r="J51" s="37">
        <v>36006526</v>
      </c>
      <c r="K51" s="81">
        <v>80.62</v>
      </c>
      <c r="L51" s="37">
        <v>5874011</v>
      </c>
      <c r="M51" s="37">
        <v>34030171</v>
      </c>
      <c r="N51" s="84">
        <v>76.2</v>
      </c>
    </row>
    <row r="52" spans="1:14" x14ac:dyDescent="0.25">
      <c r="A52" t="s">
        <v>932</v>
      </c>
      <c r="B52" s="83" t="s">
        <v>98</v>
      </c>
      <c r="C52" s="117" t="s">
        <v>99</v>
      </c>
      <c r="D52" s="90">
        <v>37604000</v>
      </c>
      <c r="E52" s="81">
        <v>0</v>
      </c>
      <c r="F52" s="89">
        <v>37604000</v>
      </c>
      <c r="G52" s="87">
        <v>0</v>
      </c>
      <c r="H52" s="37">
        <v>37604000</v>
      </c>
      <c r="I52" s="37">
        <v>38000</v>
      </c>
      <c r="J52" s="37">
        <v>35122650</v>
      </c>
      <c r="K52" s="81">
        <v>93.4</v>
      </c>
      <c r="L52" s="37">
        <v>2284421</v>
      </c>
      <c r="M52" s="37">
        <v>16374159</v>
      </c>
      <c r="N52" s="84">
        <v>43.54</v>
      </c>
    </row>
    <row r="53" spans="1:14" x14ac:dyDescent="0.25">
      <c r="A53" t="s">
        <v>932</v>
      </c>
      <c r="B53" s="83" t="s">
        <v>100</v>
      </c>
      <c r="C53" s="117" t="s">
        <v>101</v>
      </c>
      <c r="D53" s="90">
        <v>211490000</v>
      </c>
      <c r="E53" s="81">
        <v>0</v>
      </c>
      <c r="F53" s="89">
        <v>211490000</v>
      </c>
      <c r="G53" s="87">
        <v>0</v>
      </c>
      <c r="H53" s="37">
        <v>211490000</v>
      </c>
      <c r="I53" s="37">
        <v>33400000</v>
      </c>
      <c r="J53" s="37">
        <v>186707560</v>
      </c>
      <c r="K53" s="81">
        <v>88.28</v>
      </c>
      <c r="L53" s="37">
        <v>33308724</v>
      </c>
      <c r="M53" s="37">
        <v>100222434</v>
      </c>
      <c r="N53" s="84">
        <v>47.39</v>
      </c>
    </row>
    <row r="54" spans="1:14" x14ac:dyDescent="0.25">
      <c r="A54" t="s">
        <v>932</v>
      </c>
      <c r="B54" s="83" t="s">
        <v>102</v>
      </c>
      <c r="C54" s="117" t="s">
        <v>103</v>
      </c>
      <c r="D54" s="90">
        <v>211490000</v>
      </c>
      <c r="E54" s="81">
        <v>0</v>
      </c>
      <c r="F54" s="89">
        <v>211490000</v>
      </c>
      <c r="G54" s="87">
        <v>0</v>
      </c>
      <c r="H54" s="37">
        <v>211490000</v>
      </c>
      <c r="I54" s="37">
        <v>33400000</v>
      </c>
      <c r="J54" s="37">
        <v>186707560</v>
      </c>
      <c r="K54" s="81">
        <v>88.28</v>
      </c>
      <c r="L54" s="37">
        <v>33308724</v>
      </c>
      <c r="M54" s="37">
        <v>100222434</v>
      </c>
      <c r="N54" s="84">
        <v>47.39</v>
      </c>
    </row>
    <row r="55" spans="1:14" x14ac:dyDescent="0.25">
      <c r="A55" t="s">
        <v>932</v>
      </c>
      <c r="B55" s="83" t="s">
        <v>104</v>
      </c>
      <c r="C55" s="117" t="s">
        <v>105</v>
      </c>
      <c r="D55" s="90">
        <v>460298000</v>
      </c>
      <c r="E55" s="81">
        <v>0</v>
      </c>
      <c r="F55" s="89">
        <v>460298000</v>
      </c>
      <c r="G55" s="87">
        <v>0</v>
      </c>
      <c r="H55" s="37">
        <v>460298000</v>
      </c>
      <c r="I55" s="81">
        <v>0</v>
      </c>
      <c r="J55" s="37">
        <v>384683987</v>
      </c>
      <c r="K55" s="81">
        <v>83.57</v>
      </c>
      <c r="L55" s="81">
        <v>0</v>
      </c>
      <c r="M55" s="37">
        <v>384666031</v>
      </c>
      <c r="N55" s="84">
        <v>83.57</v>
      </c>
    </row>
    <row r="56" spans="1:14" x14ac:dyDescent="0.25">
      <c r="A56" t="s">
        <v>932</v>
      </c>
      <c r="B56" s="83" t="s">
        <v>106</v>
      </c>
      <c r="C56" s="117" t="s">
        <v>107</v>
      </c>
      <c r="D56" s="90">
        <v>460298000</v>
      </c>
      <c r="E56" s="81">
        <v>0</v>
      </c>
      <c r="F56" s="89">
        <v>460298000</v>
      </c>
      <c r="G56" s="87">
        <v>0</v>
      </c>
      <c r="H56" s="37">
        <v>460298000</v>
      </c>
      <c r="I56" s="81">
        <v>0</v>
      </c>
      <c r="J56" s="37">
        <v>384683987</v>
      </c>
      <c r="K56" s="81">
        <v>83.57</v>
      </c>
      <c r="L56" s="81">
        <v>0</v>
      </c>
      <c r="M56" s="37">
        <v>384666031</v>
      </c>
      <c r="N56" s="84">
        <v>83.57</v>
      </c>
    </row>
    <row r="57" spans="1:14" x14ac:dyDescent="0.25">
      <c r="A57" t="s">
        <v>932</v>
      </c>
      <c r="B57" s="83" t="s">
        <v>108</v>
      </c>
      <c r="C57" s="117" t="s">
        <v>109</v>
      </c>
      <c r="D57" s="90">
        <v>102900000</v>
      </c>
      <c r="E57" s="81">
        <v>0</v>
      </c>
      <c r="F57" s="89">
        <v>102900000</v>
      </c>
      <c r="G57" s="87">
        <v>0</v>
      </c>
      <c r="H57" s="37">
        <v>102900000</v>
      </c>
      <c r="I57" s="37">
        <v>9593019</v>
      </c>
      <c r="J57" s="37">
        <v>99314098</v>
      </c>
      <c r="K57" s="81">
        <v>96.52</v>
      </c>
      <c r="L57" s="37">
        <v>9593019</v>
      </c>
      <c r="M57" s="37">
        <v>99314098</v>
      </c>
      <c r="N57" s="84">
        <v>96.52</v>
      </c>
    </row>
    <row r="58" spans="1:14" x14ac:dyDescent="0.25">
      <c r="A58" t="s">
        <v>932</v>
      </c>
      <c r="B58" s="83" t="s">
        <v>110</v>
      </c>
      <c r="C58" s="117" t="s">
        <v>111</v>
      </c>
      <c r="D58" s="90">
        <v>66000000</v>
      </c>
      <c r="E58" s="37">
        <v>4200000</v>
      </c>
      <c r="F58" s="89">
        <v>70200000</v>
      </c>
      <c r="G58" s="87">
        <v>0</v>
      </c>
      <c r="H58" s="37">
        <v>70200000</v>
      </c>
      <c r="I58" s="37">
        <v>6630420</v>
      </c>
      <c r="J58" s="37">
        <v>69448769</v>
      </c>
      <c r="K58" s="81">
        <v>98.93</v>
      </c>
      <c r="L58" s="37">
        <v>6630420</v>
      </c>
      <c r="M58" s="37">
        <v>69448769</v>
      </c>
      <c r="N58" s="84">
        <v>98.93</v>
      </c>
    </row>
    <row r="59" spans="1:14" x14ac:dyDescent="0.25">
      <c r="A59" t="s">
        <v>932</v>
      </c>
      <c r="B59" s="83" t="s">
        <v>112</v>
      </c>
      <c r="C59" s="117" t="s">
        <v>113</v>
      </c>
      <c r="D59" s="90">
        <v>8700000</v>
      </c>
      <c r="E59" s="37">
        <v>360000</v>
      </c>
      <c r="F59" s="89">
        <v>9060000</v>
      </c>
      <c r="G59" s="87">
        <v>0</v>
      </c>
      <c r="H59" s="37">
        <v>9060000</v>
      </c>
      <c r="I59" s="37">
        <v>1443850</v>
      </c>
      <c r="J59" s="37">
        <v>8881940</v>
      </c>
      <c r="K59" s="81">
        <v>98.03</v>
      </c>
      <c r="L59" s="37">
        <v>1443850</v>
      </c>
      <c r="M59" s="37">
        <v>8881940</v>
      </c>
      <c r="N59" s="84">
        <v>98.03</v>
      </c>
    </row>
    <row r="60" spans="1:14" x14ac:dyDescent="0.25">
      <c r="A60" t="s">
        <v>932</v>
      </c>
      <c r="B60" s="83" t="s">
        <v>114</v>
      </c>
      <c r="C60" s="117" t="s">
        <v>115</v>
      </c>
      <c r="D60" s="90">
        <v>4500000</v>
      </c>
      <c r="E60" s="37">
        <v>-1912000</v>
      </c>
      <c r="F60" s="89">
        <v>2588000</v>
      </c>
      <c r="G60" s="87">
        <v>0</v>
      </c>
      <c r="H60" s="37">
        <v>2588000</v>
      </c>
      <c r="I60" s="81">
        <v>0</v>
      </c>
      <c r="J60" s="37">
        <v>2182170</v>
      </c>
      <c r="K60" s="81">
        <v>84.32</v>
      </c>
      <c r="L60" s="81">
        <v>0</v>
      </c>
      <c r="M60" s="37">
        <v>2182170</v>
      </c>
      <c r="N60" s="84">
        <v>84.32</v>
      </c>
    </row>
    <row r="61" spans="1:14" x14ac:dyDescent="0.25">
      <c r="A61" t="s">
        <v>932</v>
      </c>
      <c r="B61" s="83" t="s">
        <v>116</v>
      </c>
      <c r="C61" s="117" t="s">
        <v>117</v>
      </c>
      <c r="D61" s="90">
        <v>23100000</v>
      </c>
      <c r="E61" s="37">
        <v>-2770000</v>
      </c>
      <c r="F61" s="89">
        <v>20330000</v>
      </c>
      <c r="G61" s="87">
        <v>0</v>
      </c>
      <c r="H61" s="37">
        <v>20330000</v>
      </c>
      <c r="I61" s="37">
        <v>1478079</v>
      </c>
      <c r="J61" s="37">
        <v>18178629</v>
      </c>
      <c r="K61" s="81">
        <v>89.42</v>
      </c>
      <c r="L61" s="37">
        <v>1478079</v>
      </c>
      <c r="M61" s="37">
        <v>18178629</v>
      </c>
      <c r="N61" s="84">
        <v>89.42</v>
      </c>
    </row>
    <row r="62" spans="1:14" x14ac:dyDescent="0.25">
      <c r="A62" t="s">
        <v>932</v>
      </c>
      <c r="B62" s="83" t="s">
        <v>118</v>
      </c>
      <c r="C62" s="117" t="s">
        <v>119</v>
      </c>
      <c r="D62" s="90">
        <v>600000</v>
      </c>
      <c r="E62" s="37">
        <v>122000</v>
      </c>
      <c r="F62" s="89">
        <v>722000</v>
      </c>
      <c r="G62" s="87">
        <v>0</v>
      </c>
      <c r="H62" s="37">
        <v>722000</v>
      </c>
      <c r="I62" s="37">
        <v>40670</v>
      </c>
      <c r="J62" s="37">
        <v>622590</v>
      </c>
      <c r="K62" s="81">
        <v>86.23</v>
      </c>
      <c r="L62" s="37">
        <v>40670</v>
      </c>
      <c r="M62" s="37">
        <v>622590</v>
      </c>
      <c r="N62" s="84">
        <v>86.23</v>
      </c>
    </row>
    <row r="63" spans="1:14" x14ac:dyDescent="0.25">
      <c r="A63" t="s">
        <v>932</v>
      </c>
      <c r="B63" s="83" t="s">
        <v>120</v>
      </c>
      <c r="C63" s="117" t="s">
        <v>121</v>
      </c>
      <c r="D63" s="90">
        <v>33000000</v>
      </c>
      <c r="E63" s="81">
        <v>0</v>
      </c>
      <c r="F63" s="89">
        <v>33000000</v>
      </c>
      <c r="G63" s="87">
        <v>0</v>
      </c>
      <c r="H63" s="37">
        <v>33000000</v>
      </c>
      <c r="I63" s="37">
        <v>8236000</v>
      </c>
      <c r="J63" s="37">
        <v>30392000</v>
      </c>
      <c r="K63" s="81">
        <v>92.1</v>
      </c>
      <c r="L63" s="37">
        <v>8236000</v>
      </c>
      <c r="M63" s="37">
        <v>22156000</v>
      </c>
      <c r="N63" s="84">
        <v>67.14</v>
      </c>
    </row>
    <row r="64" spans="1:14" x14ac:dyDescent="0.25">
      <c r="A64" t="s">
        <v>932</v>
      </c>
      <c r="B64" s="83" t="s">
        <v>122</v>
      </c>
      <c r="C64" s="117" t="s">
        <v>123</v>
      </c>
      <c r="D64" s="90">
        <v>33000000</v>
      </c>
      <c r="E64" s="81">
        <v>0</v>
      </c>
      <c r="F64" s="89">
        <v>33000000</v>
      </c>
      <c r="G64" s="87">
        <v>0</v>
      </c>
      <c r="H64" s="37">
        <v>33000000</v>
      </c>
      <c r="I64" s="37">
        <v>8236000</v>
      </c>
      <c r="J64" s="37">
        <v>30392000</v>
      </c>
      <c r="K64" s="81">
        <v>92.1</v>
      </c>
      <c r="L64" s="37">
        <v>8236000</v>
      </c>
      <c r="M64" s="37">
        <v>22156000</v>
      </c>
      <c r="N64" s="84">
        <v>67.14</v>
      </c>
    </row>
    <row r="65" spans="1:14" x14ac:dyDescent="0.25">
      <c r="A65" t="s">
        <v>932</v>
      </c>
      <c r="B65" s="83" t="s">
        <v>126</v>
      </c>
      <c r="C65" s="117" t="s">
        <v>127</v>
      </c>
      <c r="D65" s="90">
        <v>43356000</v>
      </c>
      <c r="E65" s="81">
        <v>0</v>
      </c>
      <c r="F65" s="89">
        <v>43356000</v>
      </c>
      <c r="G65" s="87">
        <v>0</v>
      </c>
      <c r="H65" s="37">
        <v>43356000</v>
      </c>
      <c r="I65" s="37">
        <v>3115676</v>
      </c>
      <c r="J65" s="37">
        <v>42925305</v>
      </c>
      <c r="K65" s="81">
        <v>99.01</v>
      </c>
      <c r="L65" s="37">
        <v>16381000</v>
      </c>
      <c r="M65" s="37">
        <v>42925305</v>
      </c>
      <c r="N65" s="84">
        <v>99.01</v>
      </c>
    </row>
    <row r="66" spans="1:14" x14ac:dyDescent="0.25">
      <c r="A66" t="s">
        <v>932</v>
      </c>
      <c r="B66" s="83" t="s">
        <v>130</v>
      </c>
      <c r="C66" s="117" t="s">
        <v>131</v>
      </c>
      <c r="D66" s="90">
        <v>71465000</v>
      </c>
      <c r="E66" s="81">
        <v>0</v>
      </c>
      <c r="F66" s="89">
        <v>71465000</v>
      </c>
      <c r="G66" s="87">
        <v>0</v>
      </c>
      <c r="H66" s="37">
        <v>71465000</v>
      </c>
      <c r="I66" s="37">
        <v>6000000</v>
      </c>
      <c r="J66" s="37">
        <v>56028833</v>
      </c>
      <c r="K66" s="81">
        <v>78.400000000000006</v>
      </c>
      <c r="L66" s="37">
        <v>15541894</v>
      </c>
      <c r="M66" s="37">
        <v>38210850</v>
      </c>
      <c r="N66" s="84">
        <v>53.47</v>
      </c>
    </row>
    <row r="67" spans="1:14" x14ac:dyDescent="0.25">
      <c r="A67" t="s">
        <v>932</v>
      </c>
      <c r="B67" s="83" t="s">
        <v>138</v>
      </c>
      <c r="C67" s="117" t="s">
        <v>139</v>
      </c>
      <c r="D67" s="90">
        <v>21703000</v>
      </c>
      <c r="E67" s="81">
        <v>0</v>
      </c>
      <c r="F67" s="89">
        <v>21703000</v>
      </c>
      <c r="G67" s="87">
        <v>0</v>
      </c>
      <c r="H67" s="37">
        <v>21703000</v>
      </c>
      <c r="I67" s="37">
        <v>8120</v>
      </c>
      <c r="J67" s="37">
        <v>18628187</v>
      </c>
      <c r="K67" s="81">
        <v>85.83</v>
      </c>
      <c r="L67" s="37">
        <v>8120</v>
      </c>
      <c r="M67" s="37">
        <v>18628187</v>
      </c>
      <c r="N67" s="84">
        <v>85.83</v>
      </c>
    </row>
    <row r="68" spans="1:14" ht="47.25" x14ac:dyDescent="0.25">
      <c r="A68" t="s">
        <v>932</v>
      </c>
      <c r="B68" s="83" t="s">
        <v>140</v>
      </c>
      <c r="C68" s="117" t="s">
        <v>827</v>
      </c>
      <c r="D68" s="90">
        <v>20703000</v>
      </c>
      <c r="E68" s="81">
        <v>0</v>
      </c>
      <c r="F68" s="89">
        <v>20703000</v>
      </c>
      <c r="G68" s="87">
        <v>0</v>
      </c>
      <c r="H68" s="37">
        <v>20703000</v>
      </c>
      <c r="I68" s="37">
        <v>8120</v>
      </c>
      <c r="J68" s="37">
        <v>18628187</v>
      </c>
      <c r="K68" s="81">
        <v>89.98</v>
      </c>
      <c r="L68" s="37">
        <v>8120</v>
      </c>
      <c r="M68" s="37">
        <v>18628187</v>
      </c>
      <c r="N68" s="84">
        <v>89.98</v>
      </c>
    </row>
    <row r="69" spans="1:14" x14ac:dyDescent="0.25">
      <c r="A69" t="s">
        <v>932</v>
      </c>
      <c r="B69" s="83" t="s">
        <v>198</v>
      </c>
      <c r="C69" s="117" t="s">
        <v>199</v>
      </c>
      <c r="D69" s="90">
        <v>1000000</v>
      </c>
      <c r="E69" s="81">
        <v>0</v>
      </c>
      <c r="F69" s="89">
        <v>1000000</v>
      </c>
      <c r="G69" s="87">
        <v>0</v>
      </c>
      <c r="H69" s="37">
        <v>1000000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4">
        <v>0</v>
      </c>
    </row>
    <row r="70" spans="1:14" x14ac:dyDescent="0.25">
      <c r="A70" t="s">
        <v>932</v>
      </c>
      <c r="B70" s="83" t="s">
        <v>141</v>
      </c>
      <c r="C70" s="117" t="s">
        <v>142</v>
      </c>
      <c r="D70" s="90">
        <v>77100400000</v>
      </c>
      <c r="E70" s="37">
        <v>6137899000</v>
      </c>
      <c r="F70" s="89">
        <v>83238299000</v>
      </c>
      <c r="G70" s="87">
        <v>0</v>
      </c>
      <c r="H70" s="37">
        <v>83238299000</v>
      </c>
      <c r="I70" s="37">
        <v>13671230764</v>
      </c>
      <c r="J70" s="37">
        <v>70615009870</v>
      </c>
      <c r="K70" s="81">
        <v>84.83</v>
      </c>
      <c r="L70" s="37">
        <v>16796357917</v>
      </c>
      <c r="M70" s="37">
        <v>55379254802</v>
      </c>
      <c r="N70" s="84">
        <v>66.53</v>
      </c>
    </row>
    <row r="71" spans="1:14" x14ac:dyDescent="0.25">
      <c r="A71" t="s">
        <v>932</v>
      </c>
      <c r="B71" s="83" t="s">
        <v>143</v>
      </c>
      <c r="C71" s="117" t="s">
        <v>144</v>
      </c>
      <c r="D71" s="90">
        <v>77071000000</v>
      </c>
      <c r="E71" s="37">
        <v>6104900820</v>
      </c>
      <c r="F71" s="89">
        <v>83175900820</v>
      </c>
      <c r="G71" s="87">
        <v>0</v>
      </c>
      <c r="H71" s="37">
        <v>83175900820</v>
      </c>
      <c r="I71" s="37">
        <v>13681960656</v>
      </c>
      <c r="J71" s="37">
        <v>70585391268</v>
      </c>
      <c r="K71" s="81">
        <v>84.86</v>
      </c>
      <c r="L71" s="37">
        <v>16796117653</v>
      </c>
      <c r="M71" s="37">
        <v>55349636200</v>
      </c>
      <c r="N71" s="84">
        <v>66.55</v>
      </c>
    </row>
    <row r="72" spans="1:14" x14ac:dyDescent="0.25">
      <c r="A72" t="s">
        <v>932</v>
      </c>
      <c r="B72" s="83" t="s">
        <v>145</v>
      </c>
      <c r="C72" s="117" t="s">
        <v>146</v>
      </c>
      <c r="D72" s="90">
        <v>77071000000</v>
      </c>
      <c r="E72" s="37">
        <v>6104900820</v>
      </c>
      <c r="F72" s="89">
        <v>83175900820</v>
      </c>
      <c r="G72" s="87">
        <v>0</v>
      </c>
      <c r="H72" s="37">
        <v>83175900820</v>
      </c>
      <c r="I72" s="37">
        <v>13681960656</v>
      </c>
      <c r="J72" s="37">
        <v>70585391268</v>
      </c>
      <c r="K72" s="81">
        <v>84.86</v>
      </c>
      <c r="L72" s="37">
        <v>16796117653</v>
      </c>
      <c r="M72" s="37">
        <v>55349636200</v>
      </c>
      <c r="N72" s="84">
        <v>66.55</v>
      </c>
    </row>
    <row r="73" spans="1:14" ht="63" x14ac:dyDescent="0.25">
      <c r="A73" t="s">
        <v>932</v>
      </c>
      <c r="B73" s="83" t="s">
        <v>170</v>
      </c>
      <c r="C73" s="117" t="s">
        <v>220</v>
      </c>
      <c r="D73" s="90">
        <v>77071000000</v>
      </c>
      <c r="E73" s="37">
        <v>6104900820</v>
      </c>
      <c r="F73" s="89">
        <v>83175900820</v>
      </c>
      <c r="G73" s="87">
        <v>0</v>
      </c>
      <c r="H73" s="37">
        <v>83175900820</v>
      </c>
      <c r="I73" s="37">
        <v>13681960656</v>
      </c>
      <c r="J73" s="37">
        <v>70585391268</v>
      </c>
      <c r="K73" s="81">
        <v>84.86</v>
      </c>
      <c r="L73" s="37">
        <v>16796117653</v>
      </c>
      <c r="M73" s="37">
        <v>55349636200</v>
      </c>
      <c r="N73" s="84">
        <v>66.55</v>
      </c>
    </row>
    <row r="74" spans="1:14" ht="78.75" x14ac:dyDescent="0.25">
      <c r="A74" t="s">
        <v>932</v>
      </c>
      <c r="B74" s="83" t="s">
        <v>227</v>
      </c>
      <c r="C74" s="117" t="s">
        <v>228</v>
      </c>
      <c r="D74" s="90">
        <v>65000000000</v>
      </c>
      <c r="E74" s="37">
        <v>3271001820</v>
      </c>
      <c r="F74" s="89">
        <v>68271001820</v>
      </c>
      <c r="G74" s="87">
        <v>0</v>
      </c>
      <c r="H74" s="37">
        <v>68271001820</v>
      </c>
      <c r="I74" s="37">
        <v>11081554182</v>
      </c>
      <c r="J74" s="37">
        <v>58438823092</v>
      </c>
      <c r="K74" s="81">
        <v>85.6</v>
      </c>
      <c r="L74" s="37">
        <v>13269634629</v>
      </c>
      <c r="M74" s="37">
        <v>49231509642</v>
      </c>
      <c r="N74" s="84">
        <v>72.11</v>
      </c>
    </row>
    <row r="75" spans="1:14" ht="47.25" x14ac:dyDescent="0.25">
      <c r="A75" t="s">
        <v>932</v>
      </c>
      <c r="B75" s="83" t="s">
        <v>395</v>
      </c>
      <c r="C75" s="117" t="s">
        <v>848</v>
      </c>
      <c r="D75" s="90">
        <v>1000000000</v>
      </c>
      <c r="E75" s="37">
        <v>-100000000</v>
      </c>
      <c r="F75" s="89">
        <v>900000000</v>
      </c>
      <c r="G75" s="87">
        <v>0</v>
      </c>
      <c r="H75" s="37">
        <v>900000000</v>
      </c>
      <c r="I75" s="37">
        <v>134861776</v>
      </c>
      <c r="J75" s="37">
        <v>860235445</v>
      </c>
      <c r="K75" s="81">
        <v>95.58</v>
      </c>
      <c r="L75" s="37">
        <v>239803896</v>
      </c>
      <c r="M75" s="37">
        <v>730350727</v>
      </c>
      <c r="N75" s="84">
        <v>81.150000000000006</v>
      </c>
    </row>
    <row r="76" spans="1:14" ht="63" x14ac:dyDescent="0.25">
      <c r="A76" t="s">
        <v>932</v>
      </c>
      <c r="B76" s="83" t="s">
        <v>396</v>
      </c>
      <c r="C76" s="117" t="s">
        <v>849</v>
      </c>
      <c r="D76" s="90">
        <v>1000000000</v>
      </c>
      <c r="E76" s="37">
        <v>-100000000</v>
      </c>
      <c r="F76" s="89">
        <v>900000000</v>
      </c>
      <c r="G76" s="87">
        <v>0</v>
      </c>
      <c r="H76" s="37">
        <v>900000000</v>
      </c>
      <c r="I76" s="37">
        <v>134861776</v>
      </c>
      <c r="J76" s="37">
        <v>860235445</v>
      </c>
      <c r="K76" s="81">
        <v>95.58</v>
      </c>
      <c r="L76" s="37">
        <v>239803896</v>
      </c>
      <c r="M76" s="37">
        <v>730350727</v>
      </c>
      <c r="N76" s="84">
        <v>81.150000000000006</v>
      </c>
    </row>
    <row r="77" spans="1:14" ht="94.5" x14ac:dyDescent="0.25">
      <c r="A77" t="s">
        <v>932</v>
      </c>
      <c r="B77" s="83" t="s">
        <v>397</v>
      </c>
      <c r="C77" s="117" t="s">
        <v>850</v>
      </c>
      <c r="D77" s="90">
        <v>18975000000</v>
      </c>
      <c r="E77" s="37">
        <v>1495208408</v>
      </c>
      <c r="F77" s="89">
        <v>20470208408</v>
      </c>
      <c r="G77" s="87">
        <v>0</v>
      </c>
      <c r="H77" s="37">
        <v>20470208408</v>
      </c>
      <c r="I77" s="37">
        <v>2175919120</v>
      </c>
      <c r="J77" s="81" t="s">
        <v>398</v>
      </c>
      <c r="K77" s="81">
        <v>6.73</v>
      </c>
      <c r="L77" s="37">
        <v>2510713909</v>
      </c>
      <c r="M77" s="81" t="s">
        <v>399</v>
      </c>
      <c r="N77" s="84">
        <v>9.2100000000000009</v>
      </c>
    </row>
    <row r="78" spans="1:14" ht="94.5" x14ac:dyDescent="0.25">
      <c r="A78" t="s">
        <v>932</v>
      </c>
      <c r="B78" s="83" t="s">
        <v>400</v>
      </c>
      <c r="C78" s="117" t="s">
        <v>851</v>
      </c>
      <c r="D78" s="90">
        <v>18975000000</v>
      </c>
      <c r="E78" s="37">
        <v>1495208408</v>
      </c>
      <c r="F78" s="89">
        <v>20470208408</v>
      </c>
      <c r="G78" s="87">
        <v>0</v>
      </c>
      <c r="H78" s="37">
        <v>20470208408</v>
      </c>
      <c r="I78" s="37">
        <v>2175919120</v>
      </c>
      <c r="J78" s="81" t="s">
        <v>398</v>
      </c>
      <c r="K78" s="81">
        <v>6.73</v>
      </c>
      <c r="L78" s="37">
        <v>2510713909</v>
      </c>
      <c r="M78" s="81" t="s">
        <v>399</v>
      </c>
      <c r="N78" s="84">
        <v>9.2100000000000009</v>
      </c>
    </row>
    <row r="79" spans="1:14" ht="63" x14ac:dyDescent="0.25">
      <c r="A79" t="s">
        <v>932</v>
      </c>
      <c r="B79" s="83" t="s">
        <v>401</v>
      </c>
      <c r="C79" s="117" t="s">
        <v>852</v>
      </c>
      <c r="D79" s="90">
        <v>23165148000</v>
      </c>
      <c r="E79" s="37">
        <v>4902962236</v>
      </c>
      <c r="F79" s="89">
        <v>28068110236</v>
      </c>
      <c r="G79" s="87">
        <v>0</v>
      </c>
      <c r="H79" s="37">
        <v>28068110236</v>
      </c>
      <c r="I79" s="37">
        <v>6270399173</v>
      </c>
      <c r="J79" s="37">
        <v>20934117751</v>
      </c>
      <c r="K79" s="81">
        <v>74.58</v>
      </c>
      <c r="L79" s="37">
        <v>7497711967</v>
      </c>
      <c r="M79" s="37">
        <v>18318107795</v>
      </c>
      <c r="N79" s="84">
        <v>65.260000000000005</v>
      </c>
    </row>
    <row r="80" spans="1:14" ht="63" x14ac:dyDescent="0.25">
      <c r="A80" t="s">
        <v>932</v>
      </c>
      <c r="B80" s="83" t="s">
        <v>402</v>
      </c>
      <c r="C80" s="117" t="s">
        <v>853</v>
      </c>
      <c r="D80" s="90">
        <v>23165148000</v>
      </c>
      <c r="E80" s="37">
        <v>4902962236</v>
      </c>
      <c r="F80" s="89">
        <v>28068110236</v>
      </c>
      <c r="G80" s="87">
        <v>0</v>
      </c>
      <c r="H80" s="37">
        <v>28068110236</v>
      </c>
      <c r="I80" s="37">
        <v>6270399173</v>
      </c>
      <c r="J80" s="37">
        <v>20934117751</v>
      </c>
      <c r="K80" s="81">
        <v>74.58</v>
      </c>
      <c r="L80" s="37">
        <v>7497711967</v>
      </c>
      <c r="M80" s="37">
        <v>18318107795</v>
      </c>
      <c r="N80" s="84">
        <v>65.260000000000005</v>
      </c>
    </row>
    <row r="81" spans="1:14" ht="63" x14ac:dyDescent="0.25">
      <c r="A81" t="s">
        <v>932</v>
      </c>
      <c r="B81" s="83" t="s">
        <v>403</v>
      </c>
      <c r="C81" s="117" t="s">
        <v>854</v>
      </c>
      <c r="D81" s="90">
        <v>14859852000</v>
      </c>
      <c r="E81" s="37">
        <v>-427168824</v>
      </c>
      <c r="F81" s="89">
        <v>14432683176</v>
      </c>
      <c r="G81" s="87">
        <v>0</v>
      </c>
      <c r="H81" s="37">
        <v>14432683176</v>
      </c>
      <c r="I81" s="37">
        <v>1498275204</v>
      </c>
      <c r="J81" s="37">
        <v>13124114886</v>
      </c>
      <c r="K81" s="81">
        <v>90.93</v>
      </c>
      <c r="L81" s="37">
        <v>1949287588</v>
      </c>
      <c r="M81" s="37">
        <v>9609822956</v>
      </c>
      <c r="N81" s="84">
        <v>66.58</v>
      </c>
    </row>
    <row r="82" spans="1:14" ht="78.75" x14ac:dyDescent="0.25">
      <c r="A82" t="s">
        <v>932</v>
      </c>
      <c r="B82" s="83" t="s">
        <v>404</v>
      </c>
      <c r="C82" s="117" t="s">
        <v>855</v>
      </c>
      <c r="D82" s="90">
        <v>14859852000</v>
      </c>
      <c r="E82" s="37">
        <v>-427168824</v>
      </c>
      <c r="F82" s="89">
        <v>14432683176</v>
      </c>
      <c r="G82" s="87">
        <v>0</v>
      </c>
      <c r="H82" s="37">
        <v>14432683176</v>
      </c>
      <c r="I82" s="37">
        <v>1498275204</v>
      </c>
      <c r="J82" s="37">
        <v>13124114886</v>
      </c>
      <c r="K82" s="81">
        <v>90.93</v>
      </c>
      <c r="L82" s="37">
        <v>1949287588</v>
      </c>
      <c r="M82" s="37">
        <v>9609822956</v>
      </c>
      <c r="N82" s="84">
        <v>66.58</v>
      </c>
    </row>
    <row r="83" spans="1:14" ht="47.25" x14ac:dyDescent="0.25">
      <c r="A83" t="s">
        <v>932</v>
      </c>
      <c r="B83" s="83" t="s">
        <v>405</v>
      </c>
      <c r="C83" s="117" t="s">
        <v>856</v>
      </c>
      <c r="D83" s="90">
        <v>7000000000</v>
      </c>
      <c r="E83" s="37">
        <v>-2600000000</v>
      </c>
      <c r="F83" s="89">
        <v>4400000000</v>
      </c>
      <c r="G83" s="87">
        <v>0</v>
      </c>
      <c r="H83" s="37">
        <v>4400000000</v>
      </c>
      <c r="I83" s="37">
        <v>1002098909</v>
      </c>
      <c r="J83" s="37">
        <v>3719035386</v>
      </c>
      <c r="K83" s="81">
        <v>84.52</v>
      </c>
      <c r="L83" s="37">
        <v>1072117269</v>
      </c>
      <c r="M83" s="37">
        <v>2311668095</v>
      </c>
      <c r="N83" s="84">
        <v>52.54</v>
      </c>
    </row>
    <row r="84" spans="1:14" ht="47.25" x14ac:dyDescent="0.25">
      <c r="A84" t="s">
        <v>932</v>
      </c>
      <c r="B84" s="83" t="s">
        <v>406</v>
      </c>
      <c r="C84" s="117" t="s">
        <v>857</v>
      </c>
      <c r="D84" s="90">
        <v>7000000000</v>
      </c>
      <c r="E84" s="37">
        <v>-2600000000</v>
      </c>
      <c r="F84" s="89">
        <v>4400000000</v>
      </c>
      <c r="G84" s="87">
        <v>0</v>
      </c>
      <c r="H84" s="37">
        <v>4400000000</v>
      </c>
      <c r="I84" s="37">
        <v>1002098909</v>
      </c>
      <c r="J84" s="37">
        <v>3719035386</v>
      </c>
      <c r="K84" s="81">
        <v>84.52</v>
      </c>
      <c r="L84" s="37">
        <v>1072117269</v>
      </c>
      <c r="M84" s="37">
        <v>2311668095</v>
      </c>
      <c r="N84" s="84">
        <v>52.54</v>
      </c>
    </row>
    <row r="85" spans="1:14" ht="47.25" x14ac:dyDescent="0.25">
      <c r="A85" t="s">
        <v>932</v>
      </c>
      <c r="B85" s="83" t="s">
        <v>407</v>
      </c>
      <c r="C85" s="117" t="s">
        <v>858</v>
      </c>
      <c r="D85" s="90">
        <v>4971000000</v>
      </c>
      <c r="E85" s="37">
        <v>-1000000000</v>
      </c>
      <c r="F85" s="89">
        <v>3971000000</v>
      </c>
      <c r="G85" s="87">
        <v>0</v>
      </c>
      <c r="H85" s="37">
        <v>3971000000</v>
      </c>
      <c r="I85" s="37">
        <v>144860989</v>
      </c>
      <c r="J85" s="37">
        <v>3009154439</v>
      </c>
      <c r="K85" s="81">
        <v>75.78</v>
      </c>
      <c r="L85" s="37">
        <v>587068052</v>
      </c>
      <c r="M85" s="37">
        <v>2205638440</v>
      </c>
      <c r="N85" s="84">
        <v>55.54</v>
      </c>
    </row>
    <row r="86" spans="1:14" ht="47.25" x14ac:dyDescent="0.25">
      <c r="A86" t="s">
        <v>932</v>
      </c>
      <c r="B86" s="83" t="s">
        <v>408</v>
      </c>
      <c r="C86" s="117" t="s">
        <v>859</v>
      </c>
      <c r="D86" s="90">
        <v>4971000000</v>
      </c>
      <c r="E86" s="37">
        <v>-1000000000</v>
      </c>
      <c r="F86" s="89">
        <v>3971000000</v>
      </c>
      <c r="G86" s="87">
        <v>0</v>
      </c>
      <c r="H86" s="37">
        <v>3971000000</v>
      </c>
      <c r="I86" s="37">
        <v>144860989</v>
      </c>
      <c r="J86" s="37">
        <v>3009154439</v>
      </c>
      <c r="K86" s="81">
        <v>75.78</v>
      </c>
      <c r="L86" s="37">
        <v>587068052</v>
      </c>
      <c r="M86" s="37">
        <v>2205638440</v>
      </c>
      <c r="N86" s="84">
        <v>55.54</v>
      </c>
    </row>
    <row r="87" spans="1:14" ht="47.25" x14ac:dyDescent="0.25">
      <c r="A87" t="s">
        <v>932</v>
      </c>
      <c r="B87" s="83" t="s">
        <v>409</v>
      </c>
      <c r="C87" s="117" t="s">
        <v>860</v>
      </c>
      <c r="D87" s="90">
        <v>4971000000</v>
      </c>
      <c r="E87" s="37">
        <v>-1000000000</v>
      </c>
      <c r="F87" s="89">
        <v>3971000000</v>
      </c>
      <c r="G87" s="87">
        <v>0</v>
      </c>
      <c r="H87" s="37">
        <v>3971000000</v>
      </c>
      <c r="I87" s="37">
        <v>144860989</v>
      </c>
      <c r="J87" s="37">
        <v>3009154439</v>
      </c>
      <c r="K87" s="81">
        <v>75.78</v>
      </c>
      <c r="L87" s="37">
        <v>587068052</v>
      </c>
      <c r="M87" s="37">
        <v>2205638440</v>
      </c>
      <c r="N87" s="84">
        <v>55.54</v>
      </c>
    </row>
    <row r="88" spans="1:14" x14ac:dyDescent="0.25">
      <c r="A88" t="s">
        <v>932</v>
      </c>
      <c r="B88" s="83" t="s">
        <v>297</v>
      </c>
      <c r="C88" s="117" t="s">
        <v>298</v>
      </c>
      <c r="D88" s="90">
        <v>7100000000</v>
      </c>
      <c r="E88" s="37">
        <v>3833899000</v>
      </c>
      <c r="F88" s="89">
        <v>10933899000</v>
      </c>
      <c r="G88" s="87">
        <v>0</v>
      </c>
      <c r="H88" s="37">
        <v>10933899000</v>
      </c>
      <c r="I88" s="37">
        <v>2455545485</v>
      </c>
      <c r="J88" s="37">
        <v>9137413737</v>
      </c>
      <c r="K88" s="81">
        <v>83.57</v>
      </c>
      <c r="L88" s="37">
        <v>2939414972</v>
      </c>
      <c r="M88" s="37">
        <v>3912488118</v>
      </c>
      <c r="N88" s="84">
        <v>35.78</v>
      </c>
    </row>
    <row r="89" spans="1:14" ht="47.25" x14ac:dyDescent="0.25">
      <c r="A89" t="s">
        <v>932</v>
      </c>
      <c r="B89" s="83" t="s">
        <v>410</v>
      </c>
      <c r="C89" s="117" t="s">
        <v>861</v>
      </c>
      <c r="D89" s="90">
        <v>7100000000</v>
      </c>
      <c r="E89" s="37">
        <v>3833899000</v>
      </c>
      <c r="F89" s="89">
        <v>10933899000</v>
      </c>
      <c r="G89" s="87">
        <v>0</v>
      </c>
      <c r="H89" s="37">
        <v>10933899000</v>
      </c>
      <c r="I89" s="37">
        <v>2455545485</v>
      </c>
      <c r="J89" s="37">
        <v>9137413737</v>
      </c>
      <c r="K89" s="81">
        <v>83.57</v>
      </c>
      <c r="L89" s="37">
        <v>2939414972</v>
      </c>
      <c r="M89" s="37">
        <v>3912488118</v>
      </c>
      <c r="N89" s="84">
        <v>35.78</v>
      </c>
    </row>
    <row r="90" spans="1:14" ht="47.25" x14ac:dyDescent="0.25">
      <c r="A90" t="s">
        <v>932</v>
      </c>
      <c r="B90" s="83" t="s">
        <v>411</v>
      </c>
      <c r="C90" s="117" t="s">
        <v>862</v>
      </c>
      <c r="D90" s="90">
        <v>7100000000</v>
      </c>
      <c r="E90" s="37">
        <v>3833899000</v>
      </c>
      <c r="F90" s="89">
        <v>10933899000</v>
      </c>
      <c r="G90" s="87">
        <v>0</v>
      </c>
      <c r="H90" s="37">
        <v>10933899000</v>
      </c>
      <c r="I90" s="37">
        <v>2455545485</v>
      </c>
      <c r="J90" s="37">
        <v>9137413737</v>
      </c>
      <c r="K90" s="81">
        <v>83.57</v>
      </c>
      <c r="L90" s="37">
        <v>2939414972</v>
      </c>
      <c r="M90" s="37">
        <v>3912488118</v>
      </c>
      <c r="N90" s="84">
        <v>35.78</v>
      </c>
    </row>
    <row r="91" spans="1:14" ht="16.5" thickBot="1" x14ac:dyDescent="0.3">
      <c r="A91" t="s">
        <v>932</v>
      </c>
      <c r="B91" s="99" t="s">
        <v>197</v>
      </c>
      <c r="C91" s="118" t="s">
        <v>169</v>
      </c>
      <c r="D91" s="126">
        <v>29400000</v>
      </c>
      <c r="E91" s="127">
        <v>32998180</v>
      </c>
      <c r="F91" s="128">
        <v>62398180</v>
      </c>
      <c r="G91" s="88">
        <v>0</v>
      </c>
      <c r="H91" s="127">
        <v>62398180</v>
      </c>
      <c r="I91" s="127">
        <v>-10729892</v>
      </c>
      <c r="J91" s="127">
        <v>29618602</v>
      </c>
      <c r="K91" s="85">
        <v>47.47</v>
      </c>
      <c r="L91" s="127">
        <v>240264</v>
      </c>
      <c r="M91" s="127">
        <v>29618602</v>
      </c>
      <c r="N91" s="86">
        <v>47.47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4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4.875" bestFit="1" customWidth="1"/>
    <col min="5" max="5" width="14" bestFit="1" customWidth="1"/>
    <col min="6" max="6" width="14.875" bestFit="1" customWidth="1"/>
    <col min="7" max="7" width="1.875" hidden="1" customWidth="1"/>
    <col min="8" max="8" width="14.875" hidden="1" customWidth="1"/>
    <col min="9" max="9" width="13.375" hidden="1" customWidth="1"/>
    <col min="10" max="10" width="14.875" bestFit="1" customWidth="1"/>
    <col min="11" max="11" width="5.875" bestFit="1" customWidth="1"/>
    <col min="12" max="12" width="14.875" hidden="1" customWidth="1"/>
    <col min="13" max="13" width="14.875" bestFit="1" customWidth="1"/>
    <col min="14" max="14" width="5.875" bestFit="1" customWidth="1"/>
  </cols>
  <sheetData>
    <row r="1" spans="1:14" x14ac:dyDescent="0.25">
      <c r="B1" s="139" t="s">
        <v>989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933</v>
      </c>
      <c r="B7" s="91" t="s">
        <v>0</v>
      </c>
      <c r="C7" s="116" t="s">
        <v>1</v>
      </c>
      <c r="D7" s="93">
        <v>6839601000</v>
      </c>
      <c r="E7" s="94">
        <v>0</v>
      </c>
      <c r="F7" s="95">
        <v>6839601000</v>
      </c>
      <c r="G7" s="96">
        <v>0</v>
      </c>
      <c r="H7" s="97">
        <v>6839601000</v>
      </c>
      <c r="I7" s="97">
        <v>711609226</v>
      </c>
      <c r="J7" s="97">
        <v>6345012807</v>
      </c>
      <c r="K7" s="94">
        <v>92.77</v>
      </c>
      <c r="L7" s="97">
        <v>1106416675</v>
      </c>
      <c r="M7" s="97">
        <v>5591171239</v>
      </c>
      <c r="N7" s="92">
        <v>81.75</v>
      </c>
    </row>
    <row r="8" spans="1:14" x14ac:dyDescent="0.25">
      <c r="A8" t="s">
        <v>933</v>
      </c>
      <c r="B8" s="83" t="s">
        <v>2</v>
      </c>
      <c r="C8" s="117" t="s">
        <v>3</v>
      </c>
      <c r="D8" s="90">
        <v>3519601000</v>
      </c>
      <c r="E8" s="81">
        <v>0</v>
      </c>
      <c r="F8" s="89">
        <v>3519601000</v>
      </c>
      <c r="G8" s="87">
        <v>0</v>
      </c>
      <c r="H8" s="37">
        <v>3519601000</v>
      </c>
      <c r="I8" s="37">
        <v>498726108</v>
      </c>
      <c r="J8" s="37">
        <v>3166259676</v>
      </c>
      <c r="K8" s="81">
        <v>89.96</v>
      </c>
      <c r="L8" s="37">
        <v>533037381</v>
      </c>
      <c r="M8" s="37">
        <v>2999180570</v>
      </c>
      <c r="N8" s="84">
        <v>85.21</v>
      </c>
    </row>
    <row r="9" spans="1:14" x14ac:dyDescent="0.25">
      <c r="A9" t="s">
        <v>933</v>
      </c>
      <c r="B9" s="83" t="s">
        <v>4</v>
      </c>
      <c r="C9" s="117" t="s">
        <v>5</v>
      </c>
      <c r="D9" s="90">
        <v>2802833000</v>
      </c>
      <c r="E9" s="37">
        <v>48100000</v>
      </c>
      <c r="F9" s="89">
        <v>2850933000</v>
      </c>
      <c r="G9" s="87">
        <v>0</v>
      </c>
      <c r="H9" s="37">
        <v>2850933000</v>
      </c>
      <c r="I9" s="37">
        <v>457836040</v>
      </c>
      <c r="J9" s="37">
        <v>2588101099</v>
      </c>
      <c r="K9" s="81">
        <v>90.78</v>
      </c>
      <c r="L9" s="37">
        <v>459051533</v>
      </c>
      <c r="M9" s="37">
        <v>2522207715</v>
      </c>
      <c r="N9" s="84">
        <v>88.47</v>
      </c>
    </row>
    <row r="10" spans="1:14" ht="31.5" x14ac:dyDescent="0.25">
      <c r="A10" t="s">
        <v>933</v>
      </c>
      <c r="B10" s="83" t="s">
        <v>6</v>
      </c>
      <c r="C10" s="117" t="s">
        <v>765</v>
      </c>
      <c r="D10" s="90">
        <v>1926581000</v>
      </c>
      <c r="E10" s="37">
        <v>-107151014</v>
      </c>
      <c r="F10" s="89">
        <v>1819429986</v>
      </c>
      <c r="G10" s="87">
        <v>0</v>
      </c>
      <c r="H10" s="37">
        <v>1819429986</v>
      </c>
      <c r="I10" s="37">
        <v>273662605</v>
      </c>
      <c r="J10" s="37">
        <v>1719670693</v>
      </c>
      <c r="K10" s="81">
        <v>94.52</v>
      </c>
      <c r="L10" s="37">
        <v>274697964</v>
      </c>
      <c r="M10" s="37">
        <v>1719670693</v>
      </c>
      <c r="N10" s="84">
        <v>94.52</v>
      </c>
    </row>
    <row r="11" spans="1:14" x14ac:dyDescent="0.25">
      <c r="A11" t="s">
        <v>933</v>
      </c>
      <c r="B11" s="83" t="s">
        <v>7</v>
      </c>
      <c r="C11" s="117" t="s">
        <v>8</v>
      </c>
      <c r="D11" s="90">
        <v>948343000</v>
      </c>
      <c r="E11" s="37">
        <v>-50338341</v>
      </c>
      <c r="F11" s="89">
        <v>898004659</v>
      </c>
      <c r="G11" s="87">
        <v>0</v>
      </c>
      <c r="H11" s="37">
        <v>898004659</v>
      </c>
      <c r="I11" s="37">
        <v>76483206</v>
      </c>
      <c r="J11" s="37">
        <v>865186503</v>
      </c>
      <c r="K11" s="81">
        <v>96.35</v>
      </c>
      <c r="L11" s="37">
        <v>76483206</v>
      </c>
      <c r="M11" s="37">
        <v>865186503</v>
      </c>
      <c r="N11" s="84">
        <v>96.35</v>
      </c>
    </row>
    <row r="12" spans="1:14" x14ac:dyDescent="0.25">
      <c r="A12" t="s">
        <v>933</v>
      </c>
      <c r="B12" s="83" t="s">
        <v>9</v>
      </c>
      <c r="C12" s="117" t="s">
        <v>10</v>
      </c>
      <c r="D12" s="90">
        <v>119853000</v>
      </c>
      <c r="E12" s="37">
        <v>-4739016</v>
      </c>
      <c r="F12" s="89">
        <v>115113984</v>
      </c>
      <c r="G12" s="87">
        <v>0</v>
      </c>
      <c r="H12" s="37">
        <v>115113984</v>
      </c>
      <c r="I12" s="37">
        <v>9490065</v>
      </c>
      <c r="J12" s="37">
        <v>107800885</v>
      </c>
      <c r="K12" s="81">
        <v>93.65</v>
      </c>
      <c r="L12" s="37">
        <v>9490065</v>
      </c>
      <c r="M12" s="37">
        <v>107800885</v>
      </c>
      <c r="N12" s="84">
        <v>93.65</v>
      </c>
    </row>
    <row r="13" spans="1:14" ht="47.25" x14ac:dyDescent="0.25">
      <c r="A13" t="s">
        <v>933</v>
      </c>
      <c r="B13" s="83" t="s">
        <v>11</v>
      </c>
      <c r="C13" s="117" t="s">
        <v>766</v>
      </c>
      <c r="D13" s="90">
        <v>15858000</v>
      </c>
      <c r="E13" s="37">
        <v>-8751213</v>
      </c>
      <c r="F13" s="89">
        <v>7106787</v>
      </c>
      <c r="G13" s="87">
        <v>0</v>
      </c>
      <c r="H13" s="37">
        <v>7106787</v>
      </c>
      <c r="I13" s="37">
        <v>241159</v>
      </c>
      <c r="J13" s="37">
        <v>4900024</v>
      </c>
      <c r="K13" s="81">
        <v>68.95</v>
      </c>
      <c r="L13" s="37">
        <v>241159</v>
      </c>
      <c r="M13" s="37">
        <v>4900024</v>
      </c>
      <c r="N13" s="84">
        <v>68.95</v>
      </c>
    </row>
    <row r="14" spans="1:14" x14ac:dyDescent="0.25">
      <c r="A14" t="s">
        <v>933</v>
      </c>
      <c r="B14" s="83" t="s">
        <v>12</v>
      </c>
      <c r="C14" s="117" t="s">
        <v>13</v>
      </c>
      <c r="D14" s="90">
        <v>1760000</v>
      </c>
      <c r="E14" s="37">
        <v>-123520</v>
      </c>
      <c r="F14" s="89">
        <v>1636480</v>
      </c>
      <c r="G14" s="87">
        <v>0</v>
      </c>
      <c r="H14" s="37">
        <v>1636480</v>
      </c>
      <c r="I14" s="37">
        <v>144000</v>
      </c>
      <c r="J14" s="37">
        <v>1605600</v>
      </c>
      <c r="K14" s="81">
        <v>98.11</v>
      </c>
      <c r="L14" s="37">
        <v>144000</v>
      </c>
      <c r="M14" s="37">
        <v>1605600</v>
      </c>
      <c r="N14" s="84">
        <v>98.11</v>
      </c>
    </row>
    <row r="15" spans="1:14" x14ac:dyDescent="0.25">
      <c r="A15" t="s">
        <v>933</v>
      </c>
      <c r="B15" s="83" t="s">
        <v>14</v>
      </c>
      <c r="C15" s="117" t="s">
        <v>15</v>
      </c>
      <c r="D15" s="90">
        <v>1728000</v>
      </c>
      <c r="E15" s="37">
        <v>-104230</v>
      </c>
      <c r="F15" s="89">
        <v>1623770</v>
      </c>
      <c r="G15" s="87">
        <v>0</v>
      </c>
      <c r="H15" s="37">
        <v>1623770</v>
      </c>
      <c r="I15" s="37">
        <v>142653</v>
      </c>
      <c r="J15" s="37">
        <v>1597713</v>
      </c>
      <c r="K15" s="81">
        <v>98.4</v>
      </c>
      <c r="L15" s="37">
        <v>142653</v>
      </c>
      <c r="M15" s="37">
        <v>1597713</v>
      </c>
      <c r="N15" s="84">
        <v>98.4</v>
      </c>
    </row>
    <row r="16" spans="1:14" ht="31.5" x14ac:dyDescent="0.25">
      <c r="A16" t="s">
        <v>933</v>
      </c>
      <c r="B16" s="83" t="s">
        <v>16</v>
      </c>
      <c r="C16" s="117" t="s">
        <v>17</v>
      </c>
      <c r="D16" s="90">
        <v>32687000</v>
      </c>
      <c r="E16" s="37">
        <v>1156205</v>
      </c>
      <c r="F16" s="89">
        <v>33843205</v>
      </c>
      <c r="G16" s="87">
        <v>0</v>
      </c>
      <c r="H16" s="37">
        <v>33843205</v>
      </c>
      <c r="I16" s="37">
        <v>2442887</v>
      </c>
      <c r="J16" s="37">
        <v>27927706</v>
      </c>
      <c r="K16" s="81">
        <v>82.52</v>
      </c>
      <c r="L16" s="37">
        <v>3478242</v>
      </c>
      <c r="M16" s="37">
        <v>27927706</v>
      </c>
      <c r="N16" s="84">
        <v>82.52</v>
      </c>
    </row>
    <row r="17" spans="1:14" x14ac:dyDescent="0.25">
      <c r="A17" t="s">
        <v>933</v>
      </c>
      <c r="B17" s="83" t="s">
        <v>209</v>
      </c>
      <c r="C17" s="117" t="s">
        <v>210</v>
      </c>
      <c r="D17" s="90">
        <v>160791000</v>
      </c>
      <c r="E17" s="37">
        <v>-23984347</v>
      </c>
      <c r="F17" s="89">
        <v>136806653</v>
      </c>
      <c r="G17" s="87">
        <v>0</v>
      </c>
      <c r="H17" s="37">
        <v>136806653</v>
      </c>
      <c r="I17" s="81">
        <v>0</v>
      </c>
      <c r="J17" s="37">
        <v>136378816</v>
      </c>
      <c r="K17" s="81">
        <v>99.69</v>
      </c>
      <c r="L17" s="81">
        <v>0</v>
      </c>
      <c r="M17" s="37">
        <v>136378816</v>
      </c>
      <c r="N17" s="84">
        <v>99.69</v>
      </c>
    </row>
    <row r="18" spans="1:14" x14ac:dyDescent="0.25">
      <c r="A18" t="s">
        <v>933</v>
      </c>
      <c r="B18" s="83" t="s">
        <v>20</v>
      </c>
      <c r="C18" s="117" t="s">
        <v>21</v>
      </c>
      <c r="D18" s="90">
        <v>144909000</v>
      </c>
      <c r="E18" s="81">
        <v>0</v>
      </c>
      <c r="F18" s="89">
        <v>144909000</v>
      </c>
      <c r="G18" s="87">
        <v>0</v>
      </c>
      <c r="H18" s="37">
        <v>144909000</v>
      </c>
      <c r="I18" s="37">
        <v>116479799</v>
      </c>
      <c r="J18" s="37">
        <v>124976747</v>
      </c>
      <c r="K18" s="81">
        <v>86.24</v>
      </c>
      <c r="L18" s="37">
        <v>116479799</v>
      </c>
      <c r="M18" s="37">
        <v>124976747</v>
      </c>
      <c r="N18" s="84">
        <v>86.24</v>
      </c>
    </row>
    <row r="19" spans="1:14" x14ac:dyDescent="0.25">
      <c r="A19" t="s">
        <v>933</v>
      </c>
      <c r="B19" s="83" t="s">
        <v>22</v>
      </c>
      <c r="C19" s="117" t="s">
        <v>23</v>
      </c>
      <c r="D19" s="90">
        <v>69557000</v>
      </c>
      <c r="E19" s="37">
        <v>4598583</v>
      </c>
      <c r="F19" s="89">
        <v>74155583</v>
      </c>
      <c r="G19" s="87">
        <v>0</v>
      </c>
      <c r="H19" s="37">
        <v>74155583</v>
      </c>
      <c r="I19" s="37">
        <v>17631971</v>
      </c>
      <c r="J19" s="37">
        <v>74155583</v>
      </c>
      <c r="K19" s="81">
        <v>100</v>
      </c>
      <c r="L19" s="37">
        <v>17631971</v>
      </c>
      <c r="M19" s="37">
        <v>74155583</v>
      </c>
      <c r="N19" s="84">
        <v>100</v>
      </c>
    </row>
    <row r="20" spans="1:14" x14ac:dyDescent="0.25">
      <c r="A20" t="s">
        <v>933</v>
      </c>
      <c r="B20" s="83" t="s">
        <v>24</v>
      </c>
      <c r="C20" s="117" t="s">
        <v>25</v>
      </c>
      <c r="D20" s="90">
        <v>376193000</v>
      </c>
      <c r="E20" s="37">
        <v>-77000722</v>
      </c>
      <c r="F20" s="89">
        <v>299192278</v>
      </c>
      <c r="G20" s="87">
        <v>0</v>
      </c>
      <c r="H20" s="37">
        <v>299192278</v>
      </c>
      <c r="I20" s="37">
        <v>23603183</v>
      </c>
      <c r="J20" s="37">
        <v>275245470</v>
      </c>
      <c r="K20" s="81">
        <v>92</v>
      </c>
      <c r="L20" s="37">
        <v>23603187</v>
      </c>
      <c r="M20" s="37">
        <v>275245470</v>
      </c>
      <c r="N20" s="84">
        <v>92</v>
      </c>
    </row>
    <row r="21" spans="1:14" x14ac:dyDescent="0.25">
      <c r="A21" t="s">
        <v>933</v>
      </c>
      <c r="B21" s="83" t="s">
        <v>26</v>
      </c>
      <c r="C21" s="117" t="s">
        <v>27</v>
      </c>
      <c r="D21" s="90">
        <v>28001000</v>
      </c>
      <c r="E21" s="37">
        <v>-8349122</v>
      </c>
      <c r="F21" s="89">
        <v>19651878</v>
      </c>
      <c r="G21" s="87">
        <v>0</v>
      </c>
      <c r="H21" s="37">
        <v>19651878</v>
      </c>
      <c r="I21" s="37">
        <v>1386862</v>
      </c>
      <c r="J21" s="37">
        <v>17067846</v>
      </c>
      <c r="K21" s="81">
        <v>86.85</v>
      </c>
      <c r="L21" s="37">
        <v>1386862</v>
      </c>
      <c r="M21" s="37">
        <v>17067846</v>
      </c>
      <c r="N21" s="84">
        <v>86.85</v>
      </c>
    </row>
    <row r="22" spans="1:14" x14ac:dyDescent="0.25">
      <c r="A22" t="s">
        <v>933</v>
      </c>
      <c r="B22" s="83" t="s">
        <v>30</v>
      </c>
      <c r="C22" s="117" t="s">
        <v>31</v>
      </c>
      <c r="D22" s="87">
        <v>0</v>
      </c>
      <c r="E22" s="37">
        <v>52368445</v>
      </c>
      <c r="F22" s="89">
        <v>52368445</v>
      </c>
      <c r="G22" s="87">
        <v>0</v>
      </c>
      <c r="H22" s="37">
        <v>52368445</v>
      </c>
      <c r="I22" s="37">
        <v>24288742</v>
      </c>
      <c r="J22" s="37">
        <v>52332429</v>
      </c>
      <c r="K22" s="81">
        <v>99.93</v>
      </c>
      <c r="L22" s="37">
        <v>24288742</v>
      </c>
      <c r="M22" s="37">
        <v>52332429</v>
      </c>
      <c r="N22" s="84">
        <v>99.93</v>
      </c>
    </row>
    <row r="23" spans="1:14" ht="31.5" x14ac:dyDescent="0.25">
      <c r="A23" t="s">
        <v>933</v>
      </c>
      <c r="B23" s="83" t="s">
        <v>32</v>
      </c>
      <c r="C23" s="117" t="s">
        <v>33</v>
      </c>
      <c r="D23" s="90">
        <v>5268000</v>
      </c>
      <c r="E23" s="37">
        <v>1116264</v>
      </c>
      <c r="F23" s="89">
        <v>6384264</v>
      </c>
      <c r="G23" s="87">
        <v>0</v>
      </c>
      <c r="H23" s="37">
        <v>6384264</v>
      </c>
      <c r="I23" s="37">
        <v>1328078</v>
      </c>
      <c r="J23" s="37">
        <v>5753446</v>
      </c>
      <c r="K23" s="81">
        <v>90.12</v>
      </c>
      <c r="L23" s="37">
        <v>1328078</v>
      </c>
      <c r="M23" s="37">
        <v>5753446</v>
      </c>
      <c r="N23" s="84">
        <v>90.12</v>
      </c>
    </row>
    <row r="24" spans="1:14" ht="31.5" x14ac:dyDescent="0.25">
      <c r="A24" t="s">
        <v>933</v>
      </c>
      <c r="B24" s="83" t="s">
        <v>34</v>
      </c>
      <c r="C24" s="117" t="s">
        <v>767</v>
      </c>
      <c r="D24" s="90">
        <v>21633000</v>
      </c>
      <c r="E24" s="37">
        <v>7000000</v>
      </c>
      <c r="F24" s="89">
        <v>28633000</v>
      </c>
      <c r="G24" s="87">
        <v>0</v>
      </c>
      <c r="H24" s="37">
        <v>28633000</v>
      </c>
      <c r="I24" s="81">
        <v>0</v>
      </c>
      <c r="J24" s="37">
        <v>24741925</v>
      </c>
      <c r="K24" s="81">
        <v>86.41</v>
      </c>
      <c r="L24" s="81">
        <v>0</v>
      </c>
      <c r="M24" s="37">
        <v>24741925</v>
      </c>
      <c r="N24" s="84">
        <v>86.41</v>
      </c>
    </row>
    <row r="25" spans="1:14" ht="31.5" x14ac:dyDescent="0.25">
      <c r="A25" t="s">
        <v>933</v>
      </c>
      <c r="B25" s="83" t="s">
        <v>35</v>
      </c>
      <c r="C25" s="117" t="s">
        <v>36</v>
      </c>
      <c r="D25" s="90">
        <v>220300000</v>
      </c>
      <c r="E25" s="37">
        <v>167825009</v>
      </c>
      <c r="F25" s="89">
        <v>388125009</v>
      </c>
      <c r="G25" s="87">
        <v>0</v>
      </c>
      <c r="H25" s="37">
        <v>388125009</v>
      </c>
      <c r="I25" s="37">
        <v>37347054</v>
      </c>
      <c r="J25" s="37">
        <v>300883721</v>
      </c>
      <c r="K25" s="81">
        <v>77.52</v>
      </c>
      <c r="L25" s="37">
        <v>36750417</v>
      </c>
      <c r="M25" s="37">
        <v>234990337</v>
      </c>
      <c r="N25" s="84">
        <v>60.55</v>
      </c>
    </row>
    <row r="26" spans="1:14" x14ac:dyDescent="0.25">
      <c r="A26" t="s">
        <v>933</v>
      </c>
      <c r="B26" s="83" t="s">
        <v>37</v>
      </c>
      <c r="C26" s="117" t="s">
        <v>38</v>
      </c>
      <c r="D26" s="90">
        <v>143500000</v>
      </c>
      <c r="E26" s="37">
        <v>173249009</v>
      </c>
      <c r="F26" s="89">
        <v>316749009</v>
      </c>
      <c r="G26" s="87">
        <v>0</v>
      </c>
      <c r="H26" s="37">
        <v>316749009</v>
      </c>
      <c r="I26" s="37">
        <v>49947054</v>
      </c>
      <c r="J26" s="37">
        <v>243963721</v>
      </c>
      <c r="K26" s="81">
        <v>77.02</v>
      </c>
      <c r="L26" s="37">
        <v>33250417</v>
      </c>
      <c r="M26" s="37">
        <v>183170417</v>
      </c>
      <c r="N26" s="84">
        <v>57.83</v>
      </c>
    </row>
    <row r="27" spans="1:14" x14ac:dyDescent="0.25">
      <c r="A27" t="s">
        <v>933</v>
      </c>
      <c r="B27" s="83" t="s">
        <v>39</v>
      </c>
      <c r="C27" s="117" t="s">
        <v>40</v>
      </c>
      <c r="D27" s="90">
        <v>143500000</v>
      </c>
      <c r="E27" s="37">
        <v>173249009</v>
      </c>
      <c r="F27" s="89">
        <v>316749009</v>
      </c>
      <c r="G27" s="87">
        <v>0</v>
      </c>
      <c r="H27" s="37">
        <v>316749009</v>
      </c>
      <c r="I27" s="37">
        <v>49947054</v>
      </c>
      <c r="J27" s="37">
        <v>243963721</v>
      </c>
      <c r="K27" s="81">
        <v>77.02</v>
      </c>
      <c r="L27" s="37">
        <v>33250417</v>
      </c>
      <c r="M27" s="37">
        <v>183170417</v>
      </c>
      <c r="N27" s="84">
        <v>57.83</v>
      </c>
    </row>
    <row r="28" spans="1:14" x14ac:dyDescent="0.25">
      <c r="A28" t="s">
        <v>933</v>
      </c>
      <c r="B28" s="83" t="s">
        <v>41</v>
      </c>
      <c r="C28" s="117" t="s">
        <v>42</v>
      </c>
      <c r="D28" s="90">
        <v>76800000</v>
      </c>
      <c r="E28" s="37">
        <v>-5424000</v>
      </c>
      <c r="F28" s="89">
        <v>71376000</v>
      </c>
      <c r="G28" s="87">
        <v>0</v>
      </c>
      <c r="H28" s="37">
        <v>71376000</v>
      </c>
      <c r="I28" s="37">
        <v>-12600000</v>
      </c>
      <c r="J28" s="37">
        <v>56920000</v>
      </c>
      <c r="K28" s="81">
        <v>79.75</v>
      </c>
      <c r="L28" s="37">
        <v>3500000</v>
      </c>
      <c r="M28" s="37">
        <v>51819920</v>
      </c>
      <c r="N28" s="84">
        <v>72.599999999999994</v>
      </c>
    </row>
    <row r="29" spans="1:14" ht="31.5" x14ac:dyDescent="0.25">
      <c r="A29" t="s">
        <v>933</v>
      </c>
      <c r="B29" s="83" t="s">
        <v>45</v>
      </c>
      <c r="C29" s="117" t="s">
        <v>768</v>
      </c>
      <c r="D29" s="90">
        <v>655952000</v>
      </c>
      <c r="E29" s="37">
        <v>-12573995</v>
      </c>
      <c r="F29" s="89">
        <v>643378005</v>
      </c>
      <c r="G29" s="87">
        <v>0</v>
      </c>
      <c r="H29" s="37">
        <v>643378005</v>
      </c>
      <c r="I29" s="37">
        <v>146826381</v>
      </c>
      <c r="J29" s="37">
        <v>567546685</v>
      </c>
      <c r="K29" s="81">
        <v>88.21</v>
      </c>
      <c r="L29" s="37">
        <v>147603152</v>
      </c>
      <c r="M29" s="37">
        <v>567546685</v>
      </c>
      <c r="N29" s="84">
        <v>88.21</v>
      </c>
    </row>
    <row r="30" spans="1:14" ht="31.5" x14ac:dyDescent="0.25">
      <c r="A30" t="s">
        <v>933</v>
      </c>
      <c r="B30" s="83" t="s">
        <v>46</v>
      </c>
      <c r="C30" s="117" t="s">
        <v>47</v>
      </c>
      <c r="D30" s="90">
        <v>364566000</v>
      </c>
      <c r="E30" s="37">
        <v>-18660125</v>
      </c>
      <c r="F30" s="89">
        <v>345905875</v>
      </c>
      <c r="G30" s="87">
        <v>0</v>
      </c>
      <c r="H30" s="37">
        <v>345905875</v>
      </c>
      <c r="I30" s="37">
        <v>83340731</v>
      </c>
      <c r="J30" s="37">
        <v>286336994</v>
      </c>
      <c r="K30" s="81">
        <v>82.78</v>
      </c>
      <c r="L30" s="37">
        <v>83843945</v>
      </c>
      <c r="M30" s="37">
        <v>286336994</v>
      </c>
      <c r="N30" s="84">
        <v>82.78</v>
      </c>
    </row>
    <row r="31" spans="1:14" x14ac:dyDescent="0.25">
      <c r="A31" t="s">
        <v>933</v>
      </c>
      <c r="B31" s="83" t="s">
        <v>48</v>
      </c>
      <c r="C31" s="117" t="s">
        <v>49</v>
      </c>
      <c r="D31" s="90">
        <v>71748000</v>
      </c>
      <c r="E31" s="37">
        <v>13000000</v>
      </c>
      <c r="F31" s="89">
        <v>84748000</v>
      </c>
      <c r="G31" s="87">
        <v>0</v>
      </c>
      <c r="H31" s="37">
        <v>84748000</v>
      </c>
      <c r="I31" s="37">
        <v>44117037</v>
      </c>
      <c r="J31" s="37">
        <v>55072401</v>
      </c>
      <c r="K31" s="81">
        <v>64.98</v>
      </c>
      <c r="L31" s="37">
        <v>44117037</v>
      </c>
      <c r="M31" s="37">
        <v>55072401</v>
      </c>
      <c r="N31" s="84">
        <v>64.98</v>
      </c>
    </row>
    <row r="32" spans="1:14" x14ac:dyDescent="0.25">
      <c r="A32" t="s">
        <v>933</v>
      </c>
      <c r="B32" s="83" t="s">
        <v>50</v>
      </c>
      <c r="C32" s="117" t="s">
        <v>51</v>
      </c>
      <c r="D32" s="90">
        <v>112112000</v>
      </c>
      <c r="E32" s="37">
        <v>-20000000</v>
      </c>
      <c r="F32" s="89">
        <v>92112000</v>
      </c>
      <c r="G32" s="87">
        <v>0</v>
      </c>
      <c r="H32" s="37">
        <v>92112000</v>
      </c>
      <c r="I32" s="37">
        <v>13461184</v>
      </c>
      <c r="J32" s="37">
        <v>74307788</v>
      </c>
      <c r="K32" s="81">
        <v>80.67</v>
      </c>
      <c r="L32" s="37">
        <v>13847436</v>
      </c>
      <c r="M32" s="37">
        <v>74307788</v>
      </c>
      <c r="N32" s="84">
        <v>80.67</v>
      </c>
    </row>
    <row r="33" spans="1:14" x14ac:dyDescent="0.25">
      <c r="A33" t="s">
        <v>933</v>
      </c>
      <c r="B33" s="83" t="s">
        <v>52</v>
      </c>
      <c r="C33" s="117" t="s">
        <v>53</v>
      </c>
      <c r="D33" s="90">
        <v>110585000</v>
      </c>
      <c r="E33" s="37">
        <v>-5990818</v>
      </c>
      <c r="F33" s="89">
        <v>104594182</v>
      </c>
      <c r="G33" s="87">
        <v>0</v>
      </c>
      <c r="H33" s="37">
        <v>104594182</v>
      </c>
      <c r="I33" s="37">
        <v>15980210</v>
      </c>
      <c r="J33" s="37">
        <v>97343305</v>
      </c>
      <c r="K33" s="81">
        <v>93.07</v>
      </c>
      <c r="L33" s="37">
        <v>16050572</v>
      </c>
      <c r="M33" s="37">
        <v>97343305</v>
      </c>
      <c r="N33" s="84">
        <v>93.07</v>
      </c>
    </row>
    <row r="34" spans="1:14" x14ac:dyDescent="0.25">
      <c r="A34" t="s">
        <v>933</v>
      </c>
      <c r="B34" s="83" t="s">
        <v>56</v>
      </c>
      <c r="C34" s="117" t="s">
        <v>57</v>
      </c>
      <c r="D34" s="90">
        <v>70121000</v>
      </c>
      <c r="E34" s="37">
        <v>-5669307</v>
      </c>
      <c r="F34" s="89">
        <v>64451693</v>
      </c>
      <c r="G34" s="87">
        <v>0</v>
      </c>
      <c r="H34" s="37">
        <v>64451693</v>
      </c>
      <c r="I34" s="37">
        <v>9782300</v>
      </c>
      <c r="J34" s="37">
        <v>59613500</v>
      </c>
      <c r="K34" s="81">
        <v>92.49</v>
      </c>
      <c r="L34" s="37">
        <v>9828900</v>
      </c>
      <c r="M34" s="37">
        <v>59613500</v>
      </c>
      <c r="N34" s="84">
        <v>92.49</v>
      </c>
    </row>
    <row r="35" spans="1:14" ht="31.5" x14ac:dyDescent="0.25">
      <c r="A35" t="s">
        <v>933</v>
      </c>
      <c r="B35" s="83" t="s">
        <v>58</v>
      </c>
      <c r="C35" s="117" t="s">
        <v>59</v>
      </c>
      <c r="D35" s="90">
        <v>291386000</v>
      </c>
      <c r="E35" s="37">
        <v>6086130</v>
      </c>
      <c r="F35" s="89">
        <v>297472130</v>
      </c>
      <c r="G35" s="87">
        <v>0</v>
      </c>
      <c r="H35" s="37">
        <v>297472130</v>
      </c>
      <c r="I35" s="37">
        <v>63485650</v>
      </c>
      <c r="J35" s="37">
        <v>281209691</v>
      </c>
      <c r="K35" s="81">
        <v>94.53</v>
      </c>
      <c r="L35" s="37">
        <v>63759207</v>
      </c>
      <c r="M35" s="37">
        <v>281209691</v>
      </c>
      <c r="N35" s="84">
        <v>94.53</v>
      </c>
    </row>
    <row r="36" spans="1:14" x14ac:dyDescent="0.25">
      <c r="A36" t="s">
        <v>933</v>
      </c>
      <c r="B36" s="83" t="s">
        <v>60</v>
      </c>
      <c r="C36" s="117" t="s">
        <v>61</v>
      </c>
      <c r="D36" s="90">
        <v>105201000</v>
      </c>
      <c r="E36" s="81">
        <v>0</v>
      </c>
      <c r="F36" s="89">
        <v>105201000</v>
      </c>
      <c r="G36" s="87">
        <v>0</v>
      </c>
      <c r="H36" s="37">
        <v>105201000</v>
      </c>
      <c r="I36" s="37">
        <v>35499780</v>
      </c>
      <c r="J36" s="37">
        <v>105201000</v>
      </c>
      <c r="K36" s="81">
        <v>100</v>
      </c>
      <c r="L36" s="37">
        <v>35500582</v>
      </c>
      <c r="M36" s="37">
        <v>105201000</v>
      </c>
      <c r="N36" s="84">
        <v>100</v>
      </c>
    </row>
    <row r="37" spans="1:14" x14ac:dyDescent="0.25">
      <c r="A37" t="s">
        <v>933</v>
      </c>
      <c r="B37" s="83" t="s">
        <v>62</v>
      </c>
      <c r="C37" s="117" t="s">
        <v>63</v>
      </c>
      <c r="D37" s="90">
        <v>70402000</v>
      </c>
      <c r="E37" s="37">
        <v>18000000</v>
      </c>
      <c r="F37" s="89">
        <v>88402000</v>
      </c>
      <c r="G37" s="87">
        <v>0</v>
      </c>
      <c r="H37" s="37">
        <v>88402000</v>
      </c>
      <c r="I37" s="37">
        <v>12224979</v>
      </c>
      <c r="J37" s="37">
        <v>80359869</v>
      </c>
      <c r="K37" s="81">
        <v>90.9</v>
      </c>
      <c r="L37" s="37">
        <v>12272979</v>
      </c>
      <c r="M37" s="37">
        <v>80359869</v>
      </c>
      <c r="N37" s="84">
        <v>90.9</v>
      </c>
    </row>
    <row r="38" spans="1:14" x14ac:dyDescent="0.25">
      <c r="A38" t="s">
        <v>933</v>
      </c>
      <c r="B38" s="83" t="s">
        <v>64</v>
      </c>
      <c r="C38" s="117" t="s">
        <v>65</v>
      </c>
      <c r="D38" s="90">
        <v>18695000</v>
      </c>
      <c r="E38" s="37">
        <v>-3714101</v>
      </c>
      <c r="F38" s="89">
        <v>14980899</v>
      </c>
      <c r="G38" s="87">
        <v>0</v>
      </c>
      <c r="H38" s="37">
        <v>14980899</v>
      </c>
      <c r="I38" s="37">
        <v>2170139</v>
      </c>
      <c r="J38" s="37">
        <v>13851039</v>
      </c>
      <c r="K38" s="81">
        <v>92.46</v>
      </c>
      <c r="L38" s="37">
        <v>2330394</v>
      </c>
      <c r="M38" s="37">
        <v>13851039</v>
      </c>
      <c r="N38" s="84">
        <v>92.46</v>
      </c>
    </row>
    <row r="39" spans="1:14" ht="31.5" x14ac:dyDescent="0.25">
      <c r="A39" t="s">
        <v>933</v>
      </c>
      <c r="B39" s="83" t="s">
        <v>156</v>
      </c>
      <c r="C39" s="117" t="s">
        <v>157</v>
      </c>
      <c r="D39" s="90">
        <v>9249000</v>
      </c>
      <c r="E39" s="37">
        <v>-1021073</v>
      </c>
      <c r="F39" s="89">
        <v>8227927</v>
      </c>
      <c r="G39" s="87">
        <v>0</v>
      </c>
      <c r="H39" s="37">
        <v>8227927</v>
      </c>
      <c r="I39" s="37">
        <v>1265988</v>
      </c>
      <c r="J39" s="37">
        <v>7239559</v>
      </c>
      <c r="K39" s="81">
        <v>87.99</v>
      </c>
      <c r="L39" s="37">
        <v>1272088</v>
      </c>
      <c r="M39" s="37">
        <v>7239559</v>
      </c>
      <c r="N39" s="84">
        <v>87.99</v>
      </c>
    </row>
    <row r="40" spans="1:14" x14ac:dyDescent="0.25">
      <c r="A40" t="s">
        <v>933</v>
      </c>
      <c r="B40" s="83" t="s">
        <v>68</v>
      </c>
      <c r="C40" s="117" t="s">
        <v>69</v>
      </c>
      <c r="D40" s="90">
        <v>52589000</v>
      </c>
      <c r="E40" s="37">
        <v>-4471411</v>
      </c>
      <c r="F40" s="89">
        <v>48117589</v>
      </c>
      <c r="G40" s="87">
        <v>0</v>
      </c>
      <c r="H40" s="37">
        <v>48117589</v>
      </c>
      <c r="I40" s="37">
        <v>7336110</v>
      </c>
      <c r="J40" s="37">
        <v>44433220</v>
      </c>
      <c r="K40" s="81">
        <v>92.34</v>
      </c>
      <c r="L40" s="37">
        <v>7371110</v>
      </c>
      <c r="M40" s="37">
        <v>44433220</v>
      </c>
      <c r="N40" s="84">
        <v>92.34</v>
      </c>
    </row>
    <row r="41" spans="1:14" x14ac:dyDescent="0.25">
      <c r="A41" t="s">
        <v>933</v>
      </c>
      <c r="B41" s="83" t="s">
        <v>70</v>
      </c>
      <c r="C41" s="117" t="s">
        <v>71</v>
      </c>
      <c r="D41" s="90">
        <v>35059000</v>
      </c>
      <c r="E41" s="37">
        <v>-2980285</v>
      </c>
      <c r="F41" s="89">
        <v>32078715</v>
      </c>
      <c r="G41" s="87">
        <v>0</v>
      </c>
      <c r="H41" s="37">
        <v>32078715</v>
      </c>
      <c r="I41" s="37">
        <v>4953150</v>
      </c>
      <c r="J41" s="37">
        <v>29685010</v>
      </c>
      <c r="K41" s="81">
        <v>92.54</v>
      </c>
      <c r="L41" s="37">
        <v>4976550</v>
      </c>
      <c r="M41" s="37">
        <v>29685010</v>
      </c>
      <c r="N41" s="84">
        <v>92.54</v>
      </c>
    </row>
    <row r="42" spans="1:14" x14ac:dyDescent="0.25">
      <c r="A42" t="s">
        <v>933</v>
      </c>
      <c r="B42" s="83" t="s">
        <v>74</v>
      </c>
      <c r="C42" s="117" t="s">
        <v>75</v>
      </c>
      <c r="D42" s="90">
        <v>191000</v>
      </c>
      <c r="E42" s="37">
        <v>273000</v>
      </c>
      <c r="F42" s="89">
        <v>464000</v>
      </c>
      <c r="G42" s="87">
        <v>0</v>
      </c>
      <c r="H42" s="37">
        <v>464000</v>
      </c>
      <c r="I42" s="37">
        <v>35504</v>
      </c>
      <c r="J42" s="37">
        <v>439994</v>
      </c>
      <c r="K42" s="81">
        <v>94.83</v>
      </c>
      <c r="L42" s="37">
        <v>35504</v>
      </c>
      <c r="M42" s="37">
        <v>439994</v>
      </c>
      <c r="N42" s="84">
        <v>94.83</v>
      </c>
    </row>
    <row r="43" spans="1:14" x14ac:dyDescent="0.25">
      <c r="A43" t="s">
        <v>933</v>
      </c>
      <c r="B43" s="83" t="s">
        <v>76</v>
      </c>
      <c r="C43" s="117" t="s">
        <v>77</v>
      </c>
      <c r="D43" s="90">
        <v>716768000</v>
      </c>
      <c r="E43" s="37">
        <v>-51400000</v>
      </c>
      <c r="F43" s="89">
        <v>665368000</v>
      </c>
      <c r="G43" s="87">
        <v>0</v>
      </c>
      <c r="H43" s="37">
        <v>665368000</v>
      </c>
      <c r="I43" s="37">
        <v>40890068</v>
      </c>
      <c r="J43" s="37">
        <v>574858577</v>
      </c>
      <c r="K43" s="81">
        <v>86.4</v>
      </c>
      <c r="L43" s="37">
        <v>73985848</v>
      </c>
      <c r="M43" s="37">
        <v>473672855</v>
      </c>
      <c r="N43" s="84">
        <v>71.19</v>
      </c>
    </row>
    <row r="44" spans="1:14" x14ac:dyDescent="0.25">
      <c r="A44" t="s">
        <v>933</v>
      </c>
      <c r="B44" s="83" t="s">
        <v>78</v>
      </c>
      <c r="C44" s="117" t="s">
        <v>79</v>
      </c>
      <c r="D44" s="90">
        <v>109234000</v>
      </c>
      <c r="E44" s="37">
        <v>-32938371</v>
      </c>
      <c r="F44" s="89">
        <v>76295629</v>
      </c>
      <c r="G44" s="87">
        <v>0</v>
      </c>
      <c r="H44" s="37">
        <v>76295629</v>
      </c>
      <c r="I44" s="37">
        <v>5903987</v>
      </c>
      <c r="J44" s="37">
        <v>70797351</v>
      </c>
      <c r="K44" s="81">
        <v>92.79</v>
      </c>
      <c r="L44" s="37">
        <v>5248041</v>
      </c>
      <c r="M44" s="37">
        <v>53678006</v>
      </c>
      <c r="N44" s="84">
        <v>70.36</v>
      </c>
    </row>
    <row r="45" spans="1:14" x14ac:dyDescent="0.25">
      <c r="A45" t="s">
        <v>933</v>
      </c>
      <c r="B45" s="83" t="s">
        <v>80</v>
      </c>
      <c r="C45" s="117" t="s">
        <v>81</v>
      </c>
      <c r="D45" s="90">
        <v>9750000</v>
      </c>
      <c r="E45" s="37">
        <v>-4207816</v>
      </c>
      <c r="F45" s="89">
        <v>5542184</v>
      </c>
      <c r="G45" s="87">
        <v>0</v>
      </c>
      <c r="H45" s="37">
        <v>5542184</v>
      </c>
      <c r="I45" s="81">
        <v>0</v>
      </c>
      <c r="J45" s="37">
        <v>5542184</v>
      </c>
      <c r="K45" s="81">
        <v>100</v>
      </c>
      <c r="L45" s="81">
        <v>0</v>
      </c>
      <c r="M45" s="37">
        <v>5542184</v>
      </c>
      <c r="N45" s="84">
        <v>100</v>
      </c>
    </row>
    <row r="46" spans="1:14" x14ac:dyDescent="0.25">
      <c r="A46" t="s">
        <v>933</v>
      </c>
      <c r="B46" s="83" t="s">
        <v>82</v>
      </c>
      <c r="C46" s="117" t="s">
        <v>83</v>
      </c>
      <c r="D46" s="90">
        <v>20330000</v>
      </c>
      <c r="E46" s="37">
        <v>-10130555</v>
      </c>
      <c r="F46" s="89">
        <v>10199445</v>
      </c>
      <c r="G46" s="87">
        <v>0</v>
      </c>
      <c r="H46" s="37">
        <v>10199445</v>
      </c>
      <c r="I46" s="37">
        <v>419999</v>
      </c>
      <c r="J46" s="37">
        <v>10194924</v>
      </c>
      <c r="K46" s="81">
        <v>99.96</v>
      </c>
      <c r="L46" s="37">
        <v>420000</v>
      </c>
      <c r="M46" s="37">
        <v>10194924</v>
      </c>
      <c r="N46" s="84">
        <v>99.96</v>
      </c>
    </row>
    <row r="47" spans="1:14" ht="31.5" x14ac:dyDescent="0.25">
      <c r="A47" t="s">
        <v>933</v>
      </c>
      <c r="B47" s="83" t="s">
        <v>84</v>
      </c>
      <c r="C47" s="117" t="s">
        <v>85</v>
      </c>
      <c r="D47" s="90">
        <v>17360000</v>
      </c>
      <c r="E47" s="37">
        <v>-180000</v>
      </c>
      <c r="F47" s="89">
        <v>17180000</v>
      </c>
      <c r="G47" s="87">
        <v>0</v>
      </c>
      <c r="H47" s="37">
        <v>17180000</v>
      </c>
      <c r="I47" s="81">
        <v>0</v>
      </c>
      <c r="J47" s="37">
        <v>17180000</v>
      </c>
      <c r="K47" s="81">
        <v>100</v>
      </c>
      <c r="L47" s="37">
        <v>745652</v>
      </c>
      <c r="M47" s="37">
        <v>8937939</v>
      </c>
      <c r="N47" s="84">
        <v>52.03</v>
      </c>
    </row>
    <row r="48" spans="1:14" x14ac:dyDescent="0.25">
      <c r="A48" t="s">
        <v>933</v>
      </c>
      <c r="B48" s="83" t="s">
        <v>86</v>
      </c>
      <c r="C48" s="117" t="s">
        <v>87</v>
      </c>
      <c r="D48" s="90">
        <v>50794000</v>
      </c>
      <c r="E48" s="37">
        <v>-7420000</v>
      </c>
      <c r="F48" s="89">
        <v>43374000</v>
      </c>
      <c r="G48" s="87">
        <v>0</v>
      </c>
      <c r="H48" s="37">
        <v>43374000</v>
      </c>
      <c r="I48" s="37">
        <v>5483988</v>
      </c>
      <c r="J48" s="37">
        <v>37880243</v>
      </c>
      <c r="K48" s="81">
        <v>87.33</v>
      </c>
      <c r="L48" s="37">
        <v>4082389</v>
      </c>
      <c r="M48" s="37">
        <v>29002959</v>
      </c>
      <c r="N48" s="84">
        <v>66.87</v>
      </c>
    </row>
    <row r="49" spans="1:14" x14ac:dyDescent="0.25">
      <c r="A49" t="s">
        <v>933</v>
      </c>
      <c r="B49" s="83" t="s">
        <v>88</v>
      </c>
      <c r="C49" s="117" t="s">
        <v>89</v>
      </c>
      <c r="D49" s="90">
        <v>11000000</v>
      </c>
      <c r="E49" s="37">
        <v>-11000000</v>
      </c>
      <c r="F49" s="84">
        <v>0</v>
      </c>
      <c r="G49" s="87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4">
        <v>0</v>
      </c>
    </row>
    <row r="50" spans="1:14" x14ac:dyDescent="0.25">
      <c r="A50" t="s">
        <v>933</v>
      </c>
      <c r="B50" s="83" t="s">
        <v>90</v>
      </c>
      <c r="C50" s="117" t="s">
        <v>91</v>
      </c>
      <c r="D50" s="90">
        <v>602534000</v>
      </c>
      <c r="E50" s="37">
        <v>-21707485</v>
      </c>
      <c r="F50" s="89">
        <v>580826515</v>
      </c>
      <c r="G50" s="87">
        <v>0</v>
      </c>
      <c r="H50" s="37">
        <v>580826515</v>
      </c>
      <c r="I50" s="37">
        <v>34877581</v>
      </c>
      <c r="J50" s="37">
        <v>497638714</v>
      </c>
      <c r="K50" s="81">
        <v>85.68</v>
      </c>
      <c r="L50" s="37">
        <v>68629307</v>
      </c>
      <c r="M50" s="37">
        <v>413572337</v>
      </c>
      <c r="N50" s="84">
        <v>71.2</v>
      </c>
    </row>
    <row r="51" spans="1:14" x14ac:dyDescent="0.25">
      <c r="A51" t="s">
        <v>933</v>
      </c>
      <c r="B51" s="83" t="s">
        <v>92</v>
      </c>
      <c r="C51" s="117" t="s">
        <v>93</v>
      </c>
      <c r="D51" s="90">
        <v>3000000</v>
      </c>
      <c r="E51" s="37">
        <v>1000000</v>
      </c>
      <c r="F51" s="89">
        <v>4000000</v>
      </c>
      <c r="G51" s="87">
        <v>0</v>
      </c>
      <c r="H51" s="37">
        <v>4000000</v>
      </c>
      <c r="I51" s="81">
        <v>0</v>
      </c>
      <c r="J51" s="37">
        <v>360000</v>
      </c>
      <c r="K51" s="81">
        <v>9</v>
      </c>
      <c r="L51" s="81">
        <v>0</v>
      </c>
      <c r="M51" s="37">
        <v>360000</v>
      </c>
      <c r="N51" s="84">
        <v>9</v>
      </c>
    </row>
    <row r="52" spans="1:14" x14ac:dyDescent="0.25">
      <c r="A52" t="s">
        <v>933</v>
      </c>
      <c r="B52" s="83" t="s">
        <v>94</v>
      </c>
      <c r="C52" s="117" t="s">
        <v>95</v>
      </c>
      <c r="D52" s="87">
        <v>0</v>
      </c>
      <c r="E52" s="37">
        <v>1000000</v>
      </c>
      <c r="F52" s="89">
        <v>1000000</v>
      </c>
      <c r="G52" s="87">
        <v>0</v>
      </c>
      <c r="H52" s="37">
        <v>1000000</v>
      </c>
      <c r="I52" s="81">
        <v>0</v>
      </c>
      <c r="J52" s="37">
        <v>370000</v>
      </c>
      <c r="K52" s="81">
        <v>37</v>
      </c>
      <c r="L52" s="81">
        <v>0</v>
      </c>
      <c r="M52" s="37">
        <v>362561</v>
      </c>
      <c r="N52" s="84">
        <v>36.26</v>
      </c>
    </row>
    <row r="53" spans="1:14" ht="31.5" x14ac:dyDescent="0.25">
      <c r="A53" t="s">
        <v>933</v>
      </c>
      <c r="B53" s="83" t="s">
        <v>96</v>
      </c>
      <c r="C53" s="117" t="s">
        <v>97</v>
      </c>
      <c r="D53" s="90">
        <v>46600000</v>
      </c>
      <c r="E53" s="37">
        <v>-7211773</v>
      </c>
      <c r="F53" s="89">
        <v>39388227</v>
      </c>
      <c r="G53" s="87">
        <v>0</v>
      </c>
      <c r="H53" s="37">
        <v>39388227</v>
      </c>
      <c r="I53" s="37">
        <v>2352259</v>
      </c>
      <c r="J53" s="37">
        <v>38144553</v>
      </c>
      <c r="K53" s="81">
        <v>96.84</v>
      </c>
      <c r="L53" s="37">
        <v>3947599</v>
      </c>
      <c r="M53" s="37">
        <v>38144553</v>
      </c>
      <c r="N53" s="84">
        <v>96.84</v>
      </c>
    </row>
    <row r="54" spans="1:14" x14ac:dyDescent="0.25">
      <c r="A54" t="s">
        <v>933</v>
      </c>
      <c r="B54" s="83" t="s">
        <v>98</v>
      </c>
      <c r="C54" s="117" t="s">
        <v>99</v>
      </c>
      <c r="D54" s="90">
        <v>4004000</v>
      </c>
      <c r="E54" s="37">
        <v>-589000</v>
      </c>
      <c r="F54" s="89">
        <v>3415000</v>
      </c>
      <c r="G54" s="87">
        <v>0</v>
      </c>
      <c r="H54" s="37">
        <v>3415000</v>
      </c>
      <c r="I54" s="37">
        <v>3500</v>
      </c>
      <c r="J54" s="37">
        <v>1546412</v>
      </c>
      <c r="K54" s="81">
        <v>45.28</v>
      </c>
      <c r="L54" s="37">
        <v>3500</v>
      </c>
      <c r="M54" s="37">
        <v>1546412</v>
      </c>
      <c r="N54" s="84">
        <v>45.28</v>
      </c>
    </row>
    <row r="55" spans="1:14" x14ac:dyDescent="0.25">
      <c r="A55" t="s">
        <v>933</v>
      </c>
      <c r="B55" s="83" t="s">
        <v>100</v>
      </c>
      <c r="C55" s="117" t="s">
        <v>101</v>
      </c>
      <c r="D55" s="90">
        <v>268000000</v>
      </c>
      <c r="E55" s="37">
        <v>-26526712</v>
      </c>
      <c r="F55" s="89">
        <v>241473288</v>
      </c>
      <c r="G55" s="87">
        <v>0</v>
      </c>
      <c r="H55" s="37">
        <v>241473288</v>
      </c>
      <c r="I55" s="37">
        <v>998291</v>
      </c>
      <c r="J55" s="37">
        <v>211765582</v>
      </c>
      <c r="K55" s="81">
        <v>87.7</v>
      </c>
      <c r="L55" s="37">
        <v>40114724</v>
      </c>
      <c r="M55" s="37">
        <v>152027070</v>
      </c>
      <c r="N55" s="84">
        <v>62.96</v>
      </c>
    </row>
    <row r="56" spans="1:14" x14ac:dyDescent="0.25">
      <c r="A56" t="s">
        <v>933</v>
      </c>
      <c r="B56" s="83" t="s">
        <v>102</v>
      </c>
      <c r="C56" s="117" t="s">
        <v>103</v>
      </c>
      <c r="D56" s="90">
        <v>268000000</v>
      </c>
      <c r="E56" s="37">
        <v>-26526712</v>
      </c>
      <c r="F56" s="89">
        <v>241473288</v>
      </c>
      <c r="G56" s="87">
        <v>0</v>
      </c>
      <c r="H56" s="37">
        <v>241473288</v>
      </c>
      <c r="I56" s="37">
        <v>998291</v>
      </c>
      <c r="J56" s="37">
        <v>211765582</v>
      </c>
      <c r="K56" s="81">
        <v>87.7</v>
      </c>
      <c r="L56" s="37">
        <v>40114724</v>
      </c>
      <c r="M56" s="37">
        <v>152027070</v>
      </c>
      <c r="N56" s="84">
        <v>62.96</v>
      </c>
    </row>
    <row r="57" spans="1:14" x14ac:dyDescent="0.25">
      <c r="A57" t="s">
        <v>933</v>
      </c>
      <c r="B57" s="83" t="s">
        <v>104</v>
      </c>
      <c r="C57" s="117" t="s">
        <v>105</v>
      </c>
      <c r="D57" s="90">
        <v>70600000</v>
      </c>
      <c r="E57" s="37">
        <v>33200000</v>
      </c>
      <c r="F57" s="89">
        <v>103800000</v>
      </c>
      <c r="G57" s="87">
        <v>0</v>
      </c>
      <c r="H57" s="37">
        <v>103800000</v>
      </c>
      <c r="I57" s="37">
        <v>-2948392</v>
      </c>
      <c r="J57" s="37">
        <v>97629678</v>
      </c>
      <c r="K57" s="81">
        <v>94.06</v>
      </c>
      <c r="L57" s="37">
        <v>-2948392</v>
      </c>
      <c r="M57" s="37">
        <v>93864656</v>
      </c>
      <c r="N57" s="84">
        <v>90.43</v>
      </c>
    </row>
    <row r="58" spans="1:14" x14ac:dyDescent="0.25">
      <c r="A58" t="s">
        <v>933</v>
      </c>
      <c r="B58" s="83" t="s">
        <v>106</v>
      </c>
      <c r="C58" s="117" t="s">
        <v>107</v>
      </c>
      <c r="D58" s="90">
        <v>70600000</v>
      </c>
      <c r="E58" s="37">
        <v>33200000</v>
      </c>
      <c r="F58" s="89">
        <v>103800000</v>
      </c>
      <c r="G58" s="87">
        <v>0</v>
      </c>
      <c r="H58" s="37">
        <v>103800000</v>
      </c>
      <c r="I58" s="37">
        <v>-2948392</v>
      </c>
      <c r="J58" s="37">
        <v>97629678</v>
      </c>
      <c r="K58" s="81">
        <v>94.06</v>
      </c>
      <c r="L58" s="37">
        <v>-2948392</v>
      </c>
      <c r="M58" s="37">
        <v>93864656</v>
      </c>
      <c r="N58" s="84">
        <v>90.43</v>
      </c>
    </row>
    <row r="59" spans="1:14" x14ac:dyDescent="0.25">
      <c r="A59" t="s">
        <v>933</v>
      </c>
      <c r="B59" s="83" t="s">
        <v>108</v>
      </c>
      <c r="C59" s="117" t="s">
        <v>109</v>
      </c>
      <c r="D59" s="90">
        <v>122000000</v>
      </c>
      <c r="E59" s="81">
        <v>0</v>
      </c>
      <c r="F59" s="89">
        <v>122000000</v>
      </c>
      <c r="G59" s="87">
        <v>0</v>
      </c>
      <c r="H59" s="37">
        <v>122000000</v>
      </c>
      <c r="I59" s="37">
        <v>9916523</v>
      </c>
      <c r="J59" s="37">
        <v>103838909</v>
      </c>
      <c r="K59" s="81">
        <v>85.11</v>
      </c>
      <c r="L59" s="37">
        <v>12354796</v>
      </c>
      <c r="M59" s="37">
        <v>103838905</v>
      </c>
      <c r="N59" s="84">
        <v>85.11</v>
      </c>
    </row>
    <row r="60" spans="1:14" x14ac:dyDescent="0.25">
      <c r="A60" t="s">
        <v>933</v>
      </c>
      <c r="B60" s="83" t="s">
        <v>110</v>
      </c>
      <c r="C60" s="117" t="s">
        <v>111</v>
      </c>
      <c r="D60" s="90">
        <v>74000000</v>
      </c>
      <c r="E60" s="81">
        <v>0</v>
      </c>
      <c r="F60" s="89">
        <v>74000000</v>
      </c>
      <c r="G60" s="87">
        <v>0</v>
      </c>
      <c r="H60" s="37">
        <v>74000000</v>
      </c>
      <c r="I60" s="37">
        <v>7229080</v>
      </c>
      <c r="J60" s="37">
        <v>70886150</v>
      </c>
      <c r="K60" s="81">
        <v>95.79</v>
      </c>
      <c r="L60" s="37">
        <v>7229680</v>
      </c>
      <c r="M60" s="37">
        <v>70886150</v>
      </c>
      <c r="N60" s="84">
        <v>95.79</v>
      </c>
    </row>
    <row r="61" spans="1:14" x14ac:dyDescent="0.25">
      <c r="A61" t="s">
        <v>933</v>
      </c>
      <c r="B61" s="83" t="s">
        <v>112</v>
      </c>
      <c r="C61" s="117" t="s">
        <v>113</v>
      </c>
      <c r="D61" s="90">
        <v>18000000</v>
      </c>
      <c r="E61" s="81">
        <v>0</v>
      </c>
      <c r="F61" s="89">
        <v>18000000</v>
      </c>
      <c r="G61" s="87">
        <v>0</v>
      </c>
      <c r="H61" s="37">
        <v>18000000</v>
      </c>
      <c r="I61" s="37">
        <v>1814100</v>
      </c>
      <c r="J61" s="37">
        <v>15821980</v>
      </c>
      <c r="K61" s="81">
        <v>87.9</v>
      </c>
      <c r="L61" s="37">
        <v>3864100</v>
      </c>
      <c r="M61" s="37">
        <v>15821980</v>
      </c>
      <c r="N61" s="84">
        <v>87.9</v>
      </c>
    </row>
    <row r="62" spans="1:14" x14ac:dyDescent="0.25">
      <c r="A62" t="s">
        <v>933</v>
      </c>
      <c r="B62" s="83" t="s">
        <v>116</v>
      </c>
      <c r="C62" s="117" t="s">
        <v>117</v>
      </c>
      <c r="D62" s="90">
        <v>30000000</v>
      </c>
      <c r="E62" s="81">
        <v>0</v>
      </c>
      <c r="F62" s="89">
        <v>30000000</v>
      </c>
      <c r="G62" s="87">
        <v>0</v>
      </c>
      <c r="H62" s="37">
        <v>30000000</v>
      </c>
      <c r="I62" s="37">
        <v>873343</v>
      </c>
      <c r="J62" s="37">
        <v>17130779</v>
      </c>
      <c r="K62" s="81">
        <v>57.1</v>
      </c>
      <c r="L62" s="37">
        <v>1261016</v>
      </c>
      <c r="M62" s="37">
        <v>17130775</v>
      </c>
      <c r="N62" s="84">
        <v>57.1</v>
      </c>
    </row>
    <row r="63" spans="1:14" x14ac:dyDescent="0.25">
      <c r="A63" t="s">
        <v>933</v>
      </c>
      <c r="B63" s="83" t="s">
        <v>120</v>
      </c>
      <c r="C63" s="117" t="s">
        <v>121</v>
      </c>
      <c r="D63" s="90">
        <v>20600000</v>
      </c>
      <c r="E63" s="37">
        <v>-13700000</v>
      </c>
      <c r="F63" s="89">
        <v>6900000</v>
      </c>
      <c r="G63" s="87">
        <v>0</v>
      </c>
      <c r="H63" s="37">
        <v>6900000</v>
      </c>
      <c r="I63" s="81">
        <v>0</v>
      </c>
      <c r="J63" s="37">
        <v>3020000</v>
      </c>
      <c r="K63" s="81">
        <v>43.77</v>
      </c>
      <c r="L63" s="81">
        <v>0</v>
      </c>
      <c r="M63" s="37">
        <v>3020000</v>
      </c>
      <c r="N63" s="84">
        <v>43.77</v>
      </c>
    </row>
    <row r="64" spans="1:14" x14ac:dyDescent="0.25">
      <c r="A64" t="s">
        <v>933</v>
      </c>
      <c r="B64" s="83" t="s">
        <v>122</v>
      </c>
      <c r="C64" s="117" t="s">
        <v>123</v>
      </c>
      <c r="D64" s="90">
        <v>20600000</v>
      </c>
      <c r="E64" s="37">
        <v>-13700000</v>
      </c>
      <c r="F64" s="89">
        <v>6900000</v>
      </c>
      <c r="G64" s="87">
        <v>0</v>
      </c>
      <c r="H64" s="37">
        <v>6900000</v>
      </c>
      <c r="I64" s="81">
        <v>0</v>
      </c>
      <c r="J64" s="37">
        <v>3020000</v>
      </c>
      <c r="K64" s="81">
        <v>43.77</v>
      </c>
      <c r="L64" s="81">
        <v>0</v>
      </c>
      <c r="M64" s="37">
        <v>3020000</v>
      </c>
      <c r="N64" s="84">
        <v>43.77</v>
      </c>
    </row>
    <row r="65" spans="1:14" x14ac:dyDescent="0.25">
      <c r="A65" t="s">
        <v>933</v>
      </c>
      <c r="B65" s="83" t="s">
        <v>126</v>
      </c>
      <c r="C65" s="117" t="s">
        <v>127</v>
      </c>
      <c r="D65" s="90">
        <v>22850000</v>
      </c>
      <c r="E65" s="81">
        <v>0</v>
      </c>
      <c r="F65" s="89">
        <v>22850000</v>
      </c>
      <c r="G65" s="87">
        <v>0</v>
      </c>
      <c r="H65" s="37">
        <v>22850000</v>
      </c>
      <c r="I65" s="37">
        <v>3240000</v>
      </c>
      <c r="J65" s="37">
        <v>11769780</v>
      </c>
      <c r="K65" s="81">
        <v>51.51</v>
      </c>
      <c r="L65" s="37">
        <v>5336080</v>
      </c>
      <c r="M65" s="37">
        <v>8529780</v>
      </c>
      <c r="N65" s="84">
        <v>37.33</v>
      </c>
    </row>
    <row r="66" spans="1:14" x14ac:dyDescent="0.25">
      <c r="A66" t="s">
        <v>933</v>
      </c>
      <c r="B66" s="83" t="s">
        <v>128</v>
      </c>
      <c r="C66" s="117" t="s">
        <v>129</v>
      </c>
      <c r="D66" s="90">
        <v>10000000</v>
      </c>
      <c r="E66" s="37">
        <v>-4000000</v>
      </c>
      <c r="F66" s="89">
        <v>6000000</v>
      </c>
      <c r="G66" s="87">
        <v>0</v>
      </c>
      <c r="H66" s="37">
        <v>6000000</v>
      </c>
      <c r="I66" s="81">
        <v>0</v>
      </c>
      <c r="J66" s="37">
        <v>3057400</v>
      </c>
      <c r="K66" s="81">
        <v>50.96</v>
      </c>
      <c r="L66" s="37">
        <v>1000000</v>
      </c>
      <c r="M66" s="37">
        <v>3057400</v>
      </c>
      <c r="N66" s="84">
        <v>50.96</v>
      </c>
    </row>
    <row r="67" spans="1:14" x14ac:dyDescent="0.25">
      <c r="A67" t="s">
        <v>933</v>
      </c>
      <c r="B67" s="83" t="s">
        <v>130</v>
      </c>
      <c r="C67" s="117" t="s">
        <v>131</v>
      </c>
      <c r="D67" s="90">
        <v>34880000</v>
      </c>
      <c r="E67" s="37">
        <v>-4880000</v>
      </c>
      <c r="F67" s="89">
        <v>30000000</v>
      </c>
      <c r="G67" s="87">
        <v>0</v>
      </c>
      <c r="H67" s="37">
        <v>30000000</v>
      </c>
      <c r="I67" s="37">
        <v>21315400</v>
      </c>
      <c r="J67" s="37">
        <v>26136400</v>
      </c>
      <c r="K67" s="81">
        <v>87.12</v>
      </c>
      <c r="L67" s="37">
        <v>8821000</v>
      </c>
      <c r="M67" s="37">
        <v>8821000</v>
      </c>
      <c r="N67" s="84">
        <v>29.4</v>
      </c>
    </row>
    <row r="68" spans="1:14" x14ac:dyDescent="0.25">
      <c r="A68" t="s">
        <v>933</v>
      </c>
      <c r="B68" s="83" t="s">
        <v>138</v>
      </c>
      <c r="C68" s="117" t="s">
        <v>139</v>
      </c>
      <c r="D68" s="90">
        <v>5000000</v>
      </c>
      <c r="E68" s="37">
        <v>3245856</v>
      </c>
      <c r="F68" s="89">
        <v>8245856</v>
      </c>
      <c r="G68" s="87">
        <v>0</v>
      </c>
      <c r="H68" s="37">
        <v>8245856</v>
      </c>
      <c r="I68" s="37">
        <v>108500</v>
      </c>
      <c r="J68" s="37">
        <v>6422512</v>
      </c>
      <c r="K68" s="81">
        <v>77.89</v>
      </c>
      <c r="L68" s="37">
        <v>108500</v>
      </c>
      <c r="M68" s="37">
        <v>6422512</v>
      </c>
      <c r="N68" s="84">
        <v>77.89</v>
      </c>
    </row>
    <row r="69" spans="1:14" ht="47.25" x14ac:dyDescent="0.25">
      <c r="A69" t="s">
        <v>933</v>
      </c>
      <c r="B69" s="83" t="s">
        <v>140</v>
      </c>
      <c r="C69" s="117" t="s">
        <v>219</v>
      </c>
      <c r="D69" s="90">
        <v>3000000</v>
      </c>
      <c r="E69" s="37">
        <v>3245856</v>
      </c>
      <c r="F69" s="89">
        <v>6245856</v>
      </c>
      <c r="G69" s="87">
        <v>0</v>
      </c>
      <c r="H69" s="37">
        <v>6245856</v>
      </c>
      <c r="I69" s="37">
        <v>43845</v>
      </c>
      <c r="J69" s="37">
        <v>5863376</v>
      </c>
      <c r="K69" s="81">
        <v>93.88</v>
      </c>
      <c r="L69" s="37">
        <v>43845</v>
      </c>
      <c r="M69" s="37">
        <v>5863376</v>
      </c>
      <c r="N69" s="84">
        <v>93.88</v>
      </c>
    </row>
    <row r="70" spans="1:14" x14ac:dyDescent="0.25">
      <c r="A70" t="s">
        <v>933</v>
      </c>
      <c r="B70" s="83" t="s">
        <v>198</v>
      </c>
      <c r="C70" s="117" t="s">
        <v>199</v>
      </c>
      <c r="D70" s="90">
        <v>2000000</v>
      </c>
      <c r="E70" s="81">
        <v>0</v>
      </c>
      <c r="F70" s="89">
        <v>2000000</v>
      </c>
      <c r="G70" s="87">
        <v>0</v>
      </c>
      <c r="H70" s="37">
        <v>2000000</v>
      </c>
      <c r="I70" s="37">
        <v>64655</v>
      </c>
      <c r="J70" s="37">
        <v>559136</v>
      </c>
      <c r="K70" s="81">
        <v>27.96</v>
      </c>
      <c r="L70" s="37">
        <v>64655</v>
      </c>
      <c r="M70" s="37">
        <v>559136</v>
      </c>
      <c r="N70" s="84">
        <v>27.96</v>
      </c>
    </row>
    <row r="71" spans="1:14" x14ac:dyDescent="0.25">
      <c r="A71" t="s">
        <v>933</v>
      </c>
      <c r="B71" s="83" t="s">
        <v>168</v>
      </c>
      <c r="C71" s="117" t="s">
        <v>169</v>
      </c>
      <c r="D71" s="87">
        <v>0</v>
      </c>
      <c r="E71" s="37">
        <v>3300000</v>
      </c>
      <c r="F71" s="89">
        <v>3300000</v>
      </c>
      <c r="G71" s="87">
        <v>0</v>
      </c>
      <c r="H71" s="37">
        <v>3300000</v>
      </c>
      <c r="I71" s="81">
        <v>0</v>
      </c>
      <c r="J71" s="37">
        <v>3300000</v>
      </c>
      <c r="K71" s="81">
        <v>100</v>
      </c>
      <c r="L71" s="81">
        <v>0</v>
      </c>
      <c r="M71" s="37">
        <v>3300000</v>
      </c>
      <c r="N71" s="84">
        <v>100</v>
      </c>
    </row>
    <row r="72" spans="1:14" x14ac:dyDescent="0.25">
      <c r="A72" t="s">
        <v>933</v>
      </c>
      <c r="B72" s="83" t="s">
        <v>141</v>
      </c>
      <c r="C72" s="117" t="s">
        <v>142</v>
      </c>
      <c r="D72" s="90">
        <v>3320000000</v>
      </c>
      <c r="E72" s="81">
        <v>0</v>
      </c>
      <c r="F72" s="89">
        <v>3320000000</v>
      </c>
      <c r="G72" s="87">
        <v>0</v>
      </c>
      <c r="H72" s="37">
        <v>3320000000</v>
      </c>
      <c r="I72" s="37">
        <v>212883118</v>
      </c>
      <c r="J72" s="37">
        <v>3178753131</v>
      </c>
      <c r="K72" s="81">
        <v>95.75</v>
      </c>
      <c r="L72" s="37">
        <v>573379294</v>
      </c>
      <c r="M72" s="37">
        <v>2591990669</v>
      </c>
      <c r="N72" s="84">
        <v>78.069999999999993</v>
      </c>
    </row>
    <row r="73" spans="1:14" x14ac:dyDescent="0.25">
      <c r="A73" t="s">
        <v>933</v>
      </c>
      <c r="B73" s="83" t="s">
        <v>143</v>
      </c>
      <c r="C73" s="117" t="s">
        <v>144</v>
      </c>
      <c r="D73" s="90">
        <v>3320000000</v>
      </c>
      <c r="E73" s="81">
        <v>0</v>
      </c>
      <c r="F73" s="89">
        <v>3320000000</v>
      </c>
      <c r="G73" s="87">
        <v>0</v>
      </c>
      <c r="H73" s="37">
        <v>3320000000</v>
      </c>
      <c r="I73" s="37">
        <v>212883118</v>
      </c>
      <c r="J73" s="37">
        <v>3178753131</v>
      </c>
      <c r="K73" s="81">
        <v>95.75</v>
      </c>
      <c r="L73" s="37">
        <v>573379294</v>
      </c>
      <c r="M73" s="37">
        <v>2591990669</v>
      </c>
      <c r="N73" s="84">
        <v>78.069999999999993</v>
      </c>
    </row>
    <row r="74" spans="1:14" x14ac:dyDescent="0.25">
      <c r="A74" t="s">
        <v>933</v>
      </c>
      <c r="B74" s="83" t="s">
        <v>145</v>
      </c>
      <c r="C74" s="117" t="s">
        <v>146</v>
      </c>
      <c r="D74" s="90">
        <v>3320000000</v>
      </c>
      <c r="E74" s="81">
        <v>0</v>
      </c>
      <c r="F74" s="89">
        <v>3320000000</v>
      </c>
      <c r="G74" s="87">
        <v>0</v>
      </c>
      <c r="H74" s="37">
        <v>3320000000</v>
      </c>
      <c r="I74" s="37">
        <v>212883118</v>
      </c>
      <c r="J74" s="37">
        <v>3178753131</v>
      </c>
      <c r="K74" s="81">
        <v>95.75</v>
      </c>
      <c r="L74" s="37">
        <v>573379294</v>
      </c>
      <c r="M74" s="37">
        <v>2591990669</v>
      </c>
      <c r="N74" s="84">
        <v>78.069999999999993</v>
      </c>
    </row>
    <row r="75" spans="1:14" ht="63" x14ac:dyDescent="0.25">
      <c r="A75" t="s">
        <v>933</v>
      </c>
      <c r="B75" s="83" t="s">
        <v>170</v>
      </c>
      <c r="C75" s="117" t="s">
        <v>775</v>
      </c>
      <c r="D75" s="90">
        <v>2628000000</v>
      </c>
      <c r="E75" s="37">
        <v>-15000000</v>
      </c>
      <c r="F75" s="89">
        <v>2613000000</v>
      </c>
      <c r="G75" s="87">
        <v>0</v>
      </c>
      <c r="H75" s="37">
        <v>2613000000</v>
      </c>
      <c r="I75" s="37">
        <v>200490666</v>
      </c>
      <c r="J75" s="37">
        <v>2579403938</v>
      </c>
      <c r="K75" s="81">
        <v>98.71</v>
      </c>
      <c r="L75" s="37">
        <v>520606208</v>
      </c>
      <c r="M75" s="37">
        <v>2413148497</v>
      </c>
      <c r="N75" s="84">
        <v>92.35</v>
      </c>
    </row>
    <row r="76" spans="1:14" ht="78.75" x14ac:dyDescent="0.25">
      <c r="A76" t="s">
        <v>933</v>
      </c>
      <c r="B76" s="83" t="s">
        <v>227</v>
      </c>
      <c r="C76" s="117" t="s">
        <v>228</v>
      </c>
      <c r="D76" s="90">
        <v>171000000</v>
      </c>
      <c r="E76" s="37">
        <v>-16836540</v>
      </c>
      <c r="F76" s="89">
        <v>154163460</v>
      </c>
      <c r="G76" s="87">
        <v>0</v>
      </c>
      <c r="H76" s="37">
        <v>154163460</v>
      </c>
      <c r="I76" s="37">
        <v>45666090</v>
      </c>
      <c r="J76" s="37">
        <v>150084974</v>
      </c>
      <c r="K76" s="81">
        <v>97.35</v>
      </c>
      <c r="L76" s="37">
        <v>22903873</v>
      </c>
      <c r="M76" s="37">
        <v>107484974</v>
      </c>
      <c r="N76" s="84">
        <v>69.72</v>
      </c>
    </row>
    <row r="77" spans="1:14" x14ac:dyDescent="0.25">
      <c r="A77" t="s">
        <v>933</v>
      </c>
      <c r="B77" s="83" t="s">
        <v>447</v>
      </c>
      <c r="C77" s="117" t="s">
        <v>448</v>
      </c>
      <c r="D77" s="90">
        <v>171000000</v>
      </c>
      <c r="E77" s="37">
        <v>-16836540</v>
      </c>
      <c r="F77" s="89">
        <v>154163460</v>
      </c>
      <c r="G77" s="87">
        <v>0</v>
      </c>
      <c r="H77" s="37">
        <v>154163460</v>
      </c>
      <c r="I77" s="37">
        <v>45666090</v>
      </c>
      <c r="J77" s="37">
        <v>150084974</v>
      </c>
      <c r="K77" s="81">
        <v>97.35</v>
      </c>
      <c r="L77" s="37">
        <v>22903873</v>
      </c>
      <c r="M77" s="37">
        <v>107484974</v>
      </c>
      <c r="N77" s="84">
        <v>69.72</v>
      </c>
    </row>
    <row r="78" spans="1:14" x14ac:dyDescent="0.25">
      <c r="A78" t="s">
        <v>933</v>
      </c>
      <c r="B78" s="83" t="s">
        <v>449</v>
      </c>
      <c r="C78" s="117" t="s">
        <v>450</v>
      </c>
      <c r="D78" s="90">
        <v>171000000</v>
      </c>
      <c r="E78" s="37">
        <v>-16836540</v>
      </c>
      <c r="F78" s="89">
        <v>154163460</v>
      </c>
      <c r="G78" s="87">
        <v>0</v>
      </c>
      <c r="H78" s="37">
        <v>154163460</v>
      </c>
      <c r="I78" s="37">
        <v>45666090</v>
      </c>
      <c r="J78" s="37">
        <v>150084974</v>
      </c>
      <c r="K78" s="81">
        <v>97.35</v>
      </c>
      <c r="L78" s="37">
        <v>22903873</v>
      </c>
      <c r="M78" s="37">
        <v>107484974</v>
      </c>
      <c r="N78" s="84">
        <v>69.72</v>
      </c>
    </row>
    <row r="79" spans="1:14" ht="31.5" x14ac:dyDescent="0.25">
      <c r="A79" t="s">
        <v>933</v>
      </c>
      <c r="B79" s="83" t="s">
        <v>233</v>
      </c>
      <c r="C79" s="117" t="s">
        <v>841</v>
      </c>
      <c r="D79" s="90">
        <v>2457000000</v>
      </c>
      <c r="E79" s="37">
        <v>1836540</v>
      </c>
      <c r="F79" s="89">
        <v>2458836540</v>
      </c>
      <c r="G79" s="87">
        <v>0</v>
      </c>
      <c r="H79" s="37">
        <v>2458836540</v>
      </c>
      <c r="I79" s="37">
        <v>154824576</v>
      </c>
      <c r="J79" s="37">
        <v>2429318964</v>
      </c>
      <c r="K79" s="81">
        <v>98.8</v>
      </c>
      <c r="L79" s="37">
        <v>497702335</v>
      </c>
      <c r="M79" s="37">
        <v>2305663523</v>
      </c>
      <c r="N79" s="84">
        <v>93.77</v>
      </c>
    </row>
    <row r="80" spans="1:14" x14ac:dyDescent="0.25">
      <c r="A80" t="s">
        <v>933</v>
      </c>
      <c r="B80" s="83" t="s">
        <v>451</v>
      </c>
      <c r="C80" s="117" t="s">
        <v>452</v>
      </c>
      <c r="D80" s="90">
        <v>225000000</v>
      </c>
      <c r="E80" s="37">
        <v>-50000000</v>
      </c>
      <c r="F80" s="89">
        <v>175000000</v>
      </c>
      <c r="G80" s="87">
        <v>0</v>
      </c>
      <c r="H80" s="37">
        <v>175000000</v>
      </c>
      <c r="I80" s="37">
        <v>5335157</v>
      </c>
      <c r="J80" s="37">
        <v>166586157</v>
      </c>
      <c r="K80" s="81">
        <v>95.19</v>
      </c>
      <c r="L80" s="37">
        <v>20021733</v>
      </c>
      <c r="M80" s="37">
        <v>166586157</v>
      </c>
      <c r="N80" s="84">
        <v>95.19</v>
      </c>
    </row>
    <row r="81" spans="1:14" ht="31.5" x14ac:dyDescent="0.25">
      <c r="A81" t="s">
        <v>933</v>
      </c>
      <c r="B81" s="83" t="s">
        <v>453</v>
      </c>
      <c r="C81" s="117" t="s">
        <v>454</v>
      </c>
      <c r="D81" s="90">
        <v>225000000</v>
      </c>
      <c r="E81" s="37">
        <v>-50000000</v>
      </c>
      <c r="F81" s="89">
        <v>175000000</v>
      </c>
      <c r="G81" s="87">
        <v>0</v>
      </c>
      <c r="H81" s="37">
        <v>175000000</v>
      </c>
      <c r="I81" s="37">
        <v>5335157</v>
      </c>
      <c r="J81" s="37">
        <v>166586157</v>
      </c>
      <c r="K81" s="81">
        <v>95.19</v>
      </c>
      <c r="L81" s="37">
        <v>20021733</v>
      </c>
      <c r="M81" s="37">
        <v>166586157</v>
      </c>
      <c r="N81" s="84">
        <v>95.19</v>
      </c>
    </row>
    <row r="82" spans="1:14" ht="31.5" x14ac:dyDescent="0.25">
      <c r="A82" t="s">
        <v>933</v>
      </c>
      <c r="B82" s="83" t="s">
        <v>455</v>
      </c>
      <c r="C82" s="117" t="s">
        <v>842</v>
      </c>
      <c r="D82" s="90">
        <v>2232000000</v>
      </c>
      <c r="E82" s="37">
        <v>51836540</v>
      </c>
      <c r="F82" s="89">
        <v>2283836540</v>
      </c>
      <c r="G82" s="87">
        <v>0</v>
      </c>
      <c r="H82" s="37">
        <v>2283836540</v>
      </c>
      <c r="I82" s="37">
        <v>149489419</v>
      </c>
      <c r="J82" s="37">
        <v>2262732807</v>
      </c>
      <c r="K82" s="81">
        <v>99.08</v>
      </c>
      <c r="L82" s="37">
        <v>477680602</v>
      </c>
      <c r="M82" s="37">
        <v>2139077366</v>
      </c>
      <c r="N82" s="84">
        <v>93.66</v>
      </c>
    </row>
    <row r="83" spans="1:14" ht="31.5" x14ac:dyDescent="0.25">
      <c r="A83" t="s">
        <v>933</v>
      </c>
      <c r="B83" s="83" t="s">
        <v>456</v>
      </c>
      <c r="C83" s="117" t="s">
        <v>843</v>
      </c>
      <c r="D83" s="90">
        <v>100000000</v>
      </c>
      <c r="E83" s="37">
        <v>-250000</v>
      </c>
      <c r="F83" s="89">
        <v>99750000</v>
      </c>
      <c r="G83" s="87">
        <v>0</v>
      </c>
      <c r="H83" s="37">
        <v>99750000</v>
      </c>
      <c r="I83" s="81">
        <v>0</v>
      </c>
      <c r="J83" s="37">
        <v>99750000</v>
      </c>
      <c r="K83" s="81">
        <v>100</v>
      </c>
      <c r="L83" s="37">
        <v>70000000</v>
      </c>
      <c r="M83" s="37">
        <v>99750000</v>
      </c>
      <c r="N83" s="84">
        <v>100</v>
      </c>
    </row>
    <row r="84" spans="1:14" ht="31.5" x14ac:dyDescent="0.25">
      <c r="A84" t="s">
        <v>933</v>
      </c>
      <c r="B84" s="83" t="s">
        <v>457</v>
      </c>
      <c r="C84" s="117" t="s">
        <v>844</v>
      </c>
      <c r="D84" s="90">
        <v>2032000000</v>
      </c>
      <c r="E84" s="37">
        <v>57086540</v>
      </c>
      <c r="F84" s="89">
        <v>2089086540</v>
      </c>
      <c r="G84" s="87">
        <v>0</v>
      </c>
      <c r="H84" s="37">
        <v>2089086540</v>
      </c>
      <c r="I84" s="37">
        <v>149489419</v>
      </c>
      <c r="J84" s="37">
        <v>2067982807</v>
      </c>
      <c r="K84" s="81">
        <v>98.99</v>
      </c>
      <c r="L84" s="37">
        <v>407680602</v>
      </c>
      <c r="M84" s="37">
        <v>1944327366</v>
      </c>
      <c r="N84" s="84">
        <v>93.07</v>
      </c>
    </row>
    <row r="85" spans="1:14" ht="31.5" x14ac:dyDescent="0.25">
      <c r="A85" t="s">
        <v>933</v>
      </c>
      <c r="B85" s="83" t="s">
        <v>458</v>
      </c>
      <c r="C85" s="117" t="s">
        <v>845</v>
      </c>
      <c r="D85" s="90">
        <v>100000000</v>
      </c>
      <c r="E85" s="37">
        <v>-5000000</v>
      </c>
      <c r="F85" s="89">
        <v>95000000</v>
      </c>
      <c r="G85" s="87">
        <v>0</v>
      </c>
      <c r="H85" s="37">
        <v>95000000</v>
      </c>
      <c r="I85" s="81">
        <v>0</v>
      </c>
      <c r="J85" s="37">
        <v>95000000</v>
      </c>
      <c r="K85" s="81">
        <v>100</v>
      </c>
      <c r="L85" s="81">
        <v>0</v>
      </c>
      <c r="M85" s="37">
        <v>95000000</v>
      </c>
      <c r="N85" s="84">
        <v>100</v>
      </c>
    </row>
    <row r="86" spans="1:14" ht="31.5" x14ac:dyDescent="0.25">
      <c r="A86" t="s">
        <v>933</v>
      </c>
      <c r="B86" s="83" t="s">
        <v>147</v>
      </c>
      <c r="C86" s="117" t="s">
        <v>769</v>
      </c>
      <c r="D86" s="90">
        <v>692000000</v>
      </c>
      <c r="E86" s="37">
        <v>15000000</v>
      </c>
      <c r="F86" s="89">
        <v>707000000</v>
      </c>
      <c r="G86" s="87">
        <v>0</v>
      </c>
      <c r="H86" s="37">
        <v>707000000</v>
      </c>
      <c r="I86" s="37">
        <v>12392452</v>
      </c>
      <c r="J86" s="37">
        <v>599349193</v>
      </c>
      <c r="K86" s="81">
        <v>84.77</v>
      </c>
      <c r="L86" s="37">
        <v>52773086</v>
      </c>
      <c r="M86" s="37">
        <v>178842172</v>
      </c>
      <c r="N86" s="84">
        <v>25.3</v>
      </c>
    </row>
    <row r="87" spans="1:14" ht="47.25" x14ac:dyDescent="0.25">
      <c r="A87" t="s">
        <v>933</v>
      </c>
      <c r="B87" s="83" t="s">
        <v>153</v>
      </c>
      <c r="C87" s="117" t="s">
        <v>771</v>
      </c>
      <c r="D87" s="90">
        <v>22000000</v>
      </c>
      <c r="E87" s="81">
        <v>0</v>
      </c>
      <c r="F87" s="89">
        <v>22000000</v>
      </c>
      <c r="G87" s="87">
        <v>0</v>
      </c>
      <c r="H87" s="37">
        <v>22000000</v>
      </c>
      <c r="I87" s="37">
        <v>-722450</v>
      </c>
      <c r="J87" s="37">
        <v>17720550</v>
      </c>
      <c r="K87" s="81">
        <v>80.55</v>
      </c>
      <c r="L87" s="37">
        <v>3692129</v>
      </c>
      <c r="M87" s="37">
        <v>17720550</v>
      </c>
      <c r="N87" s="84">
        <v>80.55</v>
      </c>
    </row>
    <row r="88" spans="1:14" x14ac:dyDescent="0.25">
      <c r="A88" t="s">
        <v>933</v>
      </c>
      <c r="B88" s="83" t="s">
        <v>459</v>
      </c>
      <c r="C88" s="117" t="s">
        <v>460</v>
      </c>
      <c r="D88" s="90">
        <v>22000000</v>
      </c>
      <c r="E88" s="81">
        <v>0</v>
      </c>
      <c r="F88" s="89">
        <v>22000000</v>
      </c>
      <c r="G88" s="87">
        <v>0</v>
      </c>
      <c r="H88" s="37">
        <v>22000000</v>
      </c>
      <c r="I88" s="37">
        <v>-722450</v>
      </c>
      <c r="J88" s="37">
        <v>17720550</v>
      </c>
      <c r="K88" s="81">
        <v>80.55</v>
      </c>
      <c r="L88" s="37">
        <v>3692129</v>
      </c>
      <c r="M88" s="37">
        <v>17720550</v>
      </c>
      <c r="N88" s="84">
        <v>80.55</v>
      </c>
    </row>
    <row r="89" spans="1:14" x14ac:dyDescent="0.25">
      <c r="A89" t="s">
        <v>933</v>
      </c>
      <c r="B89" s="83" t="s">
        <v>461</v>
      </c>
      <c r="C89" s="117" t="s">
        <v>462</v>
      </c>
      <c r="D89" s="90">
        <v>18443000</v>
      </c>
      <c r="E89" s="81">
        <v>0</v>
      </c>
      <c r="F89" s="89">
        <v>18443000</v>
      </c>
      <c r="G89" s="87">
        <v>0</v>
      </c>
      <c r="H89" s="37">
        <v>18443000</v>
      </c>
      <c r="I89" s="37">
        <v>-722450</v>
      </c>
      <c r="J89" s="37">
        <v>17720550</v>
      </c>
      <c r="K89" s="81">
        <v>96.08</v>
      </c>
      <c r="L89" s="37">
        <v>3692129</v>
      </c>
      <c r="M89" s="37">
        <v>17720550</v>
      </c>
      <c r="N89" s="84">
        <v>96.08</v>
      </c>
    </row>
    <row r="90" spans="1:14" x14ac:dyDescent="0.25">
      <c r="A90" t="s">
        <v>933</v>
      </c>
      <c r="B90" s="83" t="s">
        <v>463</v>
      </c>
      <c r="C90" s="117" t="s">
        <v>464</v>
      </c>
      <c r="D90" s="90">
        <v>3557000</v>
      </c>
      <c r="E90" s="81">
        <v>0</v>
      </c>
      <c r="F90" s="89">
        <v>3557000</v>
      </c>
      <c r="G90" s="87">
        <v>0</v>
      </c>
      <c r="H90" s="37">
        <v>3557000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4">
        <v>0</v>
      </c>
    </row>
    <row r="91" spans="1:14" ht="47.25" x14ac:dyDescent="0.25">
      <c r="A91" t="s">
        <v>933</v>
      </c>
      <c r="B91" s="83" t="s">
        <v>192</v>
      </c>
      <c r="C91" s="117" t="s">
        <v>255</v>
      </c>
      <c r="D91" s="90">
        <v>670000000</v>
      </c>
      <c r="E91" s="37">
        <v>15000000</v>
      </c>
      <c r="F91" s="89">
        <v>685000000</v>
      </c>
      <c r="G91" s="87">
        <v>0</v>
      </c>
      <c r="H91" s="37">
        <v>685000000</v>
      </c>
      <c r="I91" s="37">
        <v>13114902</v>
      </c>
      <c r="J91" s="37">
        <v>581628643</v>
      </c>
      <c r="K91" s="81">
        <v>84.91</v>
      </c>
      <c r="L91" s="37">
        <v>49080957</v>
      </c>
      <c r="M91" s="37">
        <v>161121622</v>
      </c>
      <c r="N91" s="84">
        <v>23.52</v>
      </c>
    </row>
    <row r="92" spans="1:14" x14ac:dyDescent="0.25">
      <c r="A92" t="s">
        <v>933</v>
      </c>
      <c r="B92" s="83" t="s">
        <v>465</v>
      </c>
      <c r="C92" s="117" t="s">
        <v>257</v>
      </c>
      <c r="D92" s="90">
        <v>49000000</v>
      </c>
      <c r="E92" s="81">
        <v>0</v>
      </c>
      <c r="F92" s="89">
        <v>49000000</v>
      </c>
      <c r="G92" s="87">
        <v>0</v>
      </c>
      <c r="H92" s="37">
        <v>49000000</v>
      </c>
      <c r="I92" s="37">
        <v>2755091</v>
      </c>
      <c r="J92" s="37">
        <v>47155091</v>
      </c>
      <c r="K92" s="81">
        <v>96.23</v>
      </c>
      <c r="L92" s="37">
        <v>13315427</v>
      </c>
      <c r="M92" s="37">
        <v>47155091</v>
      </c>
      <c r="N92" s="84">
        <v>96.23</v>
      </c>
    </row>
    <row r="93" spans="1:14" ht="31.5" x14ac:dyDescent="0.25">
      <c r="A93" t="s">
        <v>933</v>
      </c>
      <c r="B93" s="83" t="s">
        <v>466</v>
      </c>
      <c r="C93" s="117" t="s">
        <v>259</v>
      </c>
      <c r="D93" s="90">
        <v>49000000</v>
      </c>
      <c r="E93" s="81">
        <v>0</v>
      </c>
      <c r="F93" s="89">
        <v>49000000</v>
      </c>
      <c r="G93" s="87">
        <v>0</v>
      </c>
      <c r="H93" s="37">
        <v>49000000</v>
      </c>
      <c r="I93" s="37">
        <v>2755091</v>
      </c>
      <c r="J93" s="37">
        <v>47155091</v>
      </c>
      <c r="K93" s="81">
        <v>96.23</v>
      </c>
      <c r="L93" s="37">
        <v>13315427</v>
      </c>
      <c r="M93" s="37">
        <v>47155091</v>
      </c>
      <c r="N93" s="84">
        <v>96.23</v>
      </c>
    </row>
    <row r="94" spans="1:14" ht="63" x14ac:dyDescent="0.25">
      <c r="A94" t="s">
        <v>933</v>
      </c>
      <c r="B94" s="83" t="s">
        <v>467</v>
      </c>
      <c r="C94" s="117" t="s">
        <v>846</v>
      </c>
      <c r="D94" s="90">
        <v>621000000</v>
      </c>
      <c r="E94" s="37">
        <v>15000000</v>
      </c>
      <c r="F94" s="89">
        <v>636000000</v>
      </c>
      <c r="G94" s="87">
        <v>0</v>
      </c>
      <c r="H94" s="37">
        <v>636000000</v>
      </c>
      <c r="I94" s="37">
        <v>10359811</v>
      </c>
      <c r="J94" s="37">
        <v>534473552</v>
      </c>
      <c r="K94" s="81">
        <v>84.04</v>
      </c>
      <c r="L94" s="37">
        <v>35765530</v>
      </c>
      <c r="M94" s="37">
        <v>113966531</v>
      </c>
      <c r="N94" s="84">
        <v>17.920000000000002</v>
      </c>
    </row>
    <row r="95" spans="1:14" ht="63.75" thickBot="1" x14ac:dyDescent="0.3">
      <c r="A95" t="s">
        <v>933</v>
      </c>
      <c r="B95" s="99" t="s">
        <v>468</v>
      </c>
      <c r="C95" s="118" t="s">
        <v>847</v>
      </c>
      <c r="D95" s="126">
        <v>621000000</v>
      </c>
      <c r="E95" s="127">
        <v>15000000</v>
      </c>
      <c r="F95" s="128">
        <v>636000000</v>
      </c>
      <c r="G95" s="88">
        <v>0</v>
      </c>
      <c r="H95" s="127">
        <v>636000000</v>
      </c>
      <c r="I95" s="127">
        <v>10359811</v>
      </c>
      <c r="J95" s="127">
        <v>534473552</v>
      </c>
      <c r="K95" s="85">
        <v>84.04</v>
      </c>
      <c r="L95" s="127">
        <v>35765530</v>
      </c>
      <c r="M95" s="127">
        <v>113966531</v>
      </c>
      <c r="N95" s="86">
        <v>17.920000000000002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40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934</v>
      </c>
      <c r="B7" s="91" t="s">
        <v>0</v>
      </c>
      <c r="C7" s="116" t="s">
        <v>1</v>
      </c>
      <c r="D7" s="93">
        <v>34340432000</v>
      </c>
      <c r="E7" s="97">
        <v>850179002</v>
      </c>
      <c r="F7" s="95">
        <v>35190611002</v>
      </c>
      <c r="G7" s="96">
        <v>0</v>
      </c>
      <c r="H7" s="97">
        <v>35190611002</v>
      </c>
      <c r="I7" s="97">
        <v>4846060581</v>
      </c>
      <c r="J7" s="97">
        <v>34472607054</v>
      </c>
      <c r="K7" s="94">
        <v>97.96</v>
      </c>
      <c r="L7" s="97">
        <v>8061784903</v>
      </c>
      <c r="M7" s="97">
        <v>33181612767</v>
      </c>
      <c r="N7" s="92">
        <v>94.29</v>
      </c>
    </row>
    <row r="8" spans="1:14" x14ac:dyDescent="0.25">
      <c r="A8" t="s">
        <v>934</v>
      </c>
      <c r="B8" s="83" t="s">
        <v>2</v>
      </c>
      <c r="C8" s="117" t="s">
        <v>3</v>
      </c>
      <c r="D8" s="90">
        <v>19423432000</v>
      </c>
      <c r="E8" s="37">
        <v>550231569</v>
      </c>
      <c r="F8" s="89">
        <v>19973663569</v>
      </c>
      <c r="G8" s="87">
        <v>0</v>
      </c>
      <c r="H8" s="37">
        <v>19973663569</v>
      </c>
      <c r="I8" s="37">
        <v>3779456667</v>
      </c>
      <c r="J8" s="37">
        <v>19735020380</v>
      </c>
      <c r="K8" s="81">
        <v>98.81</v>
      </c>
      <c r="L8" s="37">
        <v>4165500481</v>
      </c>
      <c r="M8" s="37">
        <v>19593815678</v>
      </c>
      <c r="N8" s="84">
        <v>98.1</v>
      </c>
    </row>
    <row r="9" spans="1:14" x14ac:dyDescent="0.25">
      <c r="A9" t="s">
        <v>934</v>
      </c>
      <c r="B9" s="83" t="s">
        <v>4</v>
      </c>
      <c r="C9" s="117" t="s">
        <v>5</v>
      </c>
      <c r="D9" s="90">
        <v>18363651000</v>
      </c>
      <c r="E9" s="37">
        <v>548601569</v>
      </c>
      <c r="F9" s="89">
        <v>18912252569</v>
      </c>
      <c r="G9" s="87">
        <v>0</v>
      </c>
      <c r="H9" s="37">
        <v>18912252569</v>
      </c>
      <c r="I9" s="37">
        <v>3711210360</v>
      </c>
      <c r="J9" s="37">
        <v>18754235534</v>
      </c>
      <c r="K9" s="81">
        <v>99.16</v>
      </c>
      <c r="L9" s="37">
        <v>3835567823</v>
      </c>
      <c r="M9" s="37">
        <v>18754235534</v>
      </c>
      <c r="N9" s="84">
        <v>99.16</v>
      </c>
    </row>
    <row r="10" spans="1:14" ht="31.5" x14ac:dyDescent="0.25">
      <c r="A10" t="s">
        <v>934</v>
      </c>
      <c r="B10" s="83" t="s">
        <v>6</v>
      </c>
      <c r="C10" s="117" t="s">
        <v>207</v>
      </c>
      <c r="D10" s="90">
        <v>13372615000</v>
      </c>
      <c r="E10" s="37">
        <v>541027539</v>
      </c>
      <c r="F10" s="89">
        <v>13913642539</v>
      </c>
      <c r="G10" s="87">
        <v>0</v>
      </c>
      <c r="H10" s="37">
        <v>13913642539</v>
      </c>
      <c r="I10" s="37">
        <v>2568772645</v>
      </c>
      <c r="J10" s="37">
        <v>13795153334</v>
      </c>
      <c r="K10" s="81">
        <v>99.15</v>
      </c>
      <c r="L10" s="37">
        <v>2568772645</v>
      </c>
      <c r="M10" s="37">
        <v>13795153334</v>
      </c>
      <c r="N10" s="84">
        <v>99.15</v>
      </c>
    </row>
    <row r="11" spans="1:14" x14ac:dyDescent="0.25">
      <c r="A11" t="s">
        <v>934</v>
      </c>
      <c r="B11" s="83" t="s">
        <v>7</v>
      </c>
      <c r="C11" s="117" t="s">
        <v>8</v>
      </c>
      <c r="D11" s="90">
        <v>6794381000</v>
      </c>
      <c r="E11" s="37">
        <v>413904256</v>
      </c>
      <c r="F11" s="89">
        <v>7208285256</v>
      </c>
      <c r="G11" s="87">
        <v>0</v>
      </c>
      <c r="H11" s="37">
        <v>7208285256</v>
      </c>
      <c r="I11" s="37">
        <v>665679597</v>
      </c>
      <c r="J11" s="37">
        <v>7176211444</v>
      </c>
      <c r="K11" s="81">
        <v>99.56</v>
      </c>
      <c r="L11" s="37">
        <v>665679597</v>
      </c>
      <c r="M11" s="37">
        <v>7176211444</v>
      </c>
      <c r="N11" s="84">
        <v>99.56</v>
      </c>
    </row>
    <row r="12" spans="1:14" x14ac:dyDescent="0.25">
      <c r="A12" t="s">
        <v>934</v>
      </c>
      <c r="B12" s="83" t="s">
        <v>9</v>
      </c>
      <c r="C12" s="117" t="s">
        <v>10</v>
      </c>
      <c r="D12" s="90">
        <v>201173000</v>
      </c>
      <c r="E12" s="37">
        <v>-20000000</v>
      </c>
      <c r="F12" s="89">
        <v>181173000</v>
      </c>
      <c r="G12" s="87">
        <v>0</v>
      </c>
      <c r="H12" s="37">
        <v>181173000</v>
      </c>
      <c r="I12" s="37">
        <v>16621546</v>
      </c>
      <c r="J12" s="37">
        <v>178990477</v>
      </c>
      <c r="K12" s="81">
        <v>98.8</v>
      </c>
      <c r="L12" s="37">
        <v>16621546</v>
      </c>
      <c r="M12" s="37">
        <v>178990477</v>
      </c>
      <c r="N12" s="84">
        <v>98.8</v>
      </c>
    </row>
    <row r="13" spans="1:14" ht="47.25" x14ac:dyDescent="0.25">
      <c r="A13" t="s">
        <v>934</v>
      </c>
      <c r="B13" s="83" t="s">
        <v>11</v>
      </c>
      <c r="C13" s="117" t="s">
        <v>208</v>
      </c>
      <c r="D13" s="90">
        <v>62937000</v>
      </c>
      <c r="E13" s="37">
        <v>5160973</v>
      </c>
      <c r="F13" s="89">
        <v>68097973</v>
      </c>
      <c r="G13" s="87">
        <v>0</v>
      </c>
      <c r="H13" s="37">
        <v>68097973</v>
      </c>
      <c r="I13" s="37">
        <v>8793799</v>
      </c>
      <c r="J13" s="37">
        <v>68036824</v>
      </c>
      <c r="K13" s="81">
        <v>99.91</v>
      </c>
      <c r="L13" s="37">
        <v>8793799</v>
      </c>
      <c r="M13" s="37">
        <v>68036824</v>
      </c>
      <c r="N13" s="84">
        <v>99.91</v>
      </c>
    </row>
    <row r="14" spans="1:14" x14ac:dyDescent="0.25">
      <c r="A14" t="s">
        <v>934</v>
      </c>
      <c r="B14" s="83" t="s">
        <v>12</v>
      </c>
      <c r="C14" s="117" t="s">
        <v>13</v>
      </c>
      <c r="D14" s="90">
        <v>3520000</v>
      </c>
      <c r="E14" s="37">
        <v>557600</v>
      </c>
      <c r="F14" s="89">
        <v>4077600</v>
      </c>
      <c r="G14" s="87">
        <v>0</v>
      </c>
      <c r="H14" s="37">
        <v>4077600</v>
      </c>
      <c r="I14" s="37">
        <v>333600</v>
      </c>
      <c r="J14" s="37">
        <v>4051200</v>
      </c>
      <c r="K14" s="81">
        <v>99.35</v>
      </c>
      <c r="L14" s="37">
        <v>333600</v>
      </c>
      <c r="M14" s="37">
        <v>4051200</v>
      </c>
      <c r="N14" s="84">
        <v>99.35</v>
      </c>
    </row>
    <row r="15" spans="1:14" x14ac:dyDescent="0.25">
      <c r="A15" t="s">
        <v>934</v>
      </c>
      <c r="B15" s="83" t="s">
        <v>14</v>
      </c>
      <c r="C15" s="117" t="s">
        <v>15</v>
      </c>
      <c r="D15" s="90">
        <v>5188000</v>
      </c>
      <c r="E15" s="37">
        <v>275613</v>
      </c>
      <c r="F15" s="89">
        <v>5463613</v>
      </c>
      <c r="G15" s="87">
        <v>0</v>
      </c>
      <c r="H15" s="37">
        <v>5463613</v>
      </c>
      <c r="I15" s="37">
        <v>443810</v>
      </c>
      <c r="J15" s="37">
        <v>5397042</v>
      </c>
      <c r="K15" s="81">
        <v>98.78</v>
      </c>
      <c r="L15" s="37">
        <v>443810</v>
      </c>
      <c r="M15" s="37">
        <v>5397042</v>
      </c>
      <c r="N15" s="84">
        <v>98.78</v>
      </c>
    </row>
    <row r="16" spans="1:14" ht="31.5" x14ac:dyDescent="0.25">
      <c r="A16" t="s">
        <v>934</v>
      </c>
      <c r="B16" s="83" t="s">
        <v>16</v>
      </c>
      <c r="C16" s="117" t="s">
        <v>17</v>
      </c>
      <c r="D16" s="90">
        <v>220520000</v>
      </c>
      <c r="E16" s="81">
        <v>0</v>
      </c>
      <c r="F16" s="89">
        <v>220520000</v>
      </c>
      <c r="G16" s="87">
        <v>0</v>
      </c>
      <c r="H16" s="37">
        <v>220520000</v>
      </c>
      <c r="I16" s="37">
        <v>2838220</v>
      </c>
      <c r="J16" s="37">
        <v>211224058</v>
      </c>
      <c r="K16" s="81">
        <v>95.78</v>
      </c>
      <c r="L16" s="37">
        <v>2838220</v>
      </c>
      <c r="M16" s="37">
        <v>211224058</v>
      </c>
      <c r="N16" s="84">
        <v>95.78</v>
      </c>
    </row>
    <row r="17" spans="1:14" x14ac:dyDescent="0.25">
      <c r="A17" t="s">
        <v>934</v>
      </c>
      <c r="B17" s="83" t="s">
        <v>209</v>
      </c>
      <c r="C17" s="117" t="s">
        <v>210</v>
      </c>
      <c r="D17" s="90">
        <v>1137366000</v>
      </c>
      <c r="E17" s="37">
        <v>4520162</v>
      </c>
      <c r="F17" s="89">
        <v>1141886162</v>
      </c>
      <c r="G17" s="87">
        <v>0</v>
      </c>
      <c r="H17" s="37">
        <v>1141886162</v>
      </c>
      <c r="I17" s="81">
        <v>0</v>
      </c>
      <c r="J17" s="37">
        <v>1138136164</v>
      </c>
      <c r="K17" s="81">
        <v>99.67</v>
      </c>
      <c r="L17" s="81">
        <v>0</v>
      </c>
      <c r="M17" s="37">
        <v>1138136164</v>
      </c>
      <c r="N17" s="84">
        <v>99.67</v>
      </c>
    </row>
    <row r="18" spans="1:14" x14ac:dyDescent="0.25">
      <c r="A18" t="s">
        <v>934</v>
      </c>
      <c r="B18" s="83" t="s">
        <v>20</v>
      </c>
      <c r="C18" s="117" t="s">
        <v>21</v>
      </c>
      <c r="D18" s="90">
        <v>1000195000</v>
      </c>
      <c r="E18" s="37">
        <v>140565766</v>
      </c>
      <c r="F18" s="89">
        <v>1140760766</v>
      </c>
      <c r="G18" s="87">
        <v>0</v>
      </c>
      <c r="H18" s="37">
        <v>1140760766</v>
      </c>
      <c r="I18" s="37">
        <v>1099559925</v>
      </c>
      <c r="J18" s="37">
        <v>1124648894</v>
      </c>
      <c r="K18" s="81">
        <v>98.59</v>
      </c>
      <c r="L18" s="37">
        <v>1099559925</v>
      </c>
      <c r="M18" s="37">
        <v>1124648894</v>
      </c>
      <c r="N18" s="84">
        <v>98.59</v>
      </c>
    </row>
    <row r="19" spans="1:14" x14ac:dyDescent="0.25">
      <c r="A19" t="s">
        <v>934</v>
      </c>
      <c r="B19" s="83" t="s">
        <v>22</v>
      </c>
      <c r="C19" s="117" t="s">
        <v>23</v>
      </c>
      <c r="D19" s="90">
        <v>536905000</v>
      </c>
      <c r="E19" s="81">
        <v>0</v>
      </c>
      <c r="F19" s="89">
        <v>536905000</v>
      </c>
      <c r="G19" s="87">
        <v>0</v>
      </c>
      <c r="H19" s="37">
        <v>536905000</v>
      </c>
      <c r="I19" s="37">
        <v>458425805</v>
      </c>
      <c r="J19" s="37">
        <v>526206532</v>
      </c>
      <c r="K19" s="81">
        <v>98.01</v>
      </c>
      <c r="L19" s="37">
        <v>458425805</v>
      </c>
      <c r="M19" s="37">
        <v>526206532</v>
      </c>
      <c r="N19" s="84">
        <v>98.01</v>
      </c>
    </row>
    <row r="20" spans="1:14" x14ac:dyDescent="0.25">
      <c r="A20" t="s">
        <v>934</v>
      </c>
      <c r="B20" s="83" t="s">
        <v>24</v>
      </c>
      <c r="C20" s="117" t="s">
        <v>25</v>
      </c>
      <c r="D20" s="90">
        <v>2244394000</v>
      </c>
      <c r="E20" s="37">
        <v>243022809</v>
      </c>
      <c r="F20" s="89">
        <v>2487416809</v>
      </c>
      <c r="G20" s="87">
        <v>0</v>
      </c>
      <c r="H20" s="37">
        <v>2487416809</v>
      </c>
      <c r="I20" s="37">
        <v>206499486</v>
      </c>
      <c r="J20" s="37">
        <v>2463662769</v>
      </c>
      <c r="K20" s="81">
        <v>99.05</v>
      </c>
      <c r="L20" s="37">
        <v>206499486</v>
      </c>
      <c r="M20" s="37">
        <v>2463662769</v>
      </c>
      <c r="N20" s="84">
        <v>99.05</v>
      </c>
    </row>
    <row r="21" spans="1:14" x14ac:dyDescent="0.25">
      <c r="A21" t="s">
        <v>934</v>
      </c>
      <c r="B21" s="83" t="s">
        <v>26</v>
      </c>
      <c r="C21" s="117" t="s">
        <v>27</v>
      </c>
      <c r="D21" s="90">
        <v>553944000</v>
      </c>
      <c r="E21" s="37">
        <v>-155000000</v>
      </c>
      <c r="F21" s="89">
        <v>398944000</v>
      </c>
      <c r="G21" s="87">
        <v>0</v>
      </c>
      <c r="H21" s="37">
        <v>398944000</v>
      </c>
      <c r="I21" s="37">
        <v>31810469</v>
      </c>
      <c r="J21" s="37">
        <v>392824094</v>
      </c>
      <c r="K21" s="81">
        <v>98.47</v>
      </c>
      <c r="L21" s="37">
        <v>31810469</v>
      </c>
      <c r="M21" s="37">
        <v>392824094</v>
      </c>
      <c r="N21" s="84">
        <v>98.47</v>
      </c>
    </row>
    <row r="22" spans="1:14" x14ac:dyDescent="0.25">
      <c r="A22" t="s">
        <v>934</v>
      </c>
      <c r="B22" s="83" t="s">
        <v>28</v>
      </c>
      <c r="C22" s="117" t="s">
        <v>29</v>
      </c>
      <c r="D22" s="90">
        <v>3621000</v>
      </c>
      <c r="E22" s="81">
        <v>0</v>
      </c>
      <c r="F22" s="89">
        <v>3621000</v>
      </c>
      <c r="G22" s="87">
        <v>0</v>
      </c>
      <c r="H22" s="37">
        <v>3621000</v>
      </c>
      <c r="I22" s="37">
        <v>304344</v>
      </c>
      <c r="J22" s="37">
        <v>3514264</v>
      </c>
      <c r="K22" s="81">
        <v>97.05</v>
      </c>
      <c r="L22" s="37">
        <v>304344</v>
      </c>
      <c r="M22" s="37">
        <v>3514264</v>
      </c>
      <c r="N22" s="84">
        <v>97.05</v>
      </c>
    </row>
    <row r="23" spans="1:14" x14ac:dyDescent="0.25">
      <c r="A23" t="s">
        <v>934</v>
      </c>
      <c r="B23" s="83" t="s">
        <v>211</v>
      </c>
      <c r="C23" s="117" t="s">
        <v>212</v>
      </c>
      <c r="D23" s="90">
        <v>127738000</v>
      </c>
      <c r="E23" s="37">
        <v>-9863399</v>
      </c>
      <c r="F23" s="89">
        <v>117874601</v>
      </c>
      <c r="G23" s="87">
        <v>0</v>
      </c>
      <c r="H23" s="37">
        <v>117874601</v>
      </c>
      <c r="I23" s="81">
        <v>0</v>
      </c>
      <c r="J23" s="37">
        <v>117874601</v>
      </c>
      <c r="K23" s="81">
        <v>100</v>
      </c>
      <c r="L23" s="81">
        <v>0</v>
      </c>
      <c r="M23" s="37">
        <v>117874601</v>
      </c>
      <c r="N23" s="84">
        <v>100</v>
      </c>
    </row>
    <row r="24" spans="1:14" x14ac:dyDescent="0.25">
      <c r="A24" t="s">
        <v>934</v>
      </c>
      <c r="B24" s="83" t="s">
        <v>30</v>
      </c>
      <c r="C24" s="117" t="s">
        <v>31</v>
      </c>
      <c r="D24" s="87">
        <v>0</v>
      </c>
      <c r="E24" s="37">
        <v>45789690</v>
      </c>
      <c r="F24" s="89">
        <v>45789690</v>
      </c>
      <c r="G24" s="87">
        <v>0</v>
      </c>
      <c r="H24" s="37">
        <v>45789690</v>
      </c>
      <c r="I24" s="37">
        <v>1807461</v>
      </c>
      <c r="J24" s="37">
        <v>45789690</v>
      </c>
      <c r="K24" s="81">
        <v>100</v>
      </c>
      <c r="L24" s="37">
        <v>1807461</v>
      </c>
      <c r="M24" s="37">
        <v>45789690</v>
      </c>
      <c r="N24" s="84">
        <v>100</v>
      </c>
    </row>
    <row r="25" spans="1:14" ht="31.5" x14ac:dyDescent="0.25">
      <c r="A25" t="s">
        <v>934</v>
      </c>
      <c r="B25" s="83" t="s">
        <v>213</v>
      </c>
      <c r="C25" s="117" t="s">
        <v>214</v>
      </c>
      <c r="D25" s="90">
        <v>335844000</v>
      </c>
      <c r="E25" s="37">
        <v>-83000000</v>
      </c>
      <c r="F25" s="89">
        <v>252844000</v>
      </c>
      <c r="G25" s="87">
        <v>0</v>
      </c>
      <c r="H25" s="37">
        <v>252844000</v>
      </c>
      <c r="I25" s="37">
        <v>29253959</v>
      </c>
      <c r="J25" s="37">
        <v>248372539</v>
      </c>
      <c r="K25" s="81">
        <v>98.23</v>
      </c>
      <c r="L25" s="37">
        <v>29253959</v>
      </c>
      <c r="M25" s="37">
        <v>248372539</v>
      </c>
      <c r="N25" s="84">
        <v>98.23</v>
      </c>
    </row>
    <row r="26" spans="1:14" x14ac:dyDescent="0.25">
      <c r="A26" t="s">
        <v>934</v>
      </c>
      <c r="B26" s="83" t="s">
        <v>215</v>
      </c>
      <c r="C26" s="117" t="s">
        <v>216</v>
      </c>
      <c r="D26" s="90">
        <v>335844000</v>
      </c>
      <c r="E26" s="37">
        <v>-83000000</v>
      </c>
      <c r="F26" s="89">
        <v>252844000</v>
      </c>
      <c r="G26" s="87">
        <v>0</v>
      </c>
      <c r="H26" s="37">
        <v>252844000</v>
      </c>
      <c r="I26" s="37">
        <v>29253959</v>
      </c>
      <c r="J26" s="37">
        <v>248372539</v>
      </c>
      <c r="K26" s="81">
        <v>98.23</v>
      </c>
      <c r="L26" s="37">
        <v>29253959</v>
      </c>
      <c r="M26" s="37">
        <v>248372539</v>
      </c>
      <c r="N26" s="84">
        <v>98.23</v>
      </c>
    </row>
    <row r="27" spans="1:14" ht="31.5" x14ac:dyDescent="0.25">
      <c r="A27" t="s">
        <v>934</v>
      </c>
      <c r="B27" s="83" t="s">
        <v>32</v>
      </c>
      <c r="C27" s="117" t="s">
        <v>33</v>
      </c>
      <c r="D27" s="90">
        <v>37748000</v>
      </c>
      <c r="E27" s="37">
        <v>1611950</v>
      </c>
      <c r="F27" s="89">
        <v>39359950</v>
      </c>
      <c r="G27" s="87">
        <v>0</v>
      </c>
      <c r="H27" s="37">
        <v>39359950</v>
      </c>
      <c r="I27" s="37">
        <v>31143946</v>
      </c>
      <c r="J27" s="37">
        <v>37405364</v>
      </c>
      <c r="K27" s="81">
        <v>95.03</v>
      </c>
      <c r="L27" s="37">
        <v>31143946</v>
      </c>
      <c r="M27" s="37">
        <v>37405364</v>
      </c>
      <c r="N27" s="84">
        <v>95.03</v>
      </c>
    </row>
    <row r="28" spans="1:14" ht="31.5" x14ac:dyDescent="0.25">
      <c r="A28" t="s">
        <v>934</v>
      </c>
      <c r="B28" s="83" t="s">
        <v>34</v>
      </c>
      <c r="C28" s="117" t="s">
        <v>217</v>
      </c>
      <c r="D28" s="90">
        <v>107141000</v>
      </c>
      <c r="E28" s="37">
        <v>-46517881</v>
      </c>
      <c r="F28" s="89">
        <v>60623119</v>
      </c>
      <c r="G28" s="87">
        <v>0</v>
      </c>
      <c r="H28" s="37">
        <v>60623119</v>
      </c>
      <c r="I28" s="37">
        <v>15256678</v>
      </c>
      <c r="J28" s="37">
        <v>52807378</v>
      </c>
      <c r="K28" s="81">
        <v>87.11</v>
      </c>
      <c r="L28" s="37">
        <v>15256678</v>
      </c>
      <c r="M28" s="37">
        <v>52807378</v>
      </c>
      <c r="N28" s="84">
        <v>87.11</v>
      </c>
    </row>
    <row r="29" spans="1:14" ht="31.5" x14ac:dyDescent="0.25">
      <c r="A29" t="s">
        <v>934</v>
      </c>
      <c r="B29" s="83" t="s">
        <v>35</v>
      </c>
      <c r="C29" s="117" t="s">
        <v>36</v>
      </c>
      <c r="D29" s="90">
        <v>331200000</v>
      </c>
      <c r="E29" s="37">
        <v>-1630000</v>
      </c>
      <c r="F29" s="89">
        <v>329570000</v>
      </c>
      <c r="G29" s="87">
        <v>0</v>
      </c>
      <c r="H29" s="37">
        <v>329570000</v>
      </c>
      <c r="I29" s="37">
        <v>1848000</v>
      </c>
      <c r="J29" s="37">
        <v>320553775</v>
      </c>
      <c r="K29" s="81">
        <v>97.26</v>
      </c>
      <c r="L29" s="37">
        <v>126205463</v>
      </c>
      <c r="M29" s="37">
        <v>320553775</v>
      </c>
      <c r="N29" s="84">
        <v>97.26</v>
      </c>
    </row>
    <row r="30" spans="1:14" x14ac:dyDescent="0.25">
      <c r="A30" t="s">
        <v>934</v>
      </c>
      <c r="B30" s="83" t="s">
        <v>37</v>
      </c>
      <c r="C30" s="117" t="s">
        <v>38</v>
      </c>
      <c r="D30" s="90">
        <v>270000000</v>
      </c>
      <c r="E30" s="37">
        <v>-1630000</v>
      </c>
      <c r="F30" s="89">
        <v>268370000</v>
      </c>
      <c r="G30" s="87">
        <v>0</v>
      </c>
      <c r="H30" s="37">
        <v>268370000</v>
      </c>
      <c r="I30" s="37">
        <v>1848000</v>
      </c>
      <c r="J30" s="37">
        <v>259862305</v>
      </c>
      <c r="K30" s="81">
        <v>96.83</v>
      </c>
      <c r="L30" s="37">
        <v>119447263</v>
      </c>
      <c r="M30" s="37">
        <v>259862305</v>
      </c>
      <c r="N30" s="84">
        <v>96.83</v>
      </c>
    </row>
    <row r="31" spans="1:14" x14ac:dyDescent="0.25">
      <c r="A31" t="s">
        <v>934</v>
      </c>
      <c r="B31" s="83" t="s">
        <v>39</v>
      </c>
      <c r="C31" s="117" t="s">
        <v>40</v>
      </c>
      <c r="D31" s="90">
        <v>270000000</v>
      </c>
      <c r="E31" s="37">
        <v>-1630000</v>
      </c>
      <c r="F31" s="89">
        <v>268370000</v>
      </c>
      <c r="G31" s="87">
        <v>0</v>
      </c>
      <c r="H31" s="37">
        <v>268370000</v>
      </c>
      <c r="I31" s="37">
        <v>1848000</v>
      </c>
      <c r="J31" s="37">
        <v>259862305</v>
      </c>
      <c r="K31" s="81">
        <v>96.83</v>
      </c>
      <c r="L31" s="37">
        <v>119447263</v>
      </c>
      <c r="M31" s="37">
        <v>259862305</v>
      </c>
      <c r="N31" s="84">
        <v>96.83</v>
      </c>
    </row>
    <row r="32" spans="1:14" x14ac:dyDescent="0.25">
      <c r="A32" t="s">
        <v>934</v>
      </c>
      <c r="B32" s="83" t="s">
        <v>41</v>
      </c>
      <c r="C32" s="117" t="s">
        <v>42</v>
      </c>
      <c r="D32" s="90">
        <v>61200000</v>
      </c>
      <c r="E32" s="81">
        <v>0</v>
      </c>
      <c r="F32" s="89">
        <v>61200000</v>
      </c>
      <c r="G32" s="87">
        <v>0</v>
      </c>
      <c r="H32" s="37">
        <v>61200000</v>
      </c>
      <c r="I32" s="81">
        <v>0</v>
      </c>
      <c r="J32" s="37">
        <v>60691470</v>
      </c>
      <c r="K32" s="81">
        <v>99.17</v>
      </c>
      <c r="L32" s="37">
        <v>6758200</v>
      </c>
      <c r="M32" s="37">
        <v>60691470</v>
      </c>
      <c r="N32" s="84">
        <v>99.17</v>
      </c>
    </row>
    <row r="33" spans="1:14" ht="31.5" x14ac:dyDescent="0.25">
      <c r="A33" t="s">
        <v>934</v>
      </c>
      <c r="B33" s="83" t="s">
        <v>45</v>
      </c>
      <c r="C33" s="117" t="s">
        <v>218</v>
      </c>
      <c r="D33" s="90">
        <v>4659836000</v>
      </c>
      <c r="E33" s="37">
        <v>9204030</v>
      </c>
      <c r="F33" s="89">
        <v>4669040030</v>
      </c>
      <c r="G33" s="87">
        <v>0</v>
      </c>
      <c r="H33" s="37">
        <v>4669040030</v>
      </c>
      <c r="I33" s="37">
        <v>1140589715</v>
      </c>
      <c r="J33" s="37">
        <v>4638528425</v>
      </c>
      <c r="K33" s="81">
        <v>99.35</v>
      </c>
      <c r="L33" s="37">
        <v>1140589715</v>
      </c>
      <c r="M33" s="37">
        <v>4638528425</v>
      </c>
      <c r="N33" s="84">
        <v>99.35</v>
      </c>
    </row>
    <row r="34" spans="1:14" ht="31.5" x14ac:dyDescent="0.25">
      <c r="A34" t="s">
        <v>934</v>
      </c>
      <c r="B34" s="83" t="s">
        <v>46</v>
      </c>
      <c r="C34" s="117" t="s">
        <v>47</v>
      </c>
      <c r="D34" s="90">
        <v>2407183000</v>
      </c>
      <c r="E34" s="37">
        <v>-29557532</v>
      </c>
      <c r="F34" s="89">
        <v>2377625468</v>
      </c>
      <c r="G34" s="87">
        <v>0</v>
      </c>
      <c r="H34" s="37">
        <v>2377625468</v>
      </c>
      <c r="I34" s="37">
        <v>707973814</v>
      </c>
      <c r="J34" s="37">
        <v>2353014268</v>
      </c>
      <c r="K34" s="81">
        <v>98.96</v>
      </c>
      <c r="L34" s="37">
        <v>707973814</v>
      </c>
      <c r="M34" s="37">
        <v>2353014268</v>
      </c>
      <c r="N34" s="84">
        <v>98.96</v>
      </c>
    </row>
    <row r="35" spans="1:14" x14ac:dyDescent="0.25">
      <c r="A35" t="s">
        <v>934</v>
      </c>
      <c r="B35" s="83" t="s">
        <v>48</v>
      </c>
      <c r="C35" s="117" t="s">
        <v>49</v>
      </c>
      <c r="D35" s="90">
        <v>453787000</v>
      </c>
      <c r="E35" s="37">
        <v>-26589632</v>
      </c>
      <c r="F35" s="89">
        <v>427197368</v>
      </c>
      <c r="G35" s="87">
        <v>0</v>
      </c>
      <c r="H35" s="37">
        <v>427197368</v>
      </c>
      <c r="I35" s="37">
        <v>377342427</v>
      </c>
      <c r="J35" s="37">
        <v>413861529</v>
      </c>
      <c r="K35" s="81">
        <v>96.88</v>
      </c>
      <c r="L35" s="37">
        <v>377342427</v>
      </c>
      <c r="M35" s="37">
        <v>413861529</v>
      </c>
      <c r="N35" s="84">
        <v>96.88</v>
      </c>
    </row>
    <row r="36" spans="1:14" x14ac:dyDescent="0.25">
      <c r="A36" t="s">
        <v>934</v>
      </c>
      <c r="B36" s="83" t="s">
        <v>50</v>
      </c>
      <c r="C36" s="117" t="s">
        <v>51</v>
      </c>
      <c r="D36" s="90">
        <v>597892000</v>
      </c>
      <c r="E36" s="37">
        <v>-40000000</v>
      </c>
      <c r="F36" s="89">
        <v>557892000</v>
      </c>
      <c r="G36" s="87">
        <v>0</v>
      </c>
      <c r="H36" s="37">
        <v>557892000</v>
      </c>
      <c r="I36" s="37">
        <v>93079039</v>
      </c>
      <c r="J36" s="37">
        <v>553805587</v>
      </c>
      <c r="K36" s="81">
        <v>99.27</v>
      </c>
      <c r="L36" s="37">
        <v>93079039</v>
      </c>
      <c r="M36" s="37">
        <v>553805587</v>
      </c>
      <c r="N36" s="84">
        <v>99.27</v>
      </c>
    </row>
    <row r="37" spans="1:14" x14ac:dyDescent="0.25">
      <c r="A37" t="s">
        <v>934</v>
      </c>
      <c r="B37" s="83" t="s">
        <v>52</v>
      </c>
      <c r="C37" s="117" t="s">
        <v>53</v>
      </c>
      <c r="D37" s="90">
        <v>885089000</v>
      </c>
      <c r="E37" s="37">
        <v>-15000000</v>
      </c>
      <c r="F37" s="89">
        <v>870089000</v>
      </c>
      <c r="G37" s="87">
        <v>0</v>
      </c>
      <c r="H37" s="37">
        <v>870089000</v>
      </c>
      <c r="I37" s="37">
        <v>146195048</v>
      </c>
      <c r="J37" s="37">
        <v>866806452</v>
      </c>
      <c r="K37" s="81">
        <v>99.62</v>
      </c>
      <c r="L37" s="37">
        <v>146195048</v>
      </c>
      <c r="M37" s="37">
        <v>866806452</v>
      </c>
      <c r="N37" s="84">
        <v>99.62</v>
      </c>
    </row>
    <row r="38" spans="1:14" x14ac:dyDescent="0.25">
      <c r="A38" t="s">
        <v>934</v>
      </c>
      <c r="B38" s="83" t="s">
        <v>56</v>
      </c>
      <c r="C38" s="117" t="s">
        <v>57</v>
      </c>
      <c r="D38" s="90">
        <v>470415000</v>
      </c>
      <c r="E38" s="37">
        <v>52032100</v>
      </c>
      <c r="F38" s="89">
        <v>522447100</v>
      </c>
      <c r="G38" s="87">
        <v>0</v>
      </c>
      <c r="H38" s="37">
        <v>522447100</v>
      </c>
      <c r="I38" s="37">
        <v>91357300</v>
      </c>
      <c r="J38" s="37">
        <v>518540700</v>
      </c>
      <c r="K38" s="81">
        <v>99.25</v>
      </c>
      <c r="L38" s="37">
        <v>91357300</v>
      </c>
      <c r="M38" s="37">
        <v>518540700</v>
      </c>
      <c r="N38" s="84">
        <v>99.25</v>
      </c>
    </row>
    <row r="39" spans="1:14" ht="31.5" x14ac:dyDescent="0.25">
      <c r="A39" t="s">
        <v>934</v>
      </c>
      <c r="B39" s="83" t="s">
        <v>58</v>
      </c>
      <c r="C39" s="117" t="s">
        <v>59</v>
      </c>
      <c r="D39" s="90">
        <v>2252653000</v>
      </c>
      <c r="E39" s="37">
        <v>38761562</v>
      </c>
      <c r="F39" s="89">
        <v>2291414562</v>
      </c>
      <c r="G39" s="87">
        <v>0</v>
      </c>
      <c r="H39" s="37">
        <v>2291414562</v>
      </c>
      <c r="I39" s="37">
        <v>432615901</v>
      </c>
      <c r="J39" s="37">
        <v>2285514157</v>
      </c>
      <c r="K39" s="81">
        <v>99.74</v>
      </c>
      <c r="L39" s="37">
        <v>432615901</v>
      </c>
      <c r="M39" s="37">
        <v>2285514157</v>
      </c>
      <c r="N39" s="84">
        <v>99.74</v>
      </c>
    </row>
    <row r="40" spans="1:14" x14ac:dyDescent="0.25">
      <c r="A40" t="s">
        <v>934</v>
      </c>
      <c r="B40" s="83" t="s">
        <v>60</v>
      </c>
      <c r="C40" s="117" t="s">
        <v>61</v>
      </c>
      <c r="D40" s="90">
        <v>812024000</v>
      </c>
      <c r="E40" s="37">
        <v>-57617621</v>
      </c>
      <c r="F40" s="89">
        <v>754406379</v>
      </c>
      <c r="G40" s="87">
        <v>0</v>
      </c>
      <c r="H40" s="37">
        <v>754406379</v>
      </c>
      <c r="I40" s="37">
        <v>167825471</v>
      </c>
      <c r="J40" s="37">
        <v>754336100</v>
      </c>
      <c r="K40" s="81">
        <v>99.99</v>
      </c>
      <c r="L40" s="37">
        <v>167825471</v>
      </c>
      <c r="M40" s="37">
        <v>754336100</v>
      </c>
      <c r="N40" s="84">
        <v>99.99</v>
      </c>
    </row>
    <row r="41" spans="1:14" x14ac:dyDescent="0.25">
      <c r="A41" t="s">
        <v>934</v>
      </c>
      <c r="B41" s="83" t="s">
        <v>62</v>
      </c>
      <c r="C41" s="117" t="s">
        <v>63</v>
      </c>
      <c r="D41" s="90">
        <v>707978000</v>
      </c>
      <c r="E41" s="37">
        <v>22628293</v>
      </c>
      <c r="F41" s="89">
        <v>730606293</v>
      </c>
      <c r="G41" s="87">
        <v>0</v>
      </c>
      <c r="H41" s="37">
        <v>730606293</v>
      </c>
      <c r="I41" s="37">
        <v>124035009</v>
      </c>
      <c r="J41" s="37">
        <v>730606293</v>
      </c>
      <c r="K41" s="81">
        <v>100</v>
      </c>
      <c r="L41" s="37">
        <v>124035009</v>
      </c>
      <c r="M41" s="37">
        <v>730606293</v>
      </c>
      <c r="N41" s="84">
        <v>100</v>
      </c>
    </row>
    <row r="42" spans="1:14" x14ac:dyDescent="0.25">
      <c r="A42" t="s">
        <v>934</v>
      </c>
      <c r="B42" s="83" t="s">
        <v>64</v>
      </c>
      <c r="C42" s="117" t="s">
        <v>65</v>
      </c>
      <c r="D42" s="90">
        <v>39906000</v>
      </c>
      <c r="E42" s="37">
        <v>3699108</v>
      </c>
      <c r="F42" s="89">
        <v>43605108</v>
      </c>
      <c r="G42" s="87">
        <v>0</v>
      </c>
      <c r="H42" s="37">
        <v>43605108</v>
      </c>
      <c r="I42" s="37">
        <v>7624100</v>
      </c>
      <c r="J42" s="37">
        <v>43605108</v>
      </c>
      <c r="K42" s="81">
        <v>100</v>
      </c>
      <c r="L42" s="37">
        <v>7624100</v>
      </c>
      <c r="M42" s="37">
        <v>43605108</v>
      </c>
      <c r="N42" s="84">
        <v>100</v>
      </c>
    </row>
    <row r="43" spans="1:14" ht="31.5" x14ac:dyDescent="0.25">
      <c r="A43" t="s">
        <v>934</v>
      </c>
      <c r="B43" s="83" t="s">
        <v>156</v>
      </c>
      <c r="C43" s="117" t="s">
        <v>157</v>
      </c>
      <c r="D43" s="90">
        <v>92932000</v>
      </c>
      <c r="E43" s="37">
        <v>4988662</v>
      </c>
      <c r="F43" s="89">
        <v>97920662</v>
      </c>
      <c r="G43" s="87">
        <v>0</v>
      </c>
      <c r="H43" s="37">
        <v>97920662</v>
      </c>
      <c r="I43" s="37">
        <v>16801232</v>
      </c>
      <c r="J43" s="37">
        <v>97908870</v>
      </c>
      <c r="K43" s="81">
        <v>99.99</v>
      </c>
      <c r="L43" s="37">
        <v>16801232</v>
      </c>
      <c r="M43" s="37">
        <v>97908870</v>
      </c>
      <c r="N43" s="84">
        <v>99.99</v>
      </c>
    </row>
    <row r="44" spans="1:14" x14ac:dyDescent="0.25">
      <c r="A44" t="s">
        <v>934</v>
      </c>
      <c r="B44" s="83" t="s">
        <v>68</v>
      </c>
      <c r="C44" s="117" t="s">
        <v>69</v>
      </c>
      <c r="D44" s="90">
        <v>352814000</v>
      </c>
      <c r="E44" s="37">
        <v>39020920</v>
      </c>
      <c r="F44" s="89">
        <v>391834920</v>
      </c>
      <c r="G44" s="87">
        <v>0</v>
      </c>
      <c r="H44" s="37">
        <v>391834920</v>
      </c>
      <c r="I44" s="37">
        <v>68515500</v>
      </c>
      <c r="J44" s="37">
        <v>388879820</v>
      </c>
      <c r="K44" s="81">
        <v>99.25</v>
      </c>
      <c r="L44" s="37">
        <v>68515500</v>
      </c>
      <c r="M44" s="37">
        <v>388879820</v>
      </c>
      <c r="N44" s="84">
        <v>99.25</v>
      </c>
    </row>
    <row r="45" spans="1:14" x14ac:dyDescent="0.25">
      <c r="A45" t="s">
        <v>934</v>
      </c>
      <c r="B45" s="83" t="s">
        <v>70</v>
      </c>
      <c r="C45" s="117" t="s">
        <v>71</v>
      </c>
      <c r="D45" s="90">
        <v>235210000</v>
      </c>
      <c r="E45" s="37">
        <v>26042200</v>
      </c>
      <c r="F45" s="89">
        <v>261252200</v>
      </c>
      <c r="G45" s="87">
        <v>0</v>
      </c>
      <c r="H45" s="37">
        <v>261252200</v>
      </c>
      <c r="I45" s="37">
        <v>45679700</v>
      </c>
      <c r="J45" s="37">
        <v>259266000</v>
      </c>
      <c r="K45" s="81">
        <v>99.24</v>
      </c>
      <c r="L45" s="37">
        <v>45679700</v>
      </c>
      <c r="M45" s="37">
        <v>259266000</v>
      </c>
      <c r="N45" s="84">
        <v>99.24</v>
      </c>
    </row>
    <row r="46" spans="1:14" x14ac:dyDescent="0.25">
      <c r="A46" t="s">
        <v>934</v>
      </c>
      <c r="B46" s="83" t="s">
        <v>74</v>
      </c>
      <c r="C46" s="117" t="s">
        <v>75</v>
      </c>
      <c r="D46" s="90">
        <v>11789000</v>
      </c>
      <c r="E46" s="81">
        <v>0</v>
      </c>
      <c r="F46" s="89">
        <v>11789000</v>
      </c>
      <c r="G46" s="87">
        <v>0</v>
      </c>
      <c r="H46" s="37">
        <v>11789000</v>
      </c>
      <c r="I46" s="37">
        <v>2134889</v>
      </c>
      <c r="J46" s="37">
        <v>10911966</v>
      </c>
      <c r="K46" s="81">
        <v>92.56</v>
      </c>
      <c r="L46" s="37">
        <v>2134889</v>
      </c>
      <c r="M46" s="37">
        <v>10911966</v>
      </c>
      <c r="N46" s="84">
        <v>92.56</v>
      </c>
    </row>
    <row r="47" spans="1:14" x14ac:dyDescent="0.25">
      <c r="A47" t="s">
        <v>934</v>
      </c>
      <c r="B47" s="83" t="s">
        <v>76</v>
      </c>
      <c r="C47" s="117" t="s">
        <v>77</v>
      </c>
      <c r="D47" s="90">
        <v>1059781000</v>
      </c>
      <c r="E47" s="37">
        <v>1630000</v>
      </c>
      <c r="F47" s="89">
        <v>1061411000</v>
      </c>
      <c r="G47" s="87">
        <v>0</v>
      </c>
      <c r="H47" s="37">
        <v>1061411000</v>
      </c>
      <c r="I47" s="37">
        <v>68246307</v>
      </c>
      <c r="J47" s="37">
        <v>980784846</v>
      </c>
      <c r="K47" s="81">
        <v>92.4</v>
      </c>
      <c r="L47" s="37">
        <v>329932658</v>
      </c>
      <c r="M47" s="37">
        <v>839580144</v>
      </c>
      <c r="N47" s="84">
        <v>79.099999999999994</v>
      </c>
    </row>
    <row r="48" spans="1:14" x14ac:dyDescent="0.25">
      <c r="A48" t="s">
        <v>934</v>
      </c>
      <c r="B48" s="83" t="s">
        <v>78</v>
      </c>
      <c r="C48" s="117" t="s">
        <v>79</v>
      </c>
      <c r="D48" s="90">
        <v>242383000</v>
      </c>
      <c r="E48" s="37">
        <v>-8000000</v>
      </c>
      <c r="F48" s="89">
        <v>234383000</v>
      </c>
      <c r="G48" s="87">
        <v>0</v>
      </c>
      <c r="H48" s="37">
        <v>234383000</v>
      </c>
      <c r="I48" s="37">
        <v>718426</v>
      </c>
      <c r="J48" s="37">
        <v>227573047</v>
      </c>
      <c r="K48" s="81">
        <v>97.09</v>
      </c>
      <c r="L48" s="37">
        <v>123239327</v>
      </c>
      <c r="M48" s="37">
        <v>199149183</v>
      </c>
      <c r="N48" s="84">
        <v>84.97</v>
      </c>
    </row>
    <row r="49" spans="1:14" x14ac:dyDescent="0.25">
      <c r="A49" t="s">
        <v>934</v>
      </c>
      <c r="B49" s="83" t="s">
        <v>80</v>
      </c>
      <c r="C49" s="117" t="s">
        <v>81</v>
      </c>
      <c r="D49" s="90">
        <v>45817000</v>
      </c>
      <c r="E49" s="81">
        <v>0</v>
      </c>
      <c r="F49" s="89">
        <v>45817000</v>
      </c>
      <c r="G49" s="87">
        <v>0</v>
      </c>
      <c r="H49" s="37">
        <v>45817000</v>
      </c>
      <c r="I49" s="81">
        <v>0</v>
      </c>
      <c r="J49" s="37">
        <v>45817000</v>
      </c>
      <c r="K49" s="81">
        <v>100</v>
      </c>
      <c r="L49" s="37">
        <v>42019430</v>
      </c>
      <c r="M49" s="37">
        <v>45817000</v>
      </c>
      <c r="N49" s="84">
        <v>100</v>
      </c>
    </row>
    <row r="50" spans="1:14" x14ac:dyDescent="0.25">
      <c r="A50" t="s">
        <v>934</v>
      </c>
      <c r="B50" s="83" t="s">
        <v>82</v>
      </c>
      <c r="C50" s="117" t="s">
        <v>83</v>
      </c>
      <c r="D50" s="90">
        <v>86021000</v>
      </c>
      <c r="E50" s="37">
        <v>-8000000</v>
      </c>
      <c r="F50" s="89">
        <v>78021000</v>
      </c>
      <c r="G50" s="87">
        <v>0</v>
      </c>
      <c r="H50" s="37">
        <v>78021000</v>
      </c>
      <c r="I50" s="37">
        <v>34627</v>
      </c>
      <c r="J50" s="37">
        <v>76362267</v>
      </c>
      <c r="K50" s="81">
        <v>97.87</v>
      </c>
      <c r="L50" s="37">
        <v>40549999</v>
      </c>
      <c r="M50" s="37">
        <v>72921493</v>
      </c>
      <c r="N50" s="84">
        <v>93.46</v>
      </c>
    </row>
    <row r="51" spans="1:14" ht="31.5" x14ac:dyDescent="0.25">
      <c r="A51" t="s">
        <v>934</v>
      </c>
      <c r="B51" s="83" t="s">
        <v>84</v>
      </c>
      <c r="C51" s="117" t="s">
        <v>85</v>
      </c>
      <c r="D51" s="90">
        <v>19320000</v>
      </c>
      <c r="E51" s="81">
        <v>0</v>
      </c>
      <c r="F51" s="89">
        <v>19320000</v>
      </c>
      <c r="G51" s="87">
        <v>0</v>
      </c>
      <c r="H51" s="37">
        <v>19320000</v>
      </c>
      <c r="I51" s="81">
        <v>0</v>
      </c>
      <c r="J51" s="37">
        <v>19320000</v>
      </c>
      <c r="K51" s="81">
        <v>100</v>
      </c>
      <c r="L51" s="37">
        <v>2318311</v>
      </c>
      <c r="M51" s="37">
        <v>6727911</v>
      </c>
      <c r="N51" s="84">
        <v>34.82</v>
      </c>
    </row>
    <row r="52" spans="1:14" x14ac:dyDescent="0.25">
      <c r="A52" t="s">
        <v>934</v>
      </c>
      <c r="B52" s="83" t="s">
        <v>86</v>
      </c>
      <c r="C52" s="117" t="s">
        <v>87</v>
      </c>
      <c r="D52" s="90">
        <v>91225000</v>
      </c>
      <c r="E52" s="81">
        <v>0</v>
      </c>
      <c r="F52" s="89">
        <v>91225000</v>
      </c>
      <c r="G52" s="87">
        <v>0</v>
      </c>
      <c r="H52" s="37">
        <v>91225000</v>
      </c>
      <c r="I52" s="37">
        <v>683799</v>
      </c>
      <c r="J52" s="37">
        <v>86073780</v>
      </c>
      <c r="K52" s="81">
        <v>94.35</v>
      </c>
      <c r="L52" s="37">
        <v>38351587</v>
      </c>
      <c r="M52" s="37">
        <v>73682779</v>
      </c>
      <c r="N52" s="84">
        <v>80.77</v>
      </c>
    </row>
    <row r="53" spans="1:14" x14ac:dyDescent="0.25">
      <c r="A53" t="s">
        <v>934</v>
      </c>
      <c r="B53" s="83" t="s">
        <v>90</v>
      </c>
      <c r="C53" s="117" t="s">
        <v>91</v>
      </c>
      <c r="D53" s="90">
        <v>813338000</v>
      </c>
      <c r="E53" s="37">
        <v>8000000</v>
      </c>
      <c r="F53" s="89">
        <v>821338000</v>
      </c>
      <c r="G53" s="87">
        <v>0</v>
      </c>
      <c r="H53" s="37">
        <v>821338000</v>
      </c>
      <c r="I53" s="37">
        <v>66828931</v>
      </c>
      <c r="J53" s="37">
        <v>750245567</v>
      </c>
      <c r="K53" s="81">
        <v>91.34</v>
      </c>
      <c r="L53" s="37">
        <v>205994381</v>
      </c>
      <c r="M53" s="37">
        <v>637464729</v>
      </c>
      <c r="N53" s="84">
        <v>77.61</v>
      </c>
    </row>
    <row r="54" spans="1:14" x14ac:dyDescent="0.25">
      <c r="A54" t="s">
        <v>934</v>
      </c>
      <c r="B54" s="83" t="s">
        <v>92</v>
      </c>
      <c r="C54" s="117" t="s">
        <v>93</v>
      </c>
      <c r="D54" s="90">
        <v>113266000</v>
      </c>
      <c r="E54" s="81">
        <v>0</v>
      </c>
      <c r="F54" s="89">
        <v>113266000</v>
      </c>
      <c r="G54" s="87">
        <v>0</v>
      </c>
      <c r="H54" s="37">
        <v>113266000</v>
      </c>
      <c r="I54" s="81">
        <v>0</v>
      </c>
      <c r="J54" s="37">
        <v>113266000</v>
      </c>
      <c r="K54" s="81">
        <v>100</v>
      </c>
      <c r="L54" s="37">
        <v>19242405</v>
      </c>
      <c r="M54" s="37">
        <v>109311497</v>
      </c>
      <c r="N54" s="84">
        <v>96.51</v>
      </c>
    </row>
    <row r="55" spans="1:14" x14ac:dyDescent="0.25">
      <c r="A55" t="s">
        <v>934</v>
      </c>
      <c r="B55" s="83" t="s">
        <v>94</v>
      </c>
      <c r="C55" s="117" t="s">
        <v>95</v>
      </c>
      <c r="D55" s="87">
        <v>0</v>
      </c>
      <c r="E55" s="37">
        <v>4840000</v>
      </c>
      <c r="F55" s="89">
        <v>4840000</v>
      </c>
      <c r="G55" s="87">
        <v>0</v>
      </c>
      <c r="H55" s="37">
        <v>4840000</v>
      </c>
      <c r="I55" s="81">
        <v>0</v>
      </c>
      <c r="J55" s="37">
        <v>4483219</v>
      </c>
      <c r="K55" s="81">
        <v>92.63</v>
      </c>
      <c r="L55" s="81">
        <v>0</v>
      </c>
      <c r="M55" s="37">
        <v>4483219</v>
      </c>
      <c r="N55" s="84">
        <v>92.63</v>
      </c>
    </row>
    <row r="56" spans="1:14" ht="31.5" x14ac:dyDescent="0.25">
      <c r="A56" t="s">
        <v>934</v>
      </c>
      <c r="B56" s="83" t="s">
        <v>96</v>
      </c>
      <c r="C56" s="117" t="s">
        <v>97</v>
      </c>
      <c r="D56" s="90">
        <v>67100000</v>
      </c>
      <c r="E56" s="81">
        <v>0</v>
      </c>
      <c r="F56" s="89">
        <v>67100000</v>
      </c>
      <c r="G56" s="87">
        <v>0</v>
      </c>
      <c r="H56" s="37">
        <v>67100000</v>
      </c>
      <c r="I56" s="37">
        <v>10364374</v>
      </c>
      <c r="J56" s="37">
        <v>61704453</v>
      </c>
      <c r="K56" s="81">
        <v>91.96</v>
      </c>
      <c r="L56" s="37">
        <v>11571280</v>
      </c>
      <c r="M56" s="37">
        <v>61238653</v>
      </c>
      <c r="N56" s="84">
        <v>91.26</v>
      </c>
    </row>
    <row r="57" spans="1:14" x14ac:dyDescent="0.25">
      <c r="A57" t="s">
        <v>934</v>
      </c>
      <c r="B57" s="83" t="s">
        <v>98</v>
      </c>
      <c r="C57" s="117" t="s">
        <v>99</v>
      </c>
      <c r="D57" s="90">
        <v>12600000</v>
      </c>
      <c r="E57" s="37">
        <v>-4840000</v>
      </c>
      <c r="F57" s="89">
        <v>7760000</v>
      </c>
      <c r="G57" s="87">
        <v>0</v>
      </c>
      <c r="H57" s="37">
        <v>7760000</v>
      </c>
      <c r="I57" s="37">
        <v>12803</v>
      </c>
      <c r="J57" s="37">
        <v>6390400</v>
      </c>
      <c r="K57" s="81">
        <v>82.35</v>
      </c>
      <c r="L57" s="37">
        <v>1372416</v>
      </c>
      <c r="M57" s="37">
        <v>6390400</v>
      </c>
      <c r="N57" s="84">
        <v>82.35</v>
      </c>
    </row>
    <row r="58" spans="1:14" x14ac:dyDescent="0.25">
      <c r="A58" t="s">
        <v>934</v>
      </c>
      <c r="B58" s="83" t="s">
        <v>100</v>
      </c>
      <c r="C58" s="117" t="s">
        <v>101</v>
      </c>
      <c r="D58" s="90">
        <v>315700000</v>
      </c>
      <c r="E58" s="37">
        <v>8000000</v>
      </c>
      <c r="F58" s="89">
        <v>323700000</v>
      </c>
      <c r="G58" s="87">
        <v>0</v>
      </c>
      <c r="H58" s="37">
        <v>323700000</v>
      </c>
      <c r="I58" s="37">
        <v>-146749</v>
      </c>
      <c r="J58" s="37">
        <v>322245287</v>
      </c>
      <c r="K58" s="81">
        <v>99.55</v>
      </c>
      <c r="L58" s="37">
        <v>58250390</v>
      </c>
      <c r="M58" s="37">
        <v>251350217</v>
      </c>
      <c r="N58" s="84">
        <v>77.650000000000006</v>
      </c>
    </row>
    <row r="59" spans="1:14" x14ac:dyDescent="0.25">
      <c r="A59" t="s">
        <v>934</v>
      </c>
      <c r="B59" s="83" t="s">
        <v>102</v>
      </c>
      <c r="C59" s="117" t="s">
        <v>103</v>
      </c>
      <c r="D59" s="90">
        <v>315700000</v>
      </c>
      <c r="E59" s="37">
        <v>8000000</v>
      </c>
      <c r="F59" s="89">
        <v>323700000</v>
      </c>
      <c r="G59" s="87">
        <v>0</v>
      </c>
      <c r="H59" s="37">
        <v>323700000</v>
      </c>
      <c r="I59" s="37">
        <v>-146749</v>
      </c>
      <c r="J59" s="37">
        <v>322245287</v>
      </c>
      <c r="K59" s="81">
        <v>99.55</v>
      </c>
      <c r="L59" s="37">
        <v>58250390</v>
      </c>
      <c r="M59" s="37">
        <v>251350217</v>
      </c>
      <c r="N59" s="84">
        <v>77.650000000000006</v>
      </c>
    </row>
    <row r="60" spans="1:14" x14ac:dyDescent="0.25">
      <c r="A60" t="s">
        <v>934</v>
      </c>
      <c r="B60" s="83" t="s">
        <v>104</v>
      </c>
      <c r="C60" s="117" t="s">
        <v>105</v>
      </c>
      <c r="D60" s="90">
        <v>46125000</v>
      </c>
      <c r="E60" s="81">
        <v>0</v>
      </c>
      <c r="F60" s="89">
        <v>46125000</v>
      </c>
      <c r="G60" s="87">
        <v>0</v>
      </c>
      <c r="H60" s="37">
        <v>46125000</v>
      </c>
      <c r="I60" s="81">
        <v>0</v>
      </c>
      <c r="J60" s="37">
        <v>29517760</v>
      </c>
      <c r="K60" s="81">
        <v>64</v>
      </c>
      <c r="L60" s="37">
        <v>21710445</v>
      </c>
      <c r="M60" s="37">
        <v>29517760</v>
      </c>
      <c r="N60" s="84">
        <v>64</v>
      </c>
    </row>
    <row r="61" spans="1:14" x14ac:dyDescent="0.25">
      <c r="A61" t="s">
        <v>934</v>
      </c>
      <c r="B61" s="83" t="s">
        <v>106</v>
      </c>
      <c r="C61" s="117" t="s">
        <v>107</v>
      </c>
      <c r="D61" s="90">
        <v>46125000</v>
      </c>
      <c r="E61" s="81">
        <v>0</v>
      </c>
      <c r="F61" s="89">
        <v>46125000</v>
      </c>
      <c r="G61" s="87">
        <v>0</v>
      </c>
      <c r="H61" s="37">
        <v>46125000</v>
      </c>
      <c r="I61" s="81">
        <v>0</v>
      </c>
      <c r="J61" s="37">
        <v>29517760</v>
      </c>
      <c r="K61" s="81">
        <v>64</v>
      </c>
      <c r="L61" s="37">
        <v>21710445</v>
      </c>
      <c r="M61" s="37">
        <v>29517760</v>
      </c>
      <c r="N61" s="84">
        <v>64</v>
      </c>
    </row>
    <row r="62" spans="1:14" x14ac:dyDescent="0.25">
      <c r="A62" t="s">
        <v>934</v>
      </c>
      <c r="B62" s="83" t="s">
        <v>108</v>
      </c>
      <c r="C62" s="117" t="s">
        <v>109</v>
      </c>
      <c r="D62" s="90">
        <v>119351000</v>
      </c>
      <c r="E62" s="81">
        <v>0</v>
      </c>
      <c r="F62" s="89">
        <v>119351000</v>
      </c>
      <c r="G62" s="87">
        <v>0</v>
      </c>
      <c r="H62" s="37">
        <v>119351000</v>
      </c>
      <c r="I62" s="37">
        <v>6577038</v>
      </c>
      <c r="J62" s="37">
        <v>78902576</v>
      </c>
      <c r="K62" s="81">
        <v>66.11</v>
      </c>
      <c r="L62" s="37">
        <v>6577038</v>
      </c>
      <c r="M62" s="37">
        <v>78902576</v>
      </c>
      <c r="N62" s="84">
        <v>66.11</v>
      </c>
    </row>
    <row r="63" spans="1:14" x14ac:dyDescent="0.25">
      <c r="A63" t="s">
        <v>934</v>
      </c>
      <c r="B63" s="83" t="s">
        <v>110</v>
      </c>
      <c r="C63" s="117" t="s">
        <v>111</v>
      </c>
      <c r="D63" s="90">
        <v>41040000</v>
      </c>
      <c r="E63" s="81">
        <v>0</v>
      </c>
      <c r="F63" s="89">
        <v>41040000</v>
      </c>
      <c r="G63" s="87">
        <v>0</v>
      </c>
      <c r="H63" s="37">
        <v>41040000</v>
      </c>
      <c r="I63" s="37">
        <v>2186490</v>
      </c>
      <c r="J63" s="37">
        <v>27800640</v>
      </c>
      <c r="K63" s="81">
        <v>67.739999999999995</v>
      </c>
      <c r="L63" s="37">
        <v>2186490</v>
      </c>
      <c r="M63" s="37">
        <v>27800640</v>
      </c>
      <c r="N63" s="84">
        <v>67.739999999999995</v>
      </c>
    </row>
    <row r="64" spans="1:14" x14ac:dyDescent="0.25">
      <c r="A64" t="s">
        <v>934</v>
      </c>
      <c r="B64" s="83" t="s">
        <v>112</v>
      </c>
      <c r="C64" s="117" t="s">
        <v>113</v>
      </c>
      <c r="D64" s="90">
        <v>14715000</v>
      </c>
      <c r="E64" s="81">
        <v>0</v>
      </c>
      <c r="F64" s="89">
        <v>14715000</v>
      </c>
      <c r="G64" s="87">
        <v>0</v>
      </c>
      <c r="H64" s="37">
        <v>14715000</v>
      </c>
      <c r="I64" s="37">
        <v>634240</v>
      </c>
      <c r="J64" s="37">
        <v>5322710</v>
      </c>
      <c r="K64" s="81">
        <v>36.17</v>
      </c>
      <c r="L64" s="37">
        <v>634240</v>
      </c>
      <c r="M64" s="37">
        <v>5322710</v>
      </c>
      <c r="N64" s="84">
        <v>36.17</v>
      </c>
    </row>
    <row r="65" spans="1:14" x14ac:dyDescent="0.25">
      <c r="A65" t="s">
        <v>934</v>
      </c>
      <c r="B65" s="83" t="s">
        <v>114</v>
      </c>
      <c r="C65" s="117" t="s">
        <v>115</v>
      </c>
      <c r="D65" s="90">
        <v>4268000</v>
      </c>
      <c r="E65" s="81">
        <v>0</v>
      </c>
      <c r="F65" s="89">
        <v>4268000</v>
      </c>
      <c r="G65" s="87">
        <v>0</v>
      </c>
      <c r="H65" s="37">
        <v>4268000</v>
      </c>
      <c r="I65" s="37">
        <v>217060</v>
      </c>
      <c r="J65" s="37">
        <v>1422200</v>
      </c>
      <c r="K65" s="81">
        <v>33.32</v>
      </c>
      <c r="L65" s="37">
        <v>217060</v>
      </c>
      <c r="M65" s="37">
        <v>1422200</v>
      </c>
      <c r="N65" s="84">
        <v>33.32</v>
      </c>
    </row>
    <row r="66" spans="1:14" x14ac:dyDescent="0.25">
      <c r="A66" t="s">
        <v>934</v>
      </c>
      <c r="B66" s="83" t="s">
        <v>116</v>
      </c>
      <c r="C66" s="117" t="s">
        <v>117</v>
      </c>
      <c r="D66" s="90">
        <v>59328000</v>
      </c>
      <c r="E66" s="81">
        <v>0</v>
      </c>
      <c r="F66" s="89">
        <v>59328000</v>
      </c>
      <c r="G66" s="87">
        <v>0</v>
      </c>
      <c r="H66" s="37">
        <v>59328000</v>
      </c>
      <c r="I66" s="37">
        <v>3539248</v>
      </c>
      <c r="J66" s="37">
        <v>44357026</v>
      </c>
      <c r="K66" s="81">
        <v>74.77</v>
      </c>
      <c r="L66" s="37">
        <v>3539248</v>
      </c>
      <c r="M66" s="37">
        <v>44357026</v>
      </c>
      <c r="N66" s="84">
        <v>74.77</v>
      </c>
    </row>
    <row r="67" spans="1:14" x14ac:dyDescent="0.25">
      <c r="A67" t="s">
        <v>934</v>
      </c>
      <c r="B67" s="83" t="s">
        <v>120</v>
      </c>
      <c r="C67" s="117" t="s">
        <v>121</v>
      </c>
      <c r="D67" s="90">
        <v>8196000</v>
      </c>
      <c r="E67" s="81">
        <v>0</v>
      </c>
      <c r="F67" s="89">
        <v>8196000</v>
      </c>
      <c r="G67" s="87">
        <v>0</v>
      </c>
      <c r="H67" s="37">
        <v>8196000</v>
      </c>
      <c r="I67" s="81">
        <v>0</v>
      </c>
      <c r="J67" s="37">
        <v>5890062</v>
      </c>
      <c r="K67" s="81">
        <v>71.87</v>
      </c>
      <c r="L67" s="37">
        <v>5890062</v>
      </c>
      <c r="M67" s="37">
        <v>5890062</v>
      </c>
      <c r="N67" s="84">
        <v>71.87</v>
      </c>
    </row>
    <row r="68" spans="1:14" x14ac:dyDescent="0.25">
      <c r="A68" t="s">
        <v>934</v>
      </c>
      <c r="B68" s="83" t="s">
        <v>122</v>
      </c>
      <c r="C68" s="117" t="s">
        <v>123</v>
      </c>
      <c r="D68" s="90">
        <v>8196000</v>
      </c>
      <c r="E68" s="81">
        <v>0</v>
      </c>
      <c r="F68" s="89">
        <v>8196000</v>
      </c>
      <c r="G68" s="87">
        <v>0</v>
      </c>
      <c r="H68" s="37">
        <v>8196000</v>
      </c>
      <c r="I68" s="81">
        <v>0</v>
      </c>
      <c r="J68" s="37">
        <v>5890062</v>
      </c>
      <c r="K68" s="81">
        <v>71.87</v>
      </c>
      <c r="L68" s="37">
        <v>5890062</v>
      </c>
      <c r="M68" s="37">
        <v>5890062</v>
      </c>
      <c r="N68" s="84">
        <v>71.87</v>
      </c>
    </row>
    <row r="69" spans="1:14" x14ac:dyDescent="0.25">
      <c r="A69" t="s">
        <v>934</v>
      </c>
      <c r="B69" s="83" t="s">
        <v>126</v>
      </c>
      <c r="C69" s="117" t="s">
        <v>127</v>
      </c>
      <c r="D69" s="90">
        <v>31000000</v>
      </c>
      <c r="E69" s="81">
        <v>0</v>
      </c>
      <c r="F69" s="89">
        <v>31000000</v>
      </c>
      <c r="G69" s="87">
        <v>0</v>
      </c>
      <c r="H69" s="37">
        <v>31000000</v>
      </c>
      <c r="I69" s="37">
        <v>22579267</v>
      </c>
      <c r="J69" s="37">
        <v>30403612</v>
      </c>
      <c r="K69" s="81">
        <v>98.08</v>
      </c>
      <c r="L69" s="37">
        <v>20380345</v>
      </c>
      <c r="M69" s="37">
        <v>20380345</v>
      </c>
      <c r="N69" s="84">
        <v>65.739999999999995</v>
      </c>
    </row>
    <row r="70" spans="1:14" x14ac:dyDescent="0.25">
      <c r="A70" t="s">
        <v>934</v>
      </c>
      <c r="B70" s="83" t="s">
        <v>130</v>
      </c>
      <c r="C70" s="117" t="s">
        <v>131</v>
      </c>
      <c r="D70" s="90">
        <v>100000000</v>
      </c>
      <c r="E70" s="81">
        <v>0</v>
      </c>
      <c r="F70" s="89">
        <v>100000000</v>
      </c>
      <c r="G70" s="87">
        <v>0</v>
      </c>
      <c r="H70" s="37">
        <v>100000000</v>
      </c>
      <c r="I70" s="37">
        <v>27442198</v>
      </c>
      <c r="J70" s="37">
        <v>97442198</v>
      </c>
      <c r="K70" s="81">
        <v>97.44</v>
      </c>
      <c r="L70" s="37">
        <v>61000000</v>
      </c>
      <c r="M70" s="37">
        <v>70000000</v>
      </c>
      <c r="N70" s="84">
        <v>70</v>
      </c>
    </row>
    <row r="71" spans="1:14" x14ac:dyDescent="0.25">
      <c r="A71" t="s">
        <v>934</v>
      </c>
      <c r="B71" s="83" t="s">
        <v>138</v>
      </c>
      <c r="C71" s="117" t="s">
        <v>139</v>
      </c>
      <c r="D71" s="90">
        <v>4060000</v>
      </c>
      <c r="E71" s="37">
        <v>1630000</v>
      </c>
      <c r="F71" s="89">
        <v>5690000</v>
      </c>
      <c r="G71" s="87">
        <v>0</v>
      </c>
      <c r="H71" s="37">
        <v>5690000</v>
      </c>
      <c r="I71" s="37">
        <v>698950</v>
      </c>
      <c r="J71" s="37">
        <v>2966232</v>
      </c>
      <c r="K71" s="81">
        <v>52.13</v>
      </c>
      <c r="L71" s="37">
        <v>698950</v>
      </c>
      <c r="M71" s="37">
        <v>2966232</v>
      </c>
      <c r="N71" s="84">
        <v>52.13</v>
      </c>
    </row>
    <row r="72" spans="1:14" x14ac:dyDescent="0.25">
      <c r="A72" t="s">
        <v>934</v>
      </c>
      <c r="B72" s="83" t="s">
        <v>158</v>
      </c>
      <c r="C72" s="117" t="s">
        <v>159</v>
      </c>
      <c r="D72" s="87">
        <v>0</v>
      </c>
      <c r="E72" s="37">
        <v>1630000</v>
      </c>
      <c r="F72" s="89">
        <v>1630000</v>
      </c>
      <c r="G72" s="87">
        <v>0</v>
      </c>
      <c r="H72" s="37">
        <v>1630000</v>
      </c>
      <c r="I72" s="81">
        <v>0</v>
      </c>
      <c r="J72" s="37">
        <v>1618400</v>
      </c>
      <c r="K72" s="81">
        <v>99.29</v>
      </c>
      <c r="L72" s="81">
        <v>0</v>
      </c>
      <c r="M72" s="37">
        <v>1618400</v>
      </c>
      <c r="N72" s="84">
        <v>99.29</v>
      </c>
    </row>
    <row r="73" spans="1:14" x14ac:dyDescent="0.25">
      <c r="A73" t="s">
        <v>934</v>
      </c>
      <c r="B73" s="83" t="s">
        <v>160</v>
      </c>
      <c r="C73" s="117" t="s">
        <v>161</v>
      </c>
      <c r="D73" s="87">
        <v>0</v>
      </c>
      <c r="E73" s="37">
        <v>1630000</v>
      </c>
      <c r="F73" s="89">
        <v>1630000</v>
      </c>
      <c r="G73" s="87">
        <v>0</v>
      </c>
      <c r="H73" s="37">
        <v>1630000</v>
      </c>
      <c r="I73" s="81">
        <v>0</v>
      </c>
      <c r="J73" s="37">
        <v>1618400</v>
      </c>
      <c r="K73" s="81">
        <v>99.29</v>
      </c>
      <c r="L73" s="81">
        <v>0</v>
      </c>
      <c r="M73" s="37">
        <v>1618400</v>
      </c>
      <c r="N73" s="84">
        <v>99.29</v>
      </c>
    </row>
    <row r="74" spans="1:14" ht="47.25" x14ac:dyDescent="0.25">
      <c r="A74" t="s">
        <v>934</v>
      </c>
      <c r="B74" s="83" t="s">
        <v>140</v>
      </c>
      <c r="C74" s="117" t="s">
        <v>219</v>
      </c>
      <c r="D74" s="90">
        <v>2060000</v>
      </c>
      <c r="E74" s="81">
        <v>0</v>
      </c>
      <c r="F74" s="89">
        <v>2060000</v>
      </c>
      <c r="G74" s="87">
        <v>0</v>
      </c>
      <c r="H74" s="37">
        <v>2060000</v>
      </c>
      <c r="I74" s="37">
        <v>219488</v>
      </c>
      <c r="J74" s="37">
        <v>499080</v>
      </c>
      <c r="K74" s="81">
        <v>24.23</v>
      </c>
      <c r="L74" s="37">
        <v>219488</v>
      </c>
      <c r="M74" s="37">
        <v>499080</v>
      </c>
      <c r="N74" s="84">
        <v>24.23</v>
      </c>
    </row>
    <row r="75" spans="1:14" x14ac:dyDescent="0.25">
      <c r="A75" t="s">
        <v>934</v>
      </c>
      <c r="B75" s="83" t="s">
        <v>198</v>
      </c>
      <c r="C75" s="117" t="s">
        <v>199</v>
      </c>
      <c r="D75" s="90">
        <v>2000000</v>
      </c>
      <c r="E75" s="81">
        <v>0</v>
      </c>
      <c r="F75" s="89">
        <v>2000000</v>
      </c>
      <c r="G75" s="87">
        <v>0</v>
      </c>
      <c r="H75" s="37">
        <v>2000000</v>
      </c>
      <c r="I75" s="37">
        <v>479462</v>
      </c>
      <c r="J75" s="37">
        <v>848752</v>
      </c>
      <c r="K75" s="81">
        <v>42.44</v>
      </c>
      <c r="L75" s="37">
        <v>479462</v>
      </c>
      <c r="M75" s="37">
        <v>848752</v>
      </c>
      <c r="N75" s="84">
        <v>42.44</v>
      </c>
    </row>
    <row r="76" spans="1:14" x14ac:dyDescent="0.25">
      <c r="A76" t="s">
        <v>934</v>
      </c>
      <c r="B76" s="83" t="s">
        <v>141</v>
      </c>
      <c r="C76" s="117" t="s">
        <v>142</v>
      </c>
      <c r="D76" s="90">
        <v>14917000000</v>
      </c>
      <c r="E76" s="37">
        <v>299947433</v>
      </c>
      <c r="F76" s="89">
        <v>15216947433</v>
      </c>
      <c r="G76" s="87">
        <v>0</v>
      </c>
      <c r="H76" s="37">
        <v>15216947433</v>
      </c>
      <c r="I76" s="37">
        <v>1066603914</v>
      </c>
      <c r="J76" s="37">
        <v>14737586674</v>
      </c>
      <c r="K76" s="81">
        <v>96.85</v>
      </c>
      <c r="L76" s="37">
        <v>3896284422</v>
      </c>
      <c r="M76" s="37">
        <v>13587797089</v>
      </c>
      <c r="N76" s="84">
        <v>89.29</v>
      </c>
    </row>
    <row r="77" spans="1:14" x14ac:dyDescent="0.25">
      <c r="A77" t="s">
        <v>934</v>
      </c>
      <c r="B77" s="83" t="s">
        <v>143</v>
      </c>
      <c r="C77" s="117" t="s">
        <v>144</v>
      </c>
      <c r="D77" s="90">
        <v>14917000000</v>
      </c>
      <c r="E77" s="37">
        <v>299947433</v>
      </c>
      <c r="F77" s="89">
        <v>15216947433</v>
      </c>
      <c r="G77" s="87">
        <v>0</v>
      </c>
      <c r="H77" s="37">
        <v>15216947433</v>
      </c>
      <c r="I77" s="37">
        <v>1066603914</v>
      </c>
      <c r="J77" s="37">
        <v>14737586674</v>
      </c>
      <c r="K77" s="81">
        <v>96.85</v>
      </c>
      <c r="L77" s="37">
        <v>3896284422</v>
      </c>
      <c r="M77" s="37">
        <v>13587797089</v>
      </c>
      <c r="N77" s="84">
        <v>89.29</v>
      </c>
    </row>
    <row r="78" spans="1:14" x14ac:dyDescent="0.25">
      <c r="A78" t="s">
        <v>934</v>
      </c>
      <c r="B78" s="83" t="s">
        <v>145</v>
      </c>
      <c r="C78" s="117" t="s">
        <v>146</v>
      </c>
      <c r="D78" s="90">
        <v>14917000000</v>
      </c>
      <c r="E78" s="37">
        <v>299947433</v>
      </c>
      <c r="F78" s="89">
        <v>15216947433</v>
      </c>
      <c r="G78" s="87">
        <v>0</v>
      </c>
      <c r="H78" s="37">
        <v>15216947433</v>
      </c>
      <c r="I78" s="37">
        <v>1066603914</v>
      </c>
      <c r="J78" s="37">
        <v>14737586674</v>
      </c>
      <c r="K78" s="81">
        <v>96.85</v>
      </c>
      <c r="L78" s="37">
        <v>3896284422</v>
      </c>
      <c r="M78" s="37">
        <v>13587797089</v>
      </c>
      <c r="N78" s="84">
        <v>89.29</v>
      </c>
    </row>
    <row r="79" spans="1:14" ht="63" x14ac:dyDescent="0.25">
      <c r="A79" t="s">
        <v>934</v>
      </c>
      <c r="B79" s="83" t="s">
        <v>170</v>
      </c>
      <c r="C79" s="117" t="s">
        <v>220</v>
      </c>
      <c r="D79" s="90">
        <v>14371000000</v>
      </c>
      <c r="E79" s="37">
        <v>259947433</v>
      </c>
      <c r="F79" s="89">
        <v>14630947433</v>
      </c>
      <c r="G79" s="87">
        <v>0</v>
      </c>
      <c r="H79" s="37">
        <v>14630947433</v>
      </c>
      <c r="I79" s="37">
        <v>989692278</v>
      </c>
      <c r="J79" s="37">
        <v>14176531146</v>
      </c>
      <c r="K79" s="81">
        <v>96.89</v>
      </c>
      <c r="L79" s="37">
        <v>3750237946</v>
      </c>
      <c r="M79" s="37">
        <v>13048483067</v>
      </c>
      <c r="N79" s="84">
        <v>89.18</v>
      </c>
    </row>
    <row r="80" spans="1:14" ht="47.25" x14ac:dyDescent="0.25">
      <c r="A80" t="s">
        <v>934</v>
      </c>
      <c r="B80" s="83" t="s">
        <v>221</v>
      </c>
      <c r="C80" s="117" t="s">
        <v>222</v>
      </c>
      <c r="D80" s="90">
        <v>6530000000</v>
      </c>
      <c r="E80" s="37">
        <v>-191229000</v>
      </c>
      <c r="F80" s="89">
        <v>6338771000</v>
      </c>
      <c r="G80" s="87">
        <v>0</v>
      </c>
      <c r="H80" s="37">
        <v>6338771000</v>
      </c>
      <c r="I80" s="37">
        <v>297948468</v>
      </c>
      <c r="J80" s="37">
        <v>6218844988</v>
      </c>
      <c r="K80" s="81">
        <v>98.11</v>
      </c>
      <c r="L80" s="37">
        <v>1299193322</v>
      </c>
      <c r="M80" s="37">
        <v>5736202149</v>
      </c>
      <c r="N80" s="84">
        <v>90.49</v>
      </c>
    </row>
    <row r="81" spans="1:14" ht="31.5" x14ac:dyDescent="0.25">
      <c r="A81" t="s">
        <v>934</v>
      </c>
      <c r="B81" s="83" t="s">
        <v>223</v>
      </c>
      <c r="C81" s="117" t="s">
        <v>224</v>
      </c>
      <c r="D81" s="90">
        <v>6530000000</v>
      </c>
      <c r="E81" s="37">
        <v>-191229000</v>
      </c>
      <c r="F81" s="89">
        <v>6338771000</v>
      </c>
      <c r="G81" s="87">
        <v>0</v>
      </c>
      <c r="H81" s="37">
        <v>6338771000</v>
      </c>
      <c r="I81" s="37">
        <v>297948468</v>
      </c>
      <c r="J81" s="37">
        <v>6218844988</v>
      </c>
      <c r="K81" s="81">
        <v>98.11</v>
      </c>
      <c r="L81" s="37">
        <v>1299193322</v>
      </c>
      <c r="M81" s="37">
        <v>5736202149</v>
      </c>
      <c r="N81" s="84">
        <v>90.49</v>
      </c>
    </row>
    <row r="82" spans="1:14" ht="31.5" x14ac:dyDescent="0.25">
      <c r="A82" t="s">
        <v>934</v>
      </c>
      <c r="B82" s="83" t="s">
        <v>225</v>
      </c>
      <c r="C82" s="117" t="s">
        <v>226</v>
      </c>
      <c r="D82" s="90">
        <v>6530000000</v>
      </c>
      <c r="E82" s="37">
        <v>-191229000</v>
      </c>
      <c r="F82" s="89">
        <v>6338771000</v>
      </c>
      <c r="G82" s="87">
        <v>0</v>
      </c>
      <c r="H82" s="37">
        <v>6338771000</v>
      </c>
      <c r="I82" s="37">
        <v>297948468</v>
      </c>
      <c r="J82" s="37">
        <v>6218844988</v>
      </c>
      <c r="K82" s="81">
        <v>98.11</v>
      </c>
      <c r="L82" s="37">
        <v>1299193322</v>
      </c>
      <c r="M82" s="37">
        <v>5736202149</v>
      </c>
      <c r="N82" s="84">
        <v>90.49</v>
      </c>
    </row>
    <row r="83" spans="1:14" ht="78.75" x14ac:dyDescent="0.25">
      <c r="A83" t="s">
        <v>934</v>
      </c>
      <c r="B83" s="83" t="s">
        <v>227</v>
      </c>
      <c r="C83" s="117" t="s">
        <v>228</v>
      </c>
      <c r="D83" s="90">
        <v>702000000</v>
      </c>
      <c r="E83" s="37">
        <v>-40000000</v>
      </c>
      <c r="F83" s="89">
        <v>662000000</v>
      </c>
      <c r="G83" s="87">
        <v>0</v>
      </c>
      <c r="H83" s="37">
        <v>662000000</v>
      </c>
      <c r="I83" s="37">
        <v>176343710</v>
      </c>
      <c r="J83" s="37">
        <v>661896158</v>
      </c>
      <c r="K83" s="81">
        <v>99.98</v>
      </c>
      <c r="L83" s="37">
        <v>362261442</v>
      </c>
      <c r="M83" s="37">
        <v>573446158</v>
      </c>
      <c r="N83" s="84">
        <v>86.62</v>
      </c>
    </row>
    <row r="84" spans="1:14" ht="31.5" x14ac:dyDescent="0.25">
      <c r="A84" t="s">
        <v>934</v>
      </c>
      <c r="B84" s="83" t="s">
        <v>229</v>
      </c>
      <c r="C84" s="117" t="s">
        <v>230</v>
      </c>
      <c r="D84" s="90">
        <v>702000000</v>
      </c>
      <c r="E84" s="37">
        <v>-40000000</v>
      </c>
      <c r="F84" s="89">
        <v>662000000</v>
      </c>
      <c r="G84" s="87">
        <v>0</v>
      </c>
      <c r="H84" s="37">
        <v>662000000</v>
      </c>
      <c r="I84" s="37">
        <v>176343710</v>
      </c>
      <c r="J84" s="37">
        <v>661896158</v>
      </c>
      <c r="K84" s="81">
        <v>99.98</v>
      </c>
      <c r="L84" s="37">
        <v>362261442</v>
      </c>
      <c r="M84" s="37">
        <v>573446158</v>
      </c>
      <c r="N84" s="84">
        <v>86.62</v>
      </c>
    </row>
    <row r="85" spans="1:14" ht="31.5" x14ac:dyDescent="0.25">
      <c r="A85" t="s">
        <v>934</v>
      </c>
      <c r="B85" s="83" t="s">
        <v>231</v>
      </c>
      <c r="C85" s="117" t="s">
        <v>232</v>
      </c>
      <c r="D85" s="90">
        <v>702000000</v>
      </c>
      <c r="E85" s="37">
        <v>-40000000</v>
      </c>
      <c r="F85" s="89">
        <v>662000000</v>
      </c>
      <c r="G85" s="87">
        <v>0</v>
      </c>
      <c r="H85" s="37">
        <v>662000000</v>
      </c>
      <c r="I85" s="37">
        <v>176343710</v>
      </c>
      <c r="J85" s="37">
        <v>661896158</v>
      </c>
      <c r="K85" s="81">
        <v>99.98</v>
      </c>
      <c r="L85" s="37">
        <v>362261442</v>
      </c>
      <c r="M85" s="37">
        <v>573446158</v>
      </c>
      <c r="N85" s="84">
        <v>86.62</v>
      </c>
    </row>
    <row r="86" spans="1:14" ht="31.5" x14ac:dyDescent="0.25">
      <c r="A86" t="s">
        <v>934</v>
      </c>
      <c r="B86" s="83" t="s">
        <v>233</v>
      </c>
      <c r="C86" s="117" t="s">
        <v>234</v>
      </c>
      <c r="D86" s="90">
        <v>7139000000</v>
      </c>
      <c r="E86" s="37">
        <v>491176433</v>
      </c>
      <c r="F86" s="89">
        <v>7630176433</v>
      </c>
      <c r="G86" s="87">
        <v>0</v>
      </c>
      <c r="H86" s="37">
        <v>7630176433</v>
      </c>
      <c r="I86" s="37">
        <v>515400100</v>
      </c>
      <c r="J86" s="37">
        <v>7295790000</v>
      </c>
      <c r="K86" s="81">
        <v>95.62</v>
      </c>
      <c r="L86" s="37">
        <v>2088783182</v>
      </c>
      <c r="M86" s="37">
        <v>6738834760</v>
      </c>
      <c r="N86" s="84">
        <v>88.32</v>
      </c>
    </row>
    <row r="87" spans="1:14" ht="47.25" x14ac:dyDescent="0.25">
      <c r="A87" t="s">
        <v>934</v>
      </c>
      <c r="B87" s="83" t="s">
        <v>235</v>
      </c>
      <c r="C87" s="117" t="s">
        <v>236</v>
      </c>
      <c r="D87" s="90">
        <v>250000000</v>
      </c>
      <c r="E87" s="37">
        <v>299947433</v>
      </c>
      <c r="F87" s="89">
        <v>549947433</v>
      </c>
      <c r="G87" s="87">
        <v>0</v>
      </c>
      <c r="H87" s="37">
        <v>549947433</v>
      </c>
      <c r="I87" s="37">
        <v>1684233</v>
      </c>
      <c r="J87" s="37">
        <v>244446022</v>
      </c>
      <c r="K87" s="81">
        <v>44.45</v>
      </c>
      <c r="L87" s="37">
        <v>25510481</v>
      </c>
      <c r="M87" s="37">
        <v>188770186</v>
      </c>
      <c r="N87" s="84">
        <v>34.33</v>
      </c>
    </row>
    <row r="88" spans="1:14" ht="47.25" x14ac:dyDescent="0.25">
      <c r="A88" t="s">
        <v>934</v>
      </c>
      <c r="B88" s="83" t="s">
        <v>237</v>
      </c>
      <c r="C88" s="117" t="s">
        <v>238</v>
      </c>
      <c r="D88" s="90">
        <v>250000000</v>
      </c>
      <c r="E88" s="37">
        <v>299947433</v>
      </c>
      <c r="F88" s="89">
        <v>549947433</v>
      </c>
      <c r="G88" s="87">
        <v>0</v>
      </c>
      <c r="H88" s="37">
        <v>549947433</v>
      </c>
      <c r="I88" s="37">
        <v>1684233</v>
      </c>
      <c r="J88" s="37">
        <v>244446022</v>
      </c>
      <c r="K88" s="81">
        <v>44.45</v>
      </c>
      <c r="L88" s="37">
        <v>25510481</v>
      </c>
      <c r="M88" s="37">
        <v>188770186</v>
      </c>
      <c r="N88" s="84">
        <v>34.33</v>
      </c>
    </row>
    <row r="89" spans="1:14" x14ac:dyDescent="0.25">
      <c r="A89" t="s">
        <v>934</v>
      </c>
      <c r="B89" s="83" t="s">
        <v>239</v>
      </c>
      <c r="C89" s="117" t="s">
        <v>240</v>
      </c>
      <c r="D89" s="90">
        <v>6889000000</v>
      </c>
      <c r="E89" s="37">
        <v>191229000</v>
      </c>
      <c r="F89" s="89">
        <v>7080229000</v>
      </c>
      <c r="G89" s="87">
        <v>0</v>
      </c>
      <c r="H89" s="37">
        <v>7080229000</v>
      </c>
      <c r="I89" s="37">
        <v>513715867</v>
      </c>
      <c r="J89" s="37">
        <v>7051343978</v>
      </c>
      <c r="K89" s="81">
        <v>99.59</v>
      </c>
      <c r="L89" s="37">
        <v>2063272701</v>
      </c>
      <c r="M89" s="37">
        <v>6550064574</v>
      </c>
      <c r="N89" s="84">
        <v>92.51</v>
      </c>
    </row>
    <row r="90" spans="1:14" ht="31.5" x14ac:dyDescent="0.25">
      <c r="A90" t="s">
        <v>934</v>
      </c>
      <c r="B90" s="83" t="s">
        <v>241</v>
      </c>
      <c r="C90" s="117" t="s">
        <v>242</v>
      </c>
      <c r="D90" s="90">
        <v>240600000</v>
      </c>
      <c r="E90" s="81">
        <v>0</v>
      </c>
      <c r="F90" s="89">
        <v>240600000</v>
      </c>
      <c r="G90" s="87">
        <v>0</v>
      </c>
      <c r="H90" s="37">
        <v>240600000</v>
      </c>
      <c r="I90" s="37">
        <v>3352855</v>
      </c>
      <c r="J90" s="37">
        <v>239851391</v>
      </c>
      <c r="K90" s="81">
        <v>99.69</v>
      </c>
      <c r="L90" s="37">
        <v>27688951</v>
      </c>
      <c r="M90" s="37">
        <v>236468786</v>
      </c>
      <c r="N90" s="84">
        <v>98.28</v>
      </c>
    </row>
    <row r="91" spans="1:14" ht="31.5" x14ac:dyDescent="0.25">
      <c r="A91" t="s">
        <v>934</v>
      </c>
      <c r="B91" s="83" t="s">
        <v>243</v>
      </c>
      <c r="C91" s="117" t="s">
        <v>244</v>
      </c>
      <c r="D91" s="90">
        <v>6331700000</v>
      </c>
      <c r="E91" s="37">
        <v>191229000</v>
      </c>
      <c r="F91" s="89">
        <v>6522929000</v>
      </c>
      <c r="G91" s="87">
        <v>0</v>
      </c>
      <c r="H91" s="37">
        <v>6522929000</v>
      </c>
      <c r="I91" s="37">
        <v>406668186</v>
      </c>
      <c r="J91" s="37">
        <v>6495243875</v>
      </c>
      <c r="K91" s="81">
        <v>99.58</v>
      </c>
      <c r="L91" s="37">
        <v>1866141433</v>
      </c>
      <c r="M91" s="37">
        <v>6049016855</v>
      </c>
      <c r="N91" s="84">
        <v>92.73</v>
      </c>
    </row>
    <row r="92" spans="1:14" ht="31.5" x14ac:dyDescent="0.25">
      <c r="A92" t="s">
        <v>934</v>
      </c>
      <c r="B92" s="83" t="s">
        <v>245</v>
      </c>
      <c r="C92" s="117" t="s">
        <v>246</v>
      </c>
      <c r="D92" s="90">
        <v>28000000</v>
      </c>
      <c r="E92" s="81">
        <v>0</v>
      </c>
      <c r="F92" s="89">
        <v>28000000</v>
      </c>
      <c r="G92" s="87">
        <v>0</v>
      </c>
      <c r="H92" s="37">
        <v>28000000</v>
      </c>
      <c r="I92" s="81">
        <v>0</v>
      </c>
      <c r="J92" s="37">
        <v>28000000</v>
      </c>
      <c r="K92" s="81">
        <v>100</v>
      </c>
      <c r="L92" s="81">
        <v>0</v>
      </c>
      <c r="M92" s="37">
        <v>28000000</v>
      </c>
      <c r="N92" s="84">
        <v>100</v>
      </c>
    </row>
    <row r="93" spans="1:14" ht="31.5" x14ac:dyDescent="0.25">
      <c r="A93" t="s">
        <v>934</v>
      </c>
      <c r="B93" s="83" t="s">
        <v>247</v>
      </c>
      <c r="C93" s="117" t="s">
        <v>248</v>
      </c>
      <c r="D93" s="90">
        <v>288700000</v>
      </c>
      <c r="E93" s="81">
        <v>0</v>
      </c>
      <c r="F93" s="89">
        <v>288700000</v>
      </c>
      <c r="G93" s="87">
        <v>0</v>
      </c>
      <c r="H93" s="37">
        <v>288700000</v>
      </c>
      <c r="I93" s="37">
        <v>103694826</v>
      </c>
      <c r="J93" s="37">
        <v>288248712</v>
      </c>
      <c r="K93" s="81">
        <v>99.84</v>
      </c>
      <c r="L93" s="37">
        <v>169442317</v>
      </c>
      <c r="M93" s="37">
        <v>236578933</v>
      </c>
      <c r="N93" s="84">
        <v>81.95</v>
      </c>
    </row>
    <row r="94" spans="1:14" ht="31.5" x14ac:dyDescent="0.25">
      <c r="A94" t="s">
        <v>934</v>
      </c>
      <c r="B94" s="83" t="s">
        <v>147</v>
      </c>
      <c r="C94" s="117" t="s">
        <v>249</v>
      </c>
      <c r="D94" s="90">
        <v>546000000</v>
      </c>
      <c r="E94" s="37">
        <v>40000000</v>
      </c>
      <c r="F94" s="89">
        <v>586000000</v>
      </c>
      <c r="G94" s="87">
        <v>0</v>
      </c>
      <c r="H94" s="37">
        <v>586000000</v>
      </c>
      <c r="I94" s="37">
        <v>76911636</v>
      </c>
      <c r="J94" s="37">
        <v>561055528</v>
      </c>
      <c r="K94" s="81">
        <v>95.74</v>
      </c>
      <c r="L94" s="37">
        <v>146046476</v>
      </c>
      <c r="M94" s="37">
        <v>539314022</v>
      </c>
      <c r="N94" s="84">
        <v>92.03</v>
      </c>
    </row>
    <row r="95" spans="1:14" ht="47.25" x14ac:dyDescent="0.25">
      <c r="A95" t="s">
        <v>934</v>
      </c>
      <c r="B95" s="83" t="s">
        <v>153</v>
      </c>
      <c r="C95" s="117" t="s">
        <v>250</v>
      </c>
      <c r="D95" s="90">
        <v>10000000</v>
      </c>
      <c r="E95" s="81">
        <v>0</v>
      </c>
      <c r="F95" s="89">
        <v>10000000</v>
      </c>
      <c r="G95" s="87">
        <v>0</v>
      </c>
      <c r="H95" s="37">
        <v>10000000</v>
      </c>
      <c r="I95" s="81">
        <v>0</v>
      </c>
      <c r="J95" s="37">
        <v>10000000</v>
      </c>
      <c r="K95" s="81">
        <v>100</v>
      </c>
      <c r="L95" s="37">
        <v>5700000</v>
      </c>
      <c r="M95" s="37">
        <v>10000000</v>
      </c>
      <c r="N95" s="84">
        <v>100</v>
      </c>
    </row>
    <row r="96" spans="1:14" x14ac:dyDescent="0.25">
      <c r="A96" t="s">
        <v>934</v>
      </c>
      <c r="B96" s="83" t="s">
        <v>251</v>
      </c>
      <c r="C96" s="117" t="s">
        <v>252</v>
      </c>
      <c r="D96" s="90">
        <v>10000000</v>
      </c>
      <c r="E96" s="81">
        <v>0</v>
      </c>
      <c r="F96" s="89">
        <v>10000000</v>
      </c>
      <c r="G96" s="87">
        <v>0</v>
      </c>
      <c r="H96" s="37">
        <v>10000000</v>
      </c>
      <c r="I96" s="81">
        <v>0</v>
      </c>
      <c r="J96" s="37">
        <v>10000000</v>
      </c>
      <c r="K96" s="81">
        <v>100</v>
      </c>
      <c r="L96" s="37">
        <v>5700000</v>
      </c>
      <c r="M96" s="37">
        <v>10000000</v>
      </c>
      <c r="N96" s="84">
        <v>100</v>
      </c>
    </row>
    <row r="97" spans="1:14" x14ac:dyDescent="0.25">
      <c r="A97" t="s">
        <v>934</v>
      </c>
      <c r="B97" s="83" t="s">
        <v>253</v>
      </c>
      <c r="C97" s="117" t="s">
        <v>254</v>
      </c>
      <c r="D97" s="90">
        <v>10000000</v>
      </c>
      <c r="E97" s="81">
        <v>0</v>
      </c>
      <c r="F97" s="89">
        <v>10000000</v>
      </c>
      <c r="G97" s="87">
        <v>0</v>
      </c>
      <c r="H97" s="37">
        <v>10000000</v>
      </c>
      <c r="I97" s="81">
        <v>0</v>
      </c>
      <c r="J97" s="37">
        <v>10000000</v>
      </c>
      <c r="K97" s="81">
        <v>100</v>
      </c>
      <c r="L97" s="37">
        <v>5700000</v>
      </c>
      <c r="M97" s="37">
        <v>10000000</v>
      </c>
      <c r="N97" s="84">
        <v>100</v>
      </c>
    </row>
    <row r="98" spans="1:14" ht="47.25" x14ac:dyDescent="0.25">
      <c r="A98" t="s">
        <v>934</v>
      </c>
      <c r="B98" s="83" t="s">
        <v>192</v>
      </c>
      <c r="C98" s="117" t="s">
        <v>255</v>
      </c>
      <c r="D98" s="90">
        <v>536000000</v>
      </c>
      <c r="E98" s="37">
        <v>40000000</v>
      </c>
      <c r="F98" s="89">
        <v>576000000</v>
      </c>
      <c r="G98" s="87">
        <v>0</v>
      </c>
      <c r="H98" s="37">
        <v>576000000</v>
      </c>
      <c r="I98" s="37">
        <v>76911636</v>
      </c>
      <c r="J98" s="37">
        <v>551055528</v>
      </c>
      <c r="K98" s="81">
        <v>95.67</v>
      </c>
      <c r="L98" s="37">
        <v>140346476</v>
      </c>
      <c r="M98" s="37">
        <v>529314022</v>
      </c>
      <c r="N98" s="84">
        <v>91.89</v>
      </c>
    </row>
    <row r="99" spans="1:14" x14ac:dyDescent="0.25">
      <c r="A99" t="s">
        <v>934</v>
      </c>
      <c r="B99" s="83" t="s">
        <v>256</v>
      </c>
      <c r="C99" s="117" t="s">
        <v>257</v>
      </c>
      <c r="D99" s="90">
        <v>536000000</v>
      </c>
      <c r="E99" s="37">
        <v>40000000</v>
      </c>
      <c r="F99" s="89">
        <v>576000000</v>
      </c>
      <c r="G99" s="87">
        <v>0</v>
      </c>
      <c r="H99" s="37">
        <v>576000000</v>
      </c>
      <c r="I99" s="37">
        <v>76911636</v>
      </c>
      <c r="J99" s="37">
        <v>551055528</v>
      </c>
      <c r="K99" s="81">
        <v>95.67</v>
      </c>
      <c r="L99" s="37">
        <v>140346476</v>
      </c>
      <c r="M99" s="37">
        <v>529314022</v>
      </c>
      <c r="N99" s="84">
        <v>91.89</v>
      </c>
    </row>
    <row r="100" spans="1:14" ht="32.25" thickBot="1" x14ac:dyDescent="0.3">
      <c r="A100" t="s">
        <v>934</v>
      </c>
      <c r="B100" s="99" t="s">
        <v>258</v>
      </c>
      <c r="C100" s="118" t="s">
        <v>259</v>
      </c>
      <c r="D100" s="126">
        <v>536000000</v>
      </c>
      <c r="E100" s="127">
        <v>40000000</v>
      </c>
      <c r="F100" s="128">
        <v>576000000</v>
      </c>
      <c r="G100" s="88">
        <v>0</v>
      </c>
      <c r="H100" s="127">
        <v>576000000</v>
      </c>
      <c r="I100" s="127">
        <v>76911636</v>
      </c>
      <c r="J100" s="127">
        <v>551055528</v>
      </c>
      <c r="K100" s="85">
        <v>95.67</v>
      </c>
      <c r="L100" s="127">
        <v>140346476</v>
      </c>
      <c r="M100" s="127">
        <v>529314022</v>
      </c>
      <c r="N100" s="86">
        <v>91.89</v>
      </c>
    </row>
    <row r="101" spans="1:14" x14ac:dyDescent="0.25">
      <c r="C101" s="119" t="s">
        <v>774</v>
      </c>
    </row>
    <row r="102" spans="1:14" x14ac:dyDescent="0.25">
      <c r="C102" s="119" t="s">
        <v>774</v>
      </c>
    </row>
    <row r="103" spans="1:14" x14ac:dyDescent="0.25">
      <c r="C103" s="119" t="s">
        <v>774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  <row r="136" spans="3:3" x14ac:dyDescent="0.25">
      <c r="C136" s="119" t="s">
        <v>774</v>
      </c>
    </row>
    <row r="137" spans="3:3" x14ac:dyDescent="0.25">
      <c r="C137" s="119" t="s">
        <v>774</v>
      </c>
    </row>
    <row r="138" spans="3:3" x14ac:dyDescent="0.25">
      <c r="C138" s="119" t="s">
        <v>774</v>
      </c>
    </row>
    <row r="139" spans="3:3" x14ac:dyDescent="0.25">
      <c r="C139" s="119" t="s">
        <v>774</v>
      </c>
    </row>
    <row r="140" spans="3:3" x14ac:dyDescent="0.25">
      <c r="C140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935</v>
      </c>
      <c r="B7" s="91" t="s">
        <v>0</v>
      </c>
      <c r="C7" s="116" t="s">
        <v>1</v>
      </c>
      <c r="D7" s="93">
        <v>185260618000</v>
      </c>
      <c r="E7" s="97">
        <v>-9155613019</v>
      </c>
      <c r="F7" s="95">
        <v>176105004981</v>
      </c>
      <c r="G7" s="96">
        <v>0</v>
      </c>
      <c r="H7" s="97">
        <v>176105004981</v>
      </c>
      <c r="I7" s="97">
        <v>33182572540</v>
      </c>
      <c r="J7" s="97">
        <v>158829783122</v>
      </c>
      <c r="K7" s="94">
        <v>90.19</v>
      </c>
      <c r="L7" s="97">
        <v>44575631749</v>
      </c>
      <c r="M7" s="97">
        <v>99915561118</v>
      </c>
      <c r="N7" s="92">
        <v>56.74</v>
      </c>
    </row>
    <row r="8" spans="1:14" x14ac:dyDescent="0.25">
      <c r="A8" t="s">
        <v>935</v>
      </c>
      <c r="B8" s="83" t="s">
        <v>2</v>
      </c>
      <c r="C8" s="117" t="s">
        <v>3</v>
      </c>
      <c r="D8" s="90">
        <v>8180697000</v>
      </c>
      <c r="E8" s="37">
        <v>1500000000</v>
      </c>
      <c r="F8" s="89">
        <v>9680697000</v>
      </c>
      <c r="G8" s="87">
        <v>0</v>
      </c>
      <c r="H8" s="37">
        <v>9680697000</v>
      </c>
      <c r="I8" s="37">
        <v>611593148</v>
      </c>
      <c r="J8" s="37">
        <v>8801517964</v>
      </c>
      <c r="K8" s="81">
        <v>90.92</v>
      </c>
      <c r="L8" s="37">
        <v>927157288</v>
      </c>
      <c r="M8" s="37">
        <v>6086015028</v>
      </c>
      <c r="N8" s="84">
        <v>62.87</v>
      </c>
    </row>
    <row r="9" spans="1:14" x14ac:dyDescent="0.25">
      <c r="A9" t="s">
        <v>935</v>
      </c>
      <c r="B9" s="83" t="s">
        <v>4</v>
      </c>
      <c r="C9" s="117" t="s">
        <v>5</v>
      </c>
      <c r="D9" s="90">
        <v>6135526000</v>
      </c>
      <c r="E9" s="37">
        <v>-114050000</v>
      </c>
      <c r="F9" s="89">
        <v>6021476000</v>
      </c>
      <c r="G9" s="87">
        <v>0</v>
      </c>
      <c r="H9" s="37">
        <v>6021476000</v>
      </c>
      <c r="I9" s="37">
        <v>493395369</v>
      </c>
      <c r="J9" s="37">
        <v>5292790431</v>
      </c>
      <c r="K9" s="81">
        <v>87.9</v>
      </c>
      <c r="L9" s="37">
        <v>732040943</v>
      </c>
      <c r="M9" s="37">
        <v>4806358693</v>
      </c>
      <c r="N9" s="84">
        <v>79.819999999999993</v>
      </c>
    </row>
    <row r="10" spans="1:14" ht="31.5" x14ac:dyDescent="0.25">
      <c r="A10" t="s">
        <v>935</v>
      </c>
      <c r="B10" s="83" t="s">
        <v>6</v>
      </c>
      <c r="C10" s="117" t="s">
        <v>825</v>
      </c>
      <c r="D10" s="90">
        <v>3181736000</v>
      </c>
      <c r="E10" s="37">
        <v>-248413348</v>
      </c>
      <c r="F10" s="89">
        <v>2933322652</v>
      </c>
      <c r="G10" s="87">
        <v>0</v>
      </c>
      <c r="H10" s="37">
        <v>2933322652</v>
      </c>
      <c r="I10" s="37">
        <v>326686326</v>
      </c>
      <c r="J10" s="37">
        <v>2375170435</v>
      </c>
      <c r="K10" s="81">
        <v>80.97</v>
      </c>
      <c r="L10" s="37">
        <v>491430375</v>
      </c>
      <c r="M10" s="37">
        <v>2344096149</v>
      </c>
      <c r="N10" s="84">
        <v>79.91</v>
      </c>
    </row>
    <row r="11" spans="1:14" x14ac:dyDescent="0.25">
      <c r="A11" t="s">
        <v>935</v>
      </c>
      <c r="B11" s="83" t="s">
        <v>7</v>
      </c>
      <c r="C11" s="117" t="s">
        <v>8</v>
      </c>
      <c r="D11" s="90">
        <v>2032624000</v>
      </c>
      <c r="E11" s="37">
        <v>-415010480</v>
      </c>
      <c r="F11" s="89">
        <v>1617613520</v>
      </c>
      <c r="G11" s="87">
        <v>0</v>
      </c>
      <c r="H11" s="37">
        <v>1617613520</v>
      </c>
      <c r="I11" s="37">
        <v>204222107</v>
      </c>
      <c r="J11" s="37">
        <v>1245222107</v>
      </c>
      <c r="K11" s="81">
        <v>76.98</v>
      </c>
      <c r="L11" s="37">
        <v>234268376</v>
      </c>
      <c r="M11" s="37">
        <v>1215047821</v>
      </c>
      <c r="N11" s="84">
        <v>75.11</v>
      </c>
    </row>
    <row r="12" spans="1:14" x14ac:dyDescent="0.25">
      <c r="A12" t="s">
        <v>935</v>
      </c>
      <c r="B12" s="83" t="s">
        <v>9</v>
      </c>
      <c r="C12" s="117" t="s">
        <v>10</v>
      </c>
      <c r="D12" s="90">
        <v>169998000</v>
      </c>
      <c r="E12" s="37">
        <v>34684795</v>
      </c>
      <c r="F12" s="89">
        <v>204682795</v>
      </c>
      <c r="G12" s="87">
        <v>0</v>
      </c>
      <c r="H12" s="37">
        <v>204682795</v>
      </c>
      <c r="I12" s="37">
        <v>-2370212</v>
      </c>
      <c r="J12" s="37">
        <v>182129788</v>
      </c>
      <c r="K12" s="81">
        <v>88.98</v>
      </c>
      <c r="L12" s="37">
        <v>25147902</v>
      </c>
      <c r="M12" s="37">
        <v>182129788</v>
      </c>
      <c r="N12" s="84">
        <v>88.98</v>
      </c>
    </row>
    <row r="13" spans="1:14" x14ac:dyDescent="0.25">
      <c r="A13" t="s">
        <v>935</v>
      </c>
      <c r="B13" s="83" t="s">
        <v>12</v>
      </c>
      <c r="C13" s="117" t="s">
        <v>13</v>
      </c>
      <c r="D13" s="87">
        <v>0</v>
      </c>
      <c r="E13" s="37">
        <v>360000</v>
      </c>
      <c r="F13" s="89">
        <v>360000</v>
      </c>
      <c r="G13" s="87">
        <v>0</v>
      </c>
      <c r="H13" s="37">
        <v>360000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4">
        <v>0</v>
      </c>
    </row>
    <row r="14" spans="1:14" x14ac:dyDescent="0.25">
      <c r="A14" t="s">
        <v>935</v>
      </c>
      <c r="B14" s="83" t="s">
        <v>14</v>
      </c>
      <c r="C14" s="117" t="s">
        <v>15</v>
      </c>
      <c r="D14" s="87">
        <v>0</v>
      </c>
      <c r="E14" s="37">
        <v>237755</v>
      </c>
      <c r="F14" s="89">
        <v>237755</v>
      </c>
      <c r="G14" s="87">
        <v>0</v>
      </c>
      <c r="H14" s="37">
        <v>237755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4">
        <v>0</v>
      </c>
    </row>
    <row r="15" spans="1:14" ht="31.5" x14ac:dyDescent="0.25">
      <c r="A15" t="s">
        <v>935</v>
      </c>
      <c r="B15" s="83" t="s">
        <v>16</v>
      </c>
      <c r="C15" s="117" t="s">
        <v>17</v>
      </c>
      <c r="D15" s="90">
        <v>36603000</v>
      </c>
      <c r="E15" s="37">
        <v>-11329480</v>
      </c>
      <c r="F15" s="89">
        <v>25273520</v>
      </c>
      <c r="G15" s="87">
        <v>0</v>
      </c>
      <c r="H15" s="37">
        <v>25273520</v>
      </c>
      <c r="I15" s="37">
        <v>-4290991</v>
      </c>
      <c r="J15" s="37">
        <v>20709009</v>
      </c>
      <c r="K15" s="81">
        <v>81.94</v>
      </c>
      <c r="L15" s="37">
        <v>1384625</v>
      </c>
      <c r="M15" s="37">
        <v>20709009</v>
      </c>
      <c r="N15" s="84">
        <v>81.94</v>
      </c>
    </row>
    <row r="16" spans="1:14" x14ac:dyDescent="0.25">
      <c r="A16" t="s">
        <v>935</v>
      </c>
      <c r="B16" s="83" t="s">
        <v>18</v>
      </c>
      <c r="C16" s="117" t="s">
        <v>19</v>
      </c>
      <c r="D16" s="90">
        <v>184088000</v>
      </c>
      <c r="E16" s="37">
        <v>-27792482</v>
      </c>
      <c r="F16" s="89">
        <v>156295518</v>
      </c>
      <c r="G16" s="87">
        <v>0</v>
      </c>
      <c r="H16" s="37">
        <v>156295518</v>
      </c>
      <c r="I16" s="81">
        <v>0</v>
      </c>
      <c r="J16" s="37">
        <v>156295518</v>
      </c>
      <c r="K16" s="81">
        <v>100</v>
      </c>
      <c r="L16" s="81">
        <v>0</v>
      </c>
      <c r="M16" s="37">
        <v>156295518</v>
      </c>
      <c r="N16" s="84">
        <v>100</v>
      </c>
    </row>
    <row r="17" spans="1:14" x14ac:dyDescent="0.25">
      <c r="A17" t="s">
        <v>935</v>
      </c>
      <c r="B17" s="83" t="s">
        <v>20</v>
      </c>
      <c r="C17" s="117" t="s">
        <v>21</v>
      </c>
      <c r="D17" s="90">
        <v>167653000</v>
      </c>
      <c r="E17" s="37">
        <v>45125794</v>
      </c>
      <c r="F17" s="89">
        <v>212778794</v>
      </c>
      <c r="G17" s="87">
        <v>0</v>
      </c>
      <c r="H17" s="37">
        <v>212778794</v>
      </c>
      <c r="I17" s="37">
        <v>104229555</v>
      </c>
      <c r="J17" s="37">
        <v>169229555</v>
      </c>
      <c r="K17" s="81">
        <v>79.53</v>
      </c>
      <c r="L17" s="37">
        <v>138669794</v>
      </c>
      <c r="M17" s="37">
        <v>169229555</v>
      </c>
      <c r="N17" s="84">
        <v>79.53</v>
      </c>
    </row>
    <row r="18" spans="1:14" x14ac:dyDescent="0.25">
      <c r="A18" t="s">
        <v>935</v>
      </c>
      <c r="B18" s="83" t="s">
        <v>22</v>
      </c>
      <c r="C18" s="117" t="s">
        <v>23</v>
      </c>
      <c r="D18" s="90">
        <v>80473000</v>
      </c>
      <c r="E18" s="81">
        <v>0</v>
      </c>
      <c r="F18" s="89">
        <v>80473000</v>
      </c>
      <c r="G18" s="87">
        <v>0</v>
      </c>
      <c r="H18" s="37">
        <v>80473000</v>
      </c>
      <c r="I18" s="37">
        <v>-6416702</v>
      </c>
      <c r="J18" s="37">
        <v>73583298</v>
      </c>
      <c r="K18" s="81">
        <v>91.44</v>
      </c>
      <c r="L18" s="37">
        <v>17655429</v>
      </c>
      <c r="M18" s="37">
        <v>73583298</v>
      </c>
      <c r="N18" s="84">
        <v>91.44</v>
      </c>
    </row>
    <row r="19" spans="1:14" x14ac:dyDescent="0.25">
      <c r="A19" t="s">
        <v>935</v>
      </c>
      <c r="B19" s="83" t="s">
        <v>24</v>
      </c>
      <c r="C19" s="117" t="s">
        <v>25</v>
      </c>
      <c r="D19" s="90">
        <v>458207000</v>
      </c>
      <c r="E19" s="37">
        <v>98950690</v>
      </c>
      <c r="F19" s="89">
        <v>557157690</v>
      </c>
      <c r="G19" s="87">
        <v>0</v>
      </c>
      <c r="H19" s="37">
        <v>557157690</v>
      </c>
      <c r="I19" s="37">
        <v>30583619</v>
      </c>
      <c r="J19" s="37">
        <v>450583619</v>
      </c>
      <c r="K19" s="81">
        <v>80.87</v>
      </c>
      <c r="L19" s="37">
        <v>70382088</v>
      </c>
      <c r="M19" s="37">
        <v>450583619</v>
      </c>
      <c r="N19" s="84">
        <v>80.87</v>
      </c>
    </row>
    <row r="20" spans="1:14" x14ac:dyDescent="0.25">
      <c r="A20" t="s">
        <v>935</v>
      </c>
      <c r="B20" s="83" t="s">
        <v>26</v>
      </c>
      <c r="C20" s="117" t="s">
        <v>27</v>
      </c>
      <c r="D20" s="90">
        <v>24824000</v>
      </c>
      <c r="E20" s="37">
        <v>-6000000</v>
      </c>
      <c r="F20" s="89">
        <v>18824000</v>
      </c>
      <c r="G20" s="87">
        <v>0</v>
      </c>
      <c r="H20" s="37">
        <v>18824000</v>
      </c>
      <c r="I20" s="37">
        <v>203374</v>
      </c>
      <c r="J20" s="37">
        <v>18103374</v>
      </c>
      <c r="K20" s="81">
        <v>96.17</v>
      </c>
      <c r="L20" s="37">
        <v>1605788</v>
      </c>
      <c r="M20" s="37">
        <v>17203374</v>
      </c>
      <c r="N20" s="84">
        <v>91.39</v>
      </c>
    </row>
    <row r="21" spans="1:14" x14ac:dyDescent="0.25">
      <c r="A21" t="s">
        <v>935</v>
      </c>
      <c r="B21" s="83" t="s">
        <v>30</v>
      </c>
      <c r="C21" s="117" t="s">
        <v>31</v>
      </c>
      <c r="D21" s="87">
        <v>0</v>
      </c>
      <c r="E21" s="37">
        <v>36035602</v>
      </c>
      <c r="F21" s="89">
        <v>36035602</v>
      </c>
      <c r="G21" s="87">
        <v>0</v>
      </c>
      <c r="H21" s="37">
        <v>36035602</v>
      </c>
      <c r="I21" s="37">
        <v>837469</v>
      </c>
      <c r="J21" s="37">
        <v>36035602</v>
      </c>
      <c r="K21" s="81">
        <v>100</v>
      </c>
      <c r="L21" s="37">
        <v>837469</v>
      </c>
      <c r="M21" s="37">
        <v>36035602</v>
      </c>
      <c r="N21" s="84">
        <v>100</v>
      </c>
    </row>
    <row r="22" spans="1:14" ht="31.5" x14ac:dyDescent="0.25">
      <c r="A22" t="s">
        <v>935</v>
      </c>
      <c r="B22" s="83" t="s">
        <v>32</v>
      </c>
      <c r="C22" s="117" t="s">
        <v>33</v>
      </c>
      <c r="D22" s="90">
        <v>5877000</v>
      </c>
      <c r="E22" s="81">
        <v>0</v>
      </c>
      <c r="F22" s="89">
        <v>5877000</v>
      </c>
      <c r="G22" s="87">
        <v>0</v>
      </c>
      <c r="H22" s="37">
        <v>5877000</v>
      </c>
      <c r="I22" s="37">
        <v>-311893</v>
      </c>
      <c r="J22" s="37">
        <v>5565107</v>
      </c>
      <c r="K22" s="81">
        <v>94.69</v>
      </c>
      <c r="L22" s="37">
        <v>1478904</v>
      </c>
      <c r="M22" s="37">
        <v>5565107</v>
      </c>
      <c r="N22" s="84">
        <v>94.69</v>
      </c>
    </row>
    <row r="23" spans="1:14" ht="31.5" x14ac:dyDescent="0.25">
      <c r="A23" t="s">
        <v>935</v>
      </c>
      <c r="B23" s="83" t="s">
        <v>34</v>
      </c>
      <c r="C23" s="117" t="s">
        <v>826</v>
      </c>
      <c r="D23" s="90">
        <v>21389000</v>
      </c>
      <c r="E23" s="37">
        <v>-3675542</v>
      </c>
      <c r="F23" s="89">
        <v>17713458</v>
      </c>
      <c r="G23" s="87">
        <v>0</v>
      </c>
      <c r="H23" s="37">
        <v>17713458</v>
      </c>
      <c r="I23" s="81">
        <v>0</v>
      </c>
      <c r="J23" s="37">
        <v>17713458</v>
      </c>
      <c r="K23" s="81">
        <v>100</v>
      </c>
      <c r="L23" s="81">
        <v>0</v>
      </c>
      <c r="M23" s="37">
        <v>17713458</v>
      </c>
      <c r="N23" s="84">
        <v>100</v>
      </c>
    </row>
    <row r="24" spans="1:14" ht="31.5" x14ac:dyDescent="0.25">
      <c r="A24" t="s">
        <v>935</v>
      </c>
      <c r="B24" s="83" t="s">
        <v>35</v>
      </c>
      <c r="C24" s="117" t="s">
        <v>36</v>
      </c>
      <c r="D24" s="90">
        <v>1677000000</v>
      </c>
      <c r="E24" s="37">
        <v>472000000</v>
      </c>
      <c r="F24" s="89">
        <v>2149000000</v>
      </c>
      <c r="G24" s="87">
        <v>0</v>
      </c>
      <c r="H24" s="37">
        <v>2149000000</v>
      </c>
      <c r="I24" s="37">
        <v>48166666</v>
      </c>
      <c r="J24" s="37">
        <v>2126613370</v>
      </c>
      <c r="K24" s="81">
        <v>98.96</v>
      </c>
      <c r="L24" s="37">
        <v>166186333</v>
      </c>
      <c r="M24" s="37">
        <v>1792279948</v>
      </c>
      <c r="N24" s="84">
        <v>83.4</v>
      </c>
    </row>
    <row r="25" spans="1:14" x14ac:dyDescent="0.25">
      <c r="A25" t="s">
        <v>935</v>
      </c>
      <c r="B25" s="83" t="s">
        <v>37</v>
      </c>
      <c r="C25" s="117" t="s">
        <v>38</v>
      </c>
      <c r="D25" s="90">
        <v>996000000</v>
      </c>
      <c r="E25" s="37">
        <v>322000000</v>
      </c>
      <c r="F25" s="89">
        <v>1318000000</v>
      </c>
      <c r="G25" s="87">
        <v>0</v>
      </c>
      <c r="H25" s="37">
        <v>1318000000</v>
      </c>
      <c r="I25" s="37">
        <v>45466666</v>
      </c>
      <c r="J25" s="37">
        <v>1301241070</v>
      </c>
      <c r="K25" s="81">
        <v>98.73</v>
      </c>
      <c r="L25" s="37">
        <v>98536666</v>
      </c>
      <c r="M25" s="37">
        <v>1061031316</v>
      </c>
      <c r="N25" s="84">
        <v>80.5</v>
      </c>
    </row>
    <row r="26" spans="1:14" x14ac:dyDescent="0.25">
      <c r="A26" t="s">
        <v>935</v>
      </c>
      <c r="B26" s="83" t="s">
        <v>39</v>
      </c>
      <c r="C26" s="117" t="s">
        <v>40</v>
      </c>
      <c r="D26" s="90">
        <v>996000000</v>
      </c>
      <c r="E26" s="37">
        <v>322000000</v>
      </c>
      <c r="F26" s="89">
        <v>1318000000</v>
      </c>
      <c r="G26" s="87">
        <v>0</v>
      </c>
      <c r="H26" s="37">
        <v>1318000000</v>
      </c>
      <c r="I26" s="37">
        <v>45466666</v>
      </c>
      <c r="J26" s="37">
        <v>1301241070</v>
      </c>
      <c r="K26" s="81">
        <v>98.73</v>
      </c>
      <c r="L26" s="37">
        <v>98536666</v>
      </c>
      <c r="M26" s="37">
        <v>1061031316</v>
      </c>
      <c r="N26" s="84">
        <v>80.5</v>
      </c>
    </row>
    <row r="27" spans="1:14" x14ac:dyDescent="0.25">
      <c r="A27" t="s">
        <v>935</v>
      </c>
      <c r="B27" s="83" t="s">
        <v>41</v>
      </c>
      <c r="C27" s="117" t="s">
        <v>42</v>
      </c>
      <c r="D27" s="90">
        <v>681000000</v>
      </c>
      <c r="E27" s="37">
        <v>150000000</v>
      </c>
      <c r="F27" s="89">
        <v>831000000</v>
      </c>
      <c r="G27" s="87">
        <v>0</v>
      </c>
      <c r="H27" s="37">
        <v>831000000</v>
      </c>
      <c r="I27" s="37">
        <v>2700000</v>
      </c>
      <c r="J27" s="37">
        <v>825372300</v>
      </c>
      <c r="K27" s="81">
        <v>99.32</v>
      </c>
      <c r="L27" s="37">
        <v>67649667</v>
      </c>
      <c r="M27" s="37">
        <v>731248632</v>
      </c>
      <c r="N27" s="84">
        <v>88</v>
      </c>
    </row>
    <row r="28" spans="1:14" ht="31.5" x14ac:dyDescent="0.25">
      <c r="A28" t="s">
        <v>935</v>
      </c>
      <c r="B28" s="83" t="s">
        <v>45</v>
      </c>
      <c r="C28" s="117" t="s">
        <v>218</v>
      </c>
      <c r="D28" s="90">
        <v>1276790000</v>
      </c>
      <c r="E28" s="37">
        <v>-337636652</v>
      </c>
      <c r="F28" s="89">
        <v>939153348</v>
      </c>
      <c r="G28" s="87">
        <v>0</v>
      </c>
      <c r="H28" s="37">
        <v>939153348</v>
      </c>
      <c r="I28" s="37">
        <v>118542377</v>
      </c>
      <c r="J28" s="37">
        <v>791006626</v>
      </c>
      <c r="K28" s="81">
        <v>84.23</v>
      </c>
      <c r="L28" s="37">
        <v>74424235</v>
      </c>
      <c r="M28" s="37">
        <v>669982596</v>
      </c>
      <c r="N28" s="84">
        <v>71.34</v>
      </c>
    </row>
    <row r="29" spans="1:14" ht="31.5" x14ac:dyDescent="0.25">
      <c r="A29" t="s">
        <v>935</v>
      </c>
      <c r="B29" s="83" t="s">
        <v>46</v>
      </c>
      <c r="C29" s="117" t="s">
        <v>47</v>
      </c>
      <c r="D29" s="90">
        <v>468308000</v>
      </c>
      <c r="E29" s="37">
        <v>-36312578</v>
      </c>
      <c r="F29" s="89">
        <v>431995422</v>
      </c>
      <c r="G29" s="87">
        <v>0</v>
      </c>
      <c r="H29" s="37">
        <v>431995422</v>
      </c>
      <c r="I29" s="37">
        <v>32201329</v>
      </c>
      <c r="J29" s="37">
        <v>379293578</v>
      </c>
      <c r="K29" s="81">
        <v>87.8</v>
      </c>
      <c r="L29" s="37">
        <v>38297372</v>
      </c>
      <c r="M29" s="37">
        <v>340192854</v>
      </c>
      <c r="N29" s="84">
        <v>78.75</v>
      </c>
    </row>
    <row r="30" spans="1:14" x14ac:dyDescent="0.25">
      <c r="A30" t="s">
        <v>935</v>
      </c>
      <c r="B30" s="83" t="s">
        <v>48</v>
      </c>
      <c r="C30" s="117" t="s">
        <v>49</v>
      </c>
      <c r="D30" s="90">
        <v>98729000</v>
      </c>
      <c r="E30" s="37">
        <v>-61408422</v>
      </c>
      <c r="F30" s="89">
        <v>37320578</v>
      </c>
      <c r="G30" s="87">
        <v>0</v>
      </c>
      <c r="H30" s="37">
        <v>37320578</v>
      </c>
      <c r="I30" s="37">
        <v>1201329</v>
      </c>
      <c r="J30" s="37">
        <v>37320578</v>
      </c>
      <c r="K30" s="81">
        <v>100</v>
      </c>
      <c r="L30" s="37">
        <v>1201329</v>
      </c>
      <c r="M30" s="37">
        <v>37320578</v>
      </c>
      <c r="N30" s="84">
        <v>100</v>
      </c>
    </row>
    <row r="31" spans="1:14" x14ac:dyDescent="0.25">
      <c r="A31" t="s">
        <v>935</v>
      </c>
      <c r="B31" s="83" t="s">
        <v>50</v>
      </c>
      <c r="C31" s="117" t="s">
        <v>51</v>
      </c>
      <c r="D31" s="90">
        <v>140588000</v>
      </c>
      <c r="E31" s="37">
        <v>-45950511</v>
      </c>
      <c r="F31" s="89">
        <v>94637489</v>
      </c>
      <c r="G31" s="87">
        <v>0</v>
      </c>
      <c r="H31" s="37">
        <v>94637489</v>
      </c>
      <c r="I31" s="81">
        <v>0</v>
      </c>
      <c r="J31" s="37">
        <v>94000000</v>
      </c>
      <c r="K31" s="81">
        <v>99.33</v>
      </c>
      <c r="L31" s="37">
        <v>12245408</v>
      </c>
      <c r="M31" s="37">
        <v>83575294</v>
      </c>
      <c r="N31" s="84">
        <v>88.31</v>
      </c>
    </row>
    <row r="32" spans="1:14" x14ac:dyDescent="0.25">
      <c r="A32" t="s">
        <v>935</v>
      </c>
      <c r="B32" s="83" t="s">
        <v>52</v>
      </c>
      <c r="C32" s="117" t="s">
        <v>53</v>
      </c>
      <c r="D32" s="90">
        <v>148518000</v>
      </c>
      <c r="E32" s="37">
        <v>37111727</v>
      </c>
      <c r="F32" s="89">
        <v>185629727</v>
      </c>
      <c r="G32" s="87">
        <v>0</v>
      </c>
      <c r="H32" s="37">
        <v>185629727</v>
      </c>
      <c r="I32" s="37">
        <v>19000000</v>
      </c>
      <c r="J32" s="37">
        <v>155500000</v>
      </c>
      <c r="K32" s="81">
        <v>83.77</v>
      </c>
      <c r="L32" s="37">
        <v>16337275</v>
      </c>
      <c r="M32" s="37">
        <v>139647982</v>
      </c>
      <c r="N32" s="84">
        <v>75.23</v>
      </c>
    </row>
    <row r="33" spans="1:14" x14ac:dyDescent="0.25">
      <c r="A33" t="s">
        <v>935</v>
      </c>
      <c r="B33" s="83" t="s">
        <v>56</v>
      </c>
      <c r="C33" s="117" t="s">
        <v>57</v>
      </c>
      <c r="D33" s="90">
        <v>80473000</v>
      </c>
      <c r="E33" s="37">
        <v>33934628</v>
      </c>
      <c r="F33" s="89">
        <v>114407628</v>
      </c>
      <c r="G33" s="87">
        <v>0</v>
      </c>
      <c r="H33" s="37">
        <v>114407628</v>
      </c>
      <c r="I33" s="37">
        <v>12000000</v>
      </c>
      <c r="J33" s="37">
        <v>92473000</v>
      </c>
      <c r="K33" s="81">
        <v>80.83</v>
      </c>
      <c r="L33" s="37">
        <v>8513360</v>
      </c>
      <c r="M33" s="37">
        <v>79649000</v>
      </c>
      <c r="N33" s="84">
        <v>69.62</v>
      </c>
    </row>
    <row r="34" spans="1:14" ht="31.5" x14ac:dyDescent="0.25">
      <c r="A34" t="s">
        <v>935</v>
      </c>
      <c r="B34" s="83" t="s">
        <v>58</v>
      </c>
      <c r="C34" s="117" t="s">
        <v>59</v>
      </c>
      <c r="D34" s="90">
        <v>808482000</v>
      </c>
      <c r="E34" s="37">
        <v>-301324074</v>
      </c>
      <c r="F34" s="89">
        <v>507157926</v>
      </c>
      <c r="G34" s="87">
        <v>0</v>
      </c>
      <c r="H34" s="37">
        <v>507157926</v>
      </c>
      <c r="I34" s="37">
        <v>86341048</v>
      </c>
      <c r="J34" s="37">
        <v>411713048</v>
      </c>
      <c r="K34" s="81">
        <v>81.180000000000007</v>
      </c>
      <c r="L34" s="37">
        <v>36126863</v>
      </c>
      <c r="M34" s="37">
        <v>329789742</v>
      </c>
      <c r="N34" s="84">
        <v>65.03</v>
      </c>
    </row>
    <row r="35" spans="1:14" x14ac:dyDescent="0.25">
      <c r="A35" t="s">
        <v>935</v>
      </c>
      <c r="B35" s="83" t="s">
        <v>60</v>
      </c>
      <c r="C35" s="117" t="s">
        <v>61</v>
      </c>
      <c r="D35" s="90">
        <v>629689000</v>
      </c>
      <c r="E35" s="37">
        <v>-430103257</v>
      </c>
      <c r="F35" s="89">
        <v>199585743</v>
      </c>
      <c r="G35" s="87">
        <v>0</v>
      </c>
      <c r="H35" s="37">
        <v>199585743</v>
      </c>
      <c r="I35" s="37">
        <v>59841048</v>
      </c>
      <c r="J35" s="37">
        <v>176841048</v>
      </c>
      <c r="K35" s="81">
        <v>88.6</v>
      </c>
      <c r="L35" s="37">
        <v>13477043</v>
      </c>
      <c r="M35" s="37">
        <v>128597526</v>
      </c>
      <c r="N35" s="84">
        <v>64.430000000000007</v>
      </c>
    </row>
    <row r="36" spans="1:14" x14ac:dyDescent="0.25">
      <c r="A36" t="s">
        <v>935</v>
      </c>
      <c r="B36" s="83" t="s">
        <v>62</v>
      </c>
      <c r="C36" s="117" t="s">
        <v>63</v>
      </c>
      <c r="D36" s="90">
        <v>69081000</v>
      </c>
      <c r="E36" s="37">
        <v>80031168</v>
      </c>
      <c r="F36" s="89">
        <v>149112168</v>
      </c>
      <c r="G36" s="87">
        <v>0</v>
      </c>
      <c r="H36" s="37">
        <v>149112168</v>
      </c>
      <c r="I36" s="37">
        <v>10000000</v>
      </c>
      <c r="J36" s="37">
        <v>109081000</v>
      </c>
      <c r="K36" s="81">
        <v>73.150000000000006</v>
      </c>
      <c r="L36" s="37">
        <v>10751620</v>
      </c>
      <c r="M36" s="37">
        <v>92994278</v>
      </c>
      <c r="N36" s="84">
        <v>62.37</v>
      </c>
    </row>
    <row r="37" spans="1:14" ht="31.5" x14ac:dyDescent="0.25">
      <c r="A37" t="s">
        <v>935</v>
      </c>
      <c r="B37" s="83" t="s">
        <v>156</v>
      </c>
      <c r="C37" s="117" t="s">
        <v>157</v>
      </c>
      <c r="D37" s="90">
        <v>9121000</v>
      </c>
      <c r="E37" s="37">
        <v>6329480</v>
      </c>
      <c r="F37" s="89">
        <v>15450480</v>
      </c>
      <c r="G37" s="87">
        <v>0</v>
      </c>
      <c r="H37" s="37">
        <v>15450480</v>
      </c>
      <c r="I37" s="37">
        <v>1500000</v>
      </c>
      <c r="J37" s="37">
        <v>10200000</v>
      </c>
      <c r="K37" s="81">
        <v>66.02</v>
      </c>
      <c r="L37" s="37">
        <v>1256500</v>
      </c>
      <c r="M37" s="37">
        <v>8636688</v>
      </c>
      <c r="N37" s="84">
        <v>55.9</v>
      </c>
    </row>
    <row r="38" spans="1:14" x14ac:dyDescent="0.25">
      <c r="A38" t="s">
        <v>935</v>
      </c>
      <c r="B38" s="83" t="s">
        <v>68</v>
      </c>
      <c r="C38" s="117" t="s">
        <v>69</v>
      </c>
      <c r="D38" s="90">
        <v>60355000</v>
      </c>
      <c r="E38" s="37">
        <v>26450821</v>
      </c>
      <c r="F38" s="89">
        <v>86805821</v>
      </c>
      <c r="G38" s="87">
        <v>0</v>
      </c>
      <c r="H38" s="37">
        <v>86805821</v>
      </c>
      <c r="I38" s="37">
        <v>9000000</v>
      </c>
      <c r="J38" s="37">
        <v>69355000</v>
      </c>
      <c r="K38" s="81">
        <v>79.900000000000006</v>
      </c>
      <c r="L38" s="37">
        <v>6385020</v>
      </c>
      <c r="M38" s="37">
        <v>59736850</v>
      </c>
      <c r="N38" s="84">
        <v>68.819999999999993</v>
      </c>
    </row>
    <row r="39" spans="1:14" x14ac:dyDescent="0.25">
      <c r="A39" t="s">
        <v>935</v>
      </c>
      <c r="B39" s="83" t="s">
        <v>70</v>
      </c>
      <c r="C39" s="117" t="s">
        <v>71</v>
      </c>
      <c r="D39" s="90">
        <v>40236000</v>
      </c>
      <c r="E39" s="37">
        <v>15967714</v>
      </c>
      <c r="F39" s="89">
        <v>56203714</v>
      </c>
      <c r="G39" s="87">
        <v>0</v>
      </c>
      <c r="H39" s="37">
        <v>56203714</v>
      </c>
      <c r="I39" s="37">
        <v>6000000</v>
      </c>
      <c r="J39" s="37">
        <v>46236000</v>
      </c>
      <c r="K39" s="81">
        <v>82.27</v>
      </c>
      <c r="L39" s="37">
        <v>4256680</v>
      </c>
      <c r="M39" s="37">
        <v>39824400</v>
      </c>
      <c r="N39" s="84">
        <v>70.86</v>
      </c>
    </row>
    <row r="40" spans="1:14" x14ac:dyDescent="0.25">
      <c r="A40" t="s">
        <v>935</v>
      </c>
      <c r="B40" s="83" t="s">
        <v>76</v>
      </c>
      <c r="C40" s="117" t="s">
        <v>77</v>
      </c>
      <c r="D40" s="90">
        <v>2045171000</v>
      </c>
      <c r="E40" s="37">
        <v>1614050000</v>
      </c>
      <c r="F40" s="89">
        <v>3659221000</v>
      </c>
      <c r="G40" s="87">
        <v>0</v>
      </c>
      <c r="H40" s="37">
        <v>3659221000</v>
      </c>
      <c r="I40" s="37">
        <v>118197779</v>
      </c>
      <c r="J40" s="37">
        <v>3508727533</v>
      </c>
      <c r="K40" s="81">
        <v>95.89</v>
      </c>
      <c r="L40" s="37">
        <v>195116345</v>
      </c>
      <c r="M40" s="37">
        <v>1279656335</v>
      </c>
      <c r="N40" s="84">
        <v>34.97</v>
      </c>
    </row>
    <row r="41" spans="1:14" x14ac:dyDescent="0.25">
      <c r="A41" t="s">
        <v>935</v>
      </c>
      <c r="B41" s="83" t="s">
        <v>78</v>
      </c>
      <c r="C41" s="117" t="s">
        <v>79</v>
      </c>
      <c r="D41" s="90">
        <v>199000000</v>
      </c>
      <c r="E41" s="37">
        <v>-11070000</v>
      </c>
      <c r="F41" s="89">
        <v>187930000</v>
      </c>
      <c r="G41" s="87">
        <v>0</v>
      </c>
      <c r="H41" s="37">
        <v>187930000</v>
      </c>
      <c r="I41" s="81">
        <v>0</v>
      </c>
      <c r="J41" s="37">
        <v>143165945</v>
      </c>
      <c r="K41" s="81">
        <v>76.180000000000007</v>
      </c>
      <c r="L41" s="37">
        <v>7483391</v>
      </c>
      <c r="M41" s="37">
        <v>94146013</v>
      </c>
      <c r="N41" s="84">
        <v>50.1</v>
      </c>
    </row>
    <row r="42" spans="1:14" x14ac:dyDescent="0.25">
      <c r="A42" t="s">
        <v>935</v>
      </c>
      <c r="B42" s="83" t="s">
        <v>82</v>
      </c>
      <c r="C42" s="117" t="s">
        <v>83</v>
      </c>
      <c r="D42" s="90">
        <v>34000000</v>
      </c>
      <c r="E42" s="81">
        <v>0</v>
      </c>
      <c r="F42" s="89">
        <v>34000000</v>
      </c>
      <c r="G42" s="87">
        <v>0</v>
      </c>
      <c r="H42" s="37">
        <v>34000000</v>
      </c>
      <c r="I42" s="81">
        <v>0</v>
      </c>
      <c r="J42" s="37">
        <v>20327355</v>
      </c>
      <c r="K42" s="81">
        <v>59.79</v>
      </c>
      <c r="L42" s="81">
        <v>0</v>
      </c>
      <c r="M42" s="37">
        <v>9656327</v>
      </c>
      <c r="N42" s="84">
        <v>28.4</v>
      </c>
    </row>
    <row r="43" spans="1:14" ht="31.5" x14ac:dyDescent="0.25">
      <c r="A43" t="s">
        <v>935</v>
      </c>
      <c r="B43" s="83" t="s">
        <v>84</v>
      </c>
      <c r="C43" s="117" t="s">
        <v>85</v>
      </c>
      <c r="D43" s="90">
        <v>74000000</v>
      </c>
      <c r="E43" s="37">
        <v>-6320000</v>
      </c>
      <c r="F43" s="89">
        <v>67680000</v>
      </c>
      <c r="G43" s="87">
        <v>0</v>
      </c>
      <c r="H43" s="37">
        <v>67680000</v>
      </c>
      <c r="I43" s="81">
        <v>0</v>
      </c>
      <c r="J43" s="37">
        <v>67680000</v>
      </c>
      <c r="K43" s="81">
        <v>100</v>
      </c>
      <c r="L43" s="37">
        <v>7025423</v>
      </c>
      <c r="M43" s="37">
        <v>49205219</v>
      </c>
      <c r="N43" s="84">
        <v>72.7</v>
      </c>
    </row>
    <row r="44" spans="1:14" x14ac:dyDescent="0.25">
      <c r="A44" t="s">
        <v>935</v>
      </c>
      <c r="B44" s="83" t="s">
        <v>86</v>
      </c>
      <c r="C44" s="117" t="s">
        <v>87</v>
      </c>
      <c r="D44" s="90">
        <v>88000000</v>
      </c>
      <c r="E44" s="37">
        <v>-4750000</v>
      </c>
      <c r="F44" s="89">
        <v>83250000</v>
      </c>
      <c r="G44" s="87">
        <v>0</v>
      </c>
      <c r="H44" s="37">
        <v>83250000</v>
      </c>
      <c r="I44" s="81">
        <v>0</v>
      </c>
      <c r="J44" s="37">
        <v>52158590</v>
      </c>
      <c r="K44" s="81">
        <v>62.65</v>
      </c>
      <c r="L44" s="37">
        <v>457968</v>
      </c>
      <c r="M44" s="37">
        <v>32284467</v>
      </c>
      <c r="N44" s="84">
        <v>38.78</v>
      </c>
    </row>
    <row r="45" spans="1:14" x14ac:dyDescent="0.25">
      <c r="A45" t="s">
        <v>935</v>
      </c>
      <c r="B45" s="83" t="s">
        <v>88</v>
      </c>
      <c r="C45" s="117" t="s">
        <v>89</v>
      </c>
      <c r="D45" s="90">
        <v>3000000</v>
      </c>
      <c r="E45" s="81">
        <v>0</v>
      </c>
      <c r="F45" s="89">
        <v>3000000</v>
      </c>
      <c r="G45" s="87">
        <v>0</v>
      </c>
      <c r="H45" s="37">
        <v>3000000</v>
      </c>
      <c r="I45" s="81">
        <v>0</v>
      </c>
      <c r="J45" s="37">
        <v>3000000</v>
      </c>
      <c r="K45" s="81">
        <v>100</v>
      </c>
      <c r="L45" s="81">
        <v>0</v>
      </c>
      <c r="M45" s="37">
        <v>3000000</v>
      </c>
      <c r="N45" s="84">
        <v>100</v>
      </c>
    </row>
    <row r="46" spans="1:14" x14ac:dyDescent="0.25">
      <c r="A46" t="s">
        <v>935</v>
      </c>
      <c r="B46" s="83" t="s">
        <v>90</v>
      </c>
      <c r="C46" s="117" t="s">
        <v>91</v>
      </c>
      <c r="D46" s="90">
        <v>1835171000</v>
      </c>
      <c r="E46" s="37">
        <v>1633520000</v>
      </c>
      <c r="F46" s="89">
        <v>3468691000</v>
      </c>
      <c r="G46" s="87">
        <v>0</v>
      </c>
      <c r="H46" s="37">
        <v>3468691000</v>
      </c>
      <c r="I46" s="37">
        <v>118197779</v>
      </c>
      <c r="J46" s="37">
        <v>3363501588</v>
      </c>
      <c r="K46" s="81">
        <v>96.97</v>
      </c>
      <c r="L46" s="37">
        <v>187632954</v>
      </c>
      <c r="M46" s="37">
        <v>1183450322</v>
      </c>
      <c r="N46" s="84">
        <v>34.119999999999997</v>
      </c>
    </row>
    <row r="47" spans="1:14" x14ac:dyDescent="0.25">
      <c r="A47" t="s">
        <v>935</v>
      </c>
      <c r="B47" s="83" t="s">
        <v>92</v>
      </c>
      <c r="C47" s="117" t="s">
        <v>93</v>
      </c>
      <c r="D47" s="90">
        <v>827400000</v>
      </c>
      <c r="E47" s="37">
        <v>1587616223</v>
      </c>
      <c r="F47" s="89">
        <v>2415016223</v>
      </c>
      <c r="G47" s="87">
        <v>0</v>
      </c>
      <c r="H47" s="37">
        <v>2415016223</v>
      </c>
      <c r="I47" s="37">
        <v>109077089</v>
      </c>
      <c r="J47" s="37">
        <v>2406215770</v>
      </c>
      <c r="K47" s="81">
        <v>99.64</v>
      </c>
      <c r="L47" s="37">
        <v>113422835</v>
      </c>
      <c r="M47" s="37">
        <v>735233430</v>
      </c>
      <c r="N47" s="84">
        <v>30.44</v>
      </c>
    </row>
    <row r="48" spans="1:14" ht="31.5" x14ac:dyDescent="0.25">
      <c r="A48" t="s">
        <v>935</v>
      </c>
      <c r="B48" s="83" t="s">
        <v>96</v>
      </c>
      <c r="C48" s="117" t="s">
        <v>97</v>
      </c>
      <c r="D48" s="90">
        <v>46000000</v>
      </c>
      <c r="E48" s="37">
        <v>88000000</v>
      </c>
      <c r="F48" s="89">
        <v>134000000</v>
      </c>
      <c r="G48" s="87">
        <v>0</v>
      </c>
      <c r="H48" s="37">
        <v>134000000</v>
      </c>
      <c r="I48" s="81">
        <v>0</v>
      </c>
      <c r="J48" s="37">
        <v>46000000</v>
      </c>
      <c r="K48" s="81">
        <v>34.33</v>
      </c>
      <c r="L48" s="37">
        <v>919999</v>
      </c>
      <c r="M48" s="37">
        <v>16425707</v>
      </c>
      <c r="N48" s="84">
        <v>12.26</v>
      </c>
    </row>
    <row r="49" spans="1:14" x14ac:dyDescent="0.25">
      <c r="A49" t="s">
        <v>935</v>
      </c>
      <c r="B49" s="83" t="s">
        <v>98</v>
      </c>
      <c r="C49" s="117" t="s">
        <v>99</v>
      </c>
      <c r="D49" s="90">
        <v>15000000</v>
      </c>
      <c r="E49" s="37">
        <v>-10233423</v>
      </c>
      <c r="F49" s="89">
        <v>4766577</v>
      </c>
      <c r="G49" s="87">
        <v>0</v>
      </c>
      <c r="H49" s="37">
        <v>4766577</v>
      </c>
      <c r="I49" s="81">
        <v>0</v>
      </c>
      <c r="J49" s="37">
        <v>3605000</v>
      </c>
      <c r="K49" s="81">
        <v>75.63</v>
      </c>
      <c r="L49" s="81">
        <v>0</v>
      </c>
      <c r="M49" s="37">
        <v>3605000</v>
      </c>
      <c r="N49" s="84">
        <v>75.63</v>
      </c>
    </row>
    <row r="50" spans="1:14" x14ac:dyDescent="0.25">
      <c r="A50" t="s">
        <v>935</v>
      </c>
      <c r="B50" s="83" t="s">
        <v>100</v>
      </c>
      <c r="C50" s="117" t="s">
        <v>101</v>
      </c>
      <c r="D50" s="90">
        <v>360000000</v>
      </c>
      <c r="E50" s="37">
        <v>-30400000</v>
      </c>
      <c r="F50" s="89">
        <v>329600000</v>
      </c>
      <c r="G50" s="87">
        <v>0</v>
      </c>
      <c r="H50" s="37">
        <v>329600000</v>
      </c>
      <c r="I50" s="37">
        <v>9120690</v>
      </c>
      <c r="J50" s="37">
        <v>326100618</v>
      </c>
      <c r="K50" s="81">
        <v>98.94</v>
      </c>
      <c r="L50" s="37">
        <v>8800000</v>
      </c>
      <c r="M50" s="37">
        <v>206905967</v>
      </c>
      <c r="N50" s="84">
        <v>62.77</v>
      </c>
    </row>
    <row r="51" spans="1:14" x14ac:dyDescent="0.25">
      <c r="A51" t="s">
        <v>935</v>
      </c>
      <c r="B51" s="83" t="s">
        <v>102</v>
      </c>
      <c r="C51" s="117" t="s">
        <v>103</v>
      </c>
      <c r="D51" s="90">
        <v>360000000</v>
      </c>
      <c r="E51" s="37">
        <v>-30400000</v>
      </c>
      <c r="F51" s="89">
        <v>329600000</v>
      </c>
      <c r="G51" s="87">
        <v>0</v>
      </c>
      <c r="H51" s="37">
        <v>329600000</v>
      </c>
      <c r="I51" s="37">
        <v>9120690</v>
      </c>
      <c r="J51" s="37">
        <v>326100618</v>
      </c>
      <c r="K51" s="81">
        <v>98.94</v>
      </c>
      <c r="L51" s="37">
        <v>8800000</v>
      </c>
      <c r="M51" s="37">
        <v>206905967</v>
      </c>
      <c r="N51" s="84">
        <v>62.77</v>
      </c>
    </row>
    <row r="52" spans="1:14" x14ac:dyDescent="0.25">
      <c r="A52" t="s">
        <v>935</v>
      </c>
      <c r="B52" s="83" t="s">
        <v>104</v>
      </c>
      <c r="C52" s="117" t="s">
        <v>105</v>
      </c>
      <c r="D52" s="90">
        <v>300000000</v>
      </c>
      <c r="E52" s="37">
        <v>30400000</v>
      </c>
      <c r="F52" s="89">
        <v>330400000</v>
      </c>
      <c r="G52" s="87">
        <v>0</v>
      </c>
      <c r="H52" s="37">
        <v>330400000</v>
      </c>
      <c r="I52" s="81">
        <v>0</v>
      </c>
      <c r="J52" s="37">
        <v>330400000</v>
      </c>
      <c r="K52" s="81">
        <v>100</v>
      </c>
      <c r="L52" s="37">
        <v>30400000</v>
      </c>
      <c r="M52" s="37">
        <v>30400000</v>
      </c>
      <c r="N52" s="84">
        <v>9.1999999999999993</v>
      </c>
    </row>
    <row r="53" spans="1:14" x14ac:dyDescent="0.25">
      <c r="A53" t="s">
        <v>935</v>
      </c>
      <c r="B53" s="83" t="s">
        <v>106</v>
      </c>
      <c r="C53" s="117" t="s">
        <v>107</v>
      </c>
      <c r="D53" s="90">
        <v>300000000</v>
      </c>
      <c r="E53" s="37">
        <v>30400000</v>
      </c>
      <c r="F53" s="89">
        <v>330400000</v>
      </c>
      <c r="G53" s="87">
        <v>0</v>
      </c>
      <c r="H53" s="37">
        <v>330400000</v>
      </c>
      <c r="I53" s="81">
        <v>0</v>
      </c>
      <c r="J53" s="37">
        <v>330400000</v>
      </c>
      <c r="K53" s="81">
        <v>100</v>
      </c>
      <c r="L53" s="37">
        <v>30400000</v>
      </c>
      <c r="M53" s="37">
        <v>30400000</v>
      </c>
      <c r="N53" s="84">
        <v>9.1999999999999993</v>
      </c>
    </row>
    <row r="54" spans="1:14" x14ac:dyDescent="0.25">
      <c r="A54" t="s">
        <v>935</v>
      </c>
      <c r="B54" s="83" t="s">
        <v>108</v>
      </c>
      <c r="C54" s="117" t="s">
        <v>109</v>
      </c>
      <c r="D54" s="90">
        <v>142171000</v>
      </c>
      <c r="E54" s="81">
        <v>0</v>
      </c>
      <c r="F54" s="89">
        <v>142171000</v>
      </c>
      <c r="G54" s="87">
        <v>0</v>
      </c>
      <c r="H54" s="37">
        <v>142171000</v>
      </c>
      <c r="I54" s="81">
        <v>0</v>
      </c>
      <c r="J54" s="37">
        <v>140792000</v>
      </c>
      <c r="K54" s="81">
        <v>99.03</v>
      </c>
      <c r="L54" s="37">
        <v>25290120</v>
      </c>
      <c r="M54" s="37">
        <v>134409507</v>
      </c>
      <c r="N54" s="84">
        <v>94.54</v>
      </c>
    </row>
    <row r="55" spans="1:14" x14ac:dyDescent="0.25">
      <c r="A55" t="s">
        <v>935</v>
      </c>
      <c r="B55" s="83" t="s">
        <v>110</v>
      </c>
      <c r="C55" s="117" t="s">
        <v>111</v>
      </c>
      <c r="D55" s="90">
        <v>68000000</v>
      </c>
      <c r="E55" s="81">
        <v>0</v>
      </c>
      <c r="F55" s="89">
        <v>68000000</v>
      </c>
      <c r="G55" s="87">
        <v>0</v>
      </c>
      <c r="H55" s="37">
        <v>68000000</v>
      </c>
      <c r="I55" s="81">
        <v>0</v>
      </c>
      <c r="J55" s="37">
        <v>68000000</v>
      </c>
      <c r="K55" s="81">
        <v>100</v>
      </c>
      <c r="L55" s="37">
        <v>6181730</v>
      </c>
      <c r="M55" s="37">
        <v>67550850</v>
      </c>
      <c r="N55" s="84">
        <v>99.34</v>
      </c>
    </row>
    <row r="56" spans="1:14" x14ac:dyDescent="0.25">
      <c r="A56" t="s">
        <v>935</v>
      </c>
      <c r="B56" s="83" t="s">
        <v>112</v>
      </c>
      <c r="C56" s="117" t="s">
        <v>113</v>
      </c>
      <c r="D56" s="90">
        <v>6895000</v>
      </c>
      <c r="E56" s="81">
        <v>0</v>
      </c>
      <c r="F56" s="89">
        <v>6895000</v>
      </c>
      <c r="G56" s="87">
        <v>0</v>
      </c>
      <c r="H56" s="37">
        <v>6895000</v>
      </c>
      <c r="I56" s="81">
        <v>0</v>
      </c>
      <c r="J56" s="37">
        <v>6895000</v>
      </c>
      <c r="K56" s="81">
        <v>100</v>
      </c>
      <c r="L56" s="37">
        <v>1081480</v>
      </c>
      <c r="M56" s="37">
        <v>6883300</v>
      </c>
      <c r="N56" s="84">
        <v>99.83</v>
      </c>
    </row>
    <row r="57" spans="1:14" x14ac:dyDescent="0.25">
      <c r="A57" t="s">
        <v>935</v>
      </c>
      <c r="B57" s="83" t="s">
        <v>114</v>
      </c>
      <c r="C57" s="117" t="s">
        <v>115</v>
      </c>
      <c r="D57" s="90">
        <v>1379000</v>
      </c>
      <c r="E57" s="81">
        <v>0</v>
      </c>
      <c r="F57" s="89">
        <v>1379000</v>
      </c>
      <c r="G57" s="87">
        <v>0</v>
      </c>
      <c r="H57" s="37">
        <v>1379000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4">
        <v>0</v>
      </c>
    </row>
    <row r="58" spans="1:14" x14ac:dyDescent="0.25">
      <c r="A58" t="s">
        <v>935</v>
      </c>
      <c r="B58" s="83" t="s">
        <v>116</v>
      </c>
      <c r="C58" s="117" t="s">
        <v>117</v>
      </c>
      <c r="D58" s="90">
        <v>65897000</v>
      </c>
      <c r="E58" s="81">
        <v>0</v>
      </c>
      <c r="F58" s="89">
        <v>65897000</v>
      </c>
      <c r="G58" s="87">
        <v>0</v>
      </c>
      <c r="H58" s="37">
        <v>65897000</v>
      </c>
      <c r="I58" s="81">
        <v>0</v>
      </c>
      <c r="J58" s="37">
        <v>65897000</v>
      </c>
      <c r="K58" s="81">
        <v>100</v>
      </c>
      <c r="L58" s="37">
        <v>18026910</v>
      </c>
      <c r="M58" s="37">
        <v>59975357</v>
      </c>
      <c r="N58" s="84">
        <v>91.01</v>
      </c>
    </row>
    <row r="59" spans="1:14" x14ac:dyDescent="0.25">
      <c r="A59" t="s">
        <v>935</v>
      </c>
      <c r="B59" s="83" t="s">
        <v>120</v>
      </c>
      <c r="C59" s="117" t="s">
        <v>121</v>
      </c>
      <c r="D59" s="90">
        <v>23600000</v>
      </c>
      <c r="E59" s="81">
        <v>0</v>
      </c>
      <c r="F59" s="89">
        <v>23600000</v>
      </c>
      <c r="G59" s="87">
        <v>0</v>
      </c>
      <c r="H59" s="37">
        <v>23600000</v>
      </c>
      <c r="I59" s="81">
        <v>0</v>
      </c>
      <c r="J59" s="37">
        <v>22075000</v>
      </c>
      <c r="K59" s="81">
        <v>93.54</v>
      </c>
      <c r="L59" s="37">
        <v>8800000</v>
      </c>
      <c r="M59" s="37">
        <v>22075000</v>
      </c>
      <c r="N59" s="84">
        <v>93.54</v>
      </c>
    </row>
    <row r="60" spans="1:14" x14ac:dyDescent="0.25">
      <c r="A60" t="s">
        <v>935</v>
      </c>
      <c r="B60" s="83" t="s">
        <v>122</v>
      </c>
      <c r="C60" s="117" t="s">
        <v>123</v>
      </c>
      <c r="D60" s="90">
        <v>23600000</v>
      </c>
      <c r="E60" s="81">
        <v>0</v>
      </c>
      <c r="F60" s="89">
        <v>23600000</v>
      </c>
      <c r="G60" s="87">
        <v>0</v>
      </c>
      <c r="H60" s="37">
        <v>23600000</v>
      </c>
      <c r="I60" s="81">
        <v>0</v>
      </c>
      <c r="J60" s="37">
        <v>22075000</v>
      </c>
      <c r="K60" s="81">
        <v>93.54</v>
      </c>
      <c r="L60" s="37">
        <v>8800000</v>
      </c>
      <c r="M60" s="37">
        <v>22075000</v>
      </c>
      <c r="N60" s="84">
        <v>93.54</v>
      </c>
    </row>
    <row r="61" spans="1:14" x14ac:dyDescent="0.25">
      <c r="A61" t="s">
        <v>935</v>
      </c>
      <c r="B61" s="83" t="s">
        <v>126</v>
      </c>
      <c r="C61" s="117" t="s">
        <v>127</v>
      </c>
      <c r="D61" s="90">
        <v>55000000</v>
      </c>
      <c r="E61" s="81">
        <v>0</v>
      </c>
      <c r="F61" s="89">
        <v>55000000</v>
      </c>
      <c r="G61" s="87">
        <v>0</v>
      </c>
      <c r="H61" s="37">
        <v>55000000</v>
      </c>
      <c r="I61" s="81">
        <v>0</v>
      </c>
      <c r="J61" s="37">
        <v>55000000</v>
      </c>
      <c r="K61" s="81">
        <v>100</v>
      </c>
      <c r="L61" s="81">
        <v>0</v>
      </c>
      <c r="M61" s="37">
        <v>28215711</v>
      </c>
      <c r="N61" s="84">
        <v>51.3</v>
      </c>
    </row>
    <row r="62" spans="1:14" x14ac:dyDescent="0.25">
      <c r="A62" t="s">
        <v>935</v>
      </c>
      <c r="B62" s="83" t="s">
        <v>128</v>
      </c>
      <c r="C62" s="117" t="s">
        <v>129</v>
      </c>
      <c r="D62" s="90">
        <v>31000000</v>
      </c>
      <c r="E62" s="37">
        <v>-23068000</v>
      </c>
      <c r="F62" s="89">
        <v>7932000</v>
      </c>
      <c r="G62" s="87">
        <v>0</v>
      </c>
      <c r="H62" s="37">
        <v>7932000</v>
      </c>
      <c r="I62" s="81">
        <v>0</v>
      </c>
      <c r="J62" s="37">
        <v>7108000</v>
      </c>
      <c r="K62" s="81">
        <v>89.61</v>
      </c>
      <c r="L62" s="81">
        <v>0</v>
      </c>
      <c r="M62" s="37">
        <v>6180000</v>
      </c>
      <c r="N62" s="84">
        <v>77.91</v>
      </c>
    </row>
    <row r="63" spans="1:14" x14ac:dyDescent="0.25">
      <c r="A63" t="s">
        <v>935</v>
      </c>
      <c r="B63" s="83" t="s">
        <v>130</v>
      </c>
      <c r="C63" s="117" t="s">
        <v>131</v>
      </c>
      <c r="D63" s="90">
        <v>35000000</v>
      </c>
      <c r="E63" s="37">
        <v>-8794800</v>
      </c>
      <c r="F63" s="89">
        <v>26205200</v>
      </c>
      <c r="G63" s="87">
        <v>0</v>
      </c>
      <c r="H63" s="37">
        <v>26205200</v>
      </c>
      <c r="I63" s="81">
        <v>0</v>
      </c>
      <c r="J63" s="37">
        <v>26205200</v>
      </c>
      <c r="K63" s="81">
        <v>100</v>
      </c>
      <c r="L63" s="81">
        <v>0</v>
      </c>
      <c r="M63" s="81">
        <v>0</v>
      </c>
      <c r="N63" s="84">
        <v>0</v>
      </c>
    </row>
    <row r="64" spans="1:14" x14ac:dyDescent="0.25">
      <c r="A64" t="s">
        <v>935</v>
      </c>
      <c r="B64" s="83" t="s">
        <v>138</v>
      </c>
      <c r="C64" s="117" t="s">
        <v>139</v>
      </c>
      <c r="D64" s="90">
        <v>11000000</v>
      </c>
      <c r="E64" s="37">
        <v>-8400000</v>
      </c>
      <c r="F64" s="89">
        <v>2600000</v>
      </c>
      <c r="G64" s="87">
        <v>0</v>
      </c>
      <c r="H64" s="37">
        <v>2600000</v>
      </c>
      <c r="I64" s="81">
        <v>0</v>
      </c>
      <c r="J64" s="37">
        <v>2060000</v>
      </c>
      <c r="K64" s="81">
        <v>79.23</v>
      </c>
      <c r="L64" s="81">
        <v>0</v>
      </c>
      <c r="M64" s="37">
        <v>2060000</v>
      </c>
      <c r="N64" s="84">
        <v>79.23</v>
      </c>
    </row>
    <row r="65" spans="1:14" ht="47.25" x14ac:dyDescent="0.25">
      <c r="A65" t="s">
        <v>935</v>
      </c>
      <c r="B65" s="83" t="s">
        <v>140</v>
      </c>
      <c r="C65" s="117" t="s">
        <v>827</v>
      </c>
      <c r="D65" s="90">
        <v>9000000</v>
      </c>
      <c r="E65" s="37">
        <v>-6600000</v>
      </c>
      <c r="F65" s="89">
        <v>2400000</v>
      </c>
      <c r="G65" s="87">
        <v>0</v>
      </c>
      <c r="H65" s="37">
        <v>2400000</v>
      </c>
      <c r="I65" s="81">
        <v>0</v>
      </c>
      <c r="J65" s="37">
        <v>2060000</v>
      </c>
      <c r="K65" s="81">
        <v>85.83</v>
      </c>
      <c r="L65" s="81">
        <v>0</v>
      </c>
      <c r="M65" s="37">
        <v>2060000</v>
      </c>
      <c r="N65" s="84">
        <v>85.83</v>
      </c>
    </row>
    <row r="66" spans="1:14" x14ac:dyDescent="0.25">
      <c r="A66" t="s">
        <v>935</v>
      </c>
      <c r="B66" s="83" t="s">
        <v>198</v>
      </c>
      <c r="C66" s="117" t="s">
        <v>199</v>
      </c>
      <c r="D66" s="90">
        <v>2000000</v>
      </c>
      <c r="E66" s="37">
        <v>-1800000</v>
      </c>
      <c r="F66" s="89">
        <v>200000</v>
      </c>
      <c r="G66" s="87">
        <v>0</v>
      </c>
      <c r="H66" s="37">
        <v>200000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4">
        <v>0</v>
      </c>
    </row>
    <row r="67" spans="1:14" x14ac:dyDescent="0.25">
      <c r="A67" t="s">
        <v>935</v>
      </c>
      <c r="B67" s="83" t="s">
        <v>141</v>
      </c>
      <c r="C67" s="117" t="s">
        <v>142</v>
      </c>
      <c r="D67" s="90">
        <v>177079921000</v>
      </c>
      <c r="E67" s="37">
        <v>-10655613019</v>
      </c>
      <c r="F67" s="89">
        <v>166424307981</v>
      </c>
      <c r="G67" s="87">
        <v>0</v>
      </c>
      <c r="H67" s="37">
        <v>166424307981</v>
      </c>
      <c r="I67" s="37">
        <v>32570979392</v>
      </c>
      <c r="J67" s="37">
        <v>150028265158</v>
      </c>
      <c r="K67" s="81">
        <v>90.15</v>
      </c>
      <c r="L67" s="37">
        <v>43648474461</v>
      </c>
      <c r="M67" s="37">
        <v>93829546090</v>
      </c>
      <c r="N67" s="84">
        <v>56.38</v>
      </c>
    </row>
    <row r="68" spans="1:14" x14ac:dyDescent="0.25">
      <c r="A68" t="s">
        <v>935</v>
      </c>
      <c r="B68" s="83" t="s">
        <v>143</v>
      </c>
      <c r="C68" s="117" t="s">
        <v>144</v>
      </c>
      <c r="D68" s="90">
        <v>156335501000</v>
      </c>
      <c r="E68" s="37">
        <v>-10832792062</v>
      </c>
      <c r="F68" s="89">
        <v>145502708938</v>
      </c>
      <c r="G68" s="87">
        <v>0</v>
      </c>
      <c r="H68" s="37">
        <v>145502708938</v>
      </c>
      <c r="I68" s="37">
        <v>32689071147</v>
      </c>
      <c r="J68" s="37">
        <v>144081128221</v>
      </c>
      <c r="K68" s="81">
        <v>99.02</v>
      </c>
      <c r="L68" s="37">
        <v>41896461092</v>
      </c>
      <c r="M68" s="37">
        <v>87882409153</v>
      </c>
      <c r="N68" s="84">
        <v>60.4</v>
      </c>
    </row>
    <row r="69" spans="1:14" x14ac:dyDescent="0.25">
      <c r="A69" t="s">
        <v>935</v>
      </c>
      <c r="B69" s="83" t="s">
        <v>145</v>
      </c>
      <c r="C69" s="117" t="s">
        <v>146</v>
      </c>
      <c r="D69" s="90">
        <v>156335501000</v>
      </c>
      <c r="E69" s="37">
        <v>-10832792062</v>
      </c>
      <c r="F69" s="89">
        <v>145502708938</v>
      </c>
      <c r="G69" s="87">
        <v>0</v>
      </c>
      <c r="H69" s="37">
        <v>145502708938</v>
      </c>
      <c r="I69" s="37">
        <v>32689071147</v>
      </c>
      <c r="J69" s="37">
        <v>144081128221</v>
      </c>
      <c r="K69" s="81">
        <v>99.02</v>
      </c>
      <c r="L69" s="37">
        <v>41896461092</v>
      </c>
      <c r="M69" s="37">
        <v>87882409153</v>
      </c>
      <c r="N69" s="84">
        <v>60.4</v>
      </c>
    </row>
    <row r="70" spans="1:14" ht="31.5" x14ac:dyDescent="0.25">
      <c r="A70" t="s">
        <v>935</v>
      </c>
      <c r="B70" s="83" t="s">
        <v>147</v>
      </c>
      <c r="C70" s="117" t="s">
        <v>249</v>
      </c>
      <c r="D70" s="90">
        <v>156335501000</v>
      </c>
      <c r="E70" s="37">
        <v>-10832792062</v>
      </c>
      <c r="F70" s="89">
        <v>145502708938</v>
      </c>
      <c r="G70" s="87">
        <v>0</v>
      </c>
      <c r="H70" s="37">
        <v>145502708938</v>
      </c>
      <c r="I70" s="37">
        <v>32689071147</v>
      </c>
      <c r="J70" s="37">
        <v>144081128221</v>
      </c>
      <c r="K70" s="81">
        <v>99.02</v>
      </c>
      <c r="L70" s="37">
        <v>41896461092</v>
      </c>
      <c r="M70" s="37">
        <v>87882409153</v>
      </c>
      <c r="N70" s="84">
        <v>60.4</v>
      </c>
    </row>
    <row r="71" spans="1:14" ht="47.25" x14ac:dyDescent="0.25">
      <c r="A71" t="s">
        <v>935</v>
      </c>
      <c r="B71" s="83" t="s">
        <v>153</v>
      </c>
      <c r="C71" s="117" t="s">
        <v>250</v>
      </c>
      <c r="D71" s="90">
        <v>45000000</v>
      </c>
      <c r="E71" s="81">
        <v>0</v>
      </c>
      <c r="F71" s="89">
        <v>45000000</v>
      </c>
      <c r="G71" s="87">
        <v>0</v>
      </c>
      <c r="H71" s="37">
        <v>45000000</v>
      </c>
      <c r="I71" s="37">
        <v>6067000</v>
      </c>
      <c r="J71" s="37">
        <v>44941268</v>
      </c>
      <c r="K71" s="81">
        <v>99.87</v>
      </c>
      <c r="L71" s="37">
        <v>6500000</v>
      </c>
      <c r="M71" s="37">
        <v>31290935</v>
      </c>
      <c r="N71" s="84">
        <v>69.540000000000006</v>
      </c>
    </row>
    <row r="72" spans="1:14" ht="47.25" x14ac:dyDescent="0.25">
      <c r="A72" t="s">
        <v>935</v>
      </c>
      <c r="B72" s="83" t="s">
        <v>416</v>
      </c>
      <c r="C72" s="117" t="s">
        <v>828</v>
      </c>
      <c r="D72" s="90">
        <v>45000000</v>
      </c>
      <c r="E72" s="81">
        <v>0</v>
      </c>
      <c r="F72" s="89">
        <v>45000000</v>
      </c>
      <c r="G72" s="87">
        <v>0</v>
      </c>
      <c r="H72" s="37">
        <v>45000000</v>
      </c>
      <c r="I72" s="37">
        <v>6067000</v>
      </c>
      <c r="J72" s="37">
        <v>44941268</v>
      </c>
      <c r="K72" s="81">
        <v>99.87</v>
      </c>
      <c r="L72" s="37">
        <v>6500000</v>
      </c>
      <c r="M72" s="37">
        <v>31290935</v>
      </c>
      <c r="N72" s="84">
        <v>69.540000000000006</v>
      </c>
    </row>
    <row r="73" spans="1:14" ht="47.25" x14ac:dyDescent="0.25">
      <c r="A73" t="s">
        <v>935</v>
      </c>
      <c r="B73" s="83" t="s">
        <v>417</v>
      </c>
      <c r="C73" s="117" t="s">
        <v>829</v>
      </c>
      <c r="D73" s="90">
        <v>45000000</v>
      </c>
      <c r="E73" s="81">
        <v>0</v>
      </c>
      <c r="F73" s="89">
        <v>45000000</v>
      </c>
      <c r="G73" s="87">
        <v>0</v>
      </c>
      <c r="H73" s="37">
        <v>45000000</v>
      </c>
      <c r="I73" s="37">
        <v>6067000</v>
      </c>
      <c r="J73" s="37">
        <v>44941268</v>
      </c>
      <c r="K73" s="81">
        <v>99.87</v>
      </c>
      <c r="L73" s="37">
        <v>6500000</v>
      </c>
      <c r="M73" s="37">
        <v>31290935</v>
      </c>
      <c r="N73" s="84">
        <v>69.540000000000006</v>
      </c>
    </row>
    <row r="74" spans="1:14" ht="31.5" x14ac:dyDescent="0.25">
      <c r="A74" t="s">
        <v>935</v>
      </c>
      <c r="B74" s="83" t="s">
        <v>418</v>
      </c>
      <c r="C74" s="117" t="s">
        <v>830</v>
      </c>
      <c r="D74" s="90">
        <v>153549216000</v>
      </c>
      <c r="E74" s="37">
        <v>-12663597292</v>
      </c>
      <c r="F74" s="89">
        <v>140885618708</v>
      </c>
      <c r="G74" s="87">
        <v>0</v>
      </c>
      <c r="H74" s="37">
        <v>140885618708</v>
      </c>
      <c r="I74" s="37">
        <v>32330771878</v>
      </c>
      <c r="J74" s="37">
        <v>139585718175</v>
      </c>
      <c r="K74" s="81">
        <v>99.08</v>
      </c>
      <c r="L74" s="37">
        <v>41628434931</v>
      </c>
      <c r="M74" s="37">
        <v>84702004571</v>
      </c>
      <c r="N74" s="84">
        <v>60.12</v>
      </c>
    </row>
    <row r="75" spans="1:14" ht="31.5" x14ac:dyDescent="0.25">
      <c r="A75" t="s">
        <v>935</v>
      </c>
      <c r="B75" s="83" t="s">
        <v>419</v>
      </c>
      <c r="C75" s="117" t="s">
        <v>831</v>
      </c>
      <c r="D75" s="90">
        <v>47772244000</v>
      </c>
      <c r="E75" s="37">
        <v>-5838887073</v>
      </c>
      <c r="F75" s="89">
        <v>41933356927</v>
      </c>
      <c r="G75" s="87">
        <v>0</v>
      </c>
      <c r="H75" s="37">
        <v>41933356927</v>
      </c>
      <c r="I75" s="37">
        <v>5665929234</v>
      </c>
      <c r="J75" s="37">
        <v>41779326222</v>
      </c>
      <c r="K75" s="81">
        <v>99.63</v>
      </c>
      <c r="L75" s="37">
        <v>18812591121</v>
      </c>
      <c r="M75" s="37">
        <v>32019390255</v>
      </c>
      <c r="N75" s="84">
        <v>76.36</v>
      </c>
    </row>
    <row r="76" spans="1:14" ht="31.5" x14ac:dyDescent="0.25">
      <c r="A76" t="s">
        <v>935</v>
      </c>
      <c r="B76" s="83" t="s">
        <v>420</v>
      </c>
      <c r="C76" s="117" t="s">
        <v>832</v>
      </c>
      <c r="D76" s="90">
        <v>47772244000</v>
      </c>
      <c r="E76" s="37">
        <v>-5838887073</v>
      </c>
      <c r="F76" s="89">
        <v>41933356927</v>
      </c>
      <c r="G76" s="87">
        <v>0</v>
      </c>
      <c r="H76" s="37">
        <v>41933356927</v>
      </c>
      <c r="I76" s="37">
        <v>5665929234</v>
      </c>
      <c r="J76" s="37">
        <v>41779326222</v>
      </c>
      <c r="K76" s="81">
        <v>99.63</v>
      </c>
      <c r="L76" s="37">
        <v>18812591121</v>
      </c>
      <c r="M76" s="37">
        <v>32019390255</v>
      </c>
      <c r="N76" s="84">
        <v>76.36</v>
      </c>
    </row>
    <row r="77" spans="1:14" ht="47.25" x14ac:dyDescent="0.25">
      <c r="A77" t="s">
        <v>935</v>
      </c>
      <c r="B77" s="83" t="s">
        <v>421</v>
      </c>
      <c r="C77" s="117" t="s">
        <v>833</v>
      </c>
      <c r="D77" s="90">
        <v>17014909000</v>
      </c>
      <c r="E77" s="37">
        <v>-1160548333</v>
      </c>
      <c r="F77" s="89">
        <v>15854360667</v>
      </c>
      <c r="G77" s="87">
        <v>0</v>
      </c>
      <c r="H77" s="37">
        <v>15854360667</v>
      </c>
      <c r="I77" s="37">
        <v>8148265296</v>
      </c>
      <c r="J77" s="37">
        <v>15616863213</v>
      </c>
      <c r="K77" s="81">
        <v>98.5</v>
      </c>
      <c r="L77" s="37">
        <v>648149285</v>
      </c>
      <c r="M77" s="37">
        <v>3105067041</v>
      </c>
      <c r="N77" s="84">
        <v>19.579999999999998</v>
      </c>
    </row>
    <row r="78" spans="1:14" ht="63" x14ac:dyDescent="0.25">
      <c r="A78" t="s">
        <v>935</v>
      </c>
      <c r="B78" s="83" t="s">
        <v>422</v>
      </c>
      <c r="C78" s="117" t="s">
        <v>834</v>
      </c>
      <c r="D78" s="90">
        <v>17014909000</v>
      </c>
      <c r="E78" s="37">
        <v>-1160548333</v>
      </c>
      <c r="F78" s="89">
        <v>15854360667</v>
      </c>
      <c r="G78" s="87">
        <v>0</v>
      </c>
      <c r="H78" s="37">
        <v>15854360667</v>
      </c>
      <c r="I78" s="37">
        <v>8148265296</v>
      </c>
      <c r="J78" s="37">
        <v>15616863213</v>
      </c>
      <c r="K78" s="81">
        <v>98.5</v>
      </c>
      <c r="L78" s="37">
        <v>648149285</v>
      </c>
      <c r="M78" s="37">
        <v>3105067041</v>
      </c>
      <c r="N78" s="84">
        <v>19.579999999999998</v>
      </c>
    </row>
    <row r="79" spans="1:14" ht="63" x14ac:dyDescent="0.25">
      <c r="A79" t="s">
        <v>935</v>
      </c>
      <c r="B79" s="83" t="s">
        <v>423</v>
      </c>
      <c r="C79" s="117" t="s">
        <v>835</v>
      </c>
      <c r="D79" s="90">
        <v>80115270000</v>
      </c>
      <c r="E79" s="37">
        <v>-2567325149</v>
      </c>
      <c r="F79" s="89">
        <v>77547944851</v>
      </c>
      <c r="G79" s="87">
        <v>0</v>
      </c>
      <c r="H79" s="37">
        <v>77547944851</v>
      </c>
      <c r="I79" s="37">
        <v>17502990890</v>
      </c>
      <c r="J79" s="37">
        <v>76747169222</v>
      </c>
      <c r="K79" s="81">
        <v>98.97</v>
      </c>
      <c r="L79" s="37">
        <v>21431603819</v>
      </c>
      <c r="M79" s="37">
        <v>46214971177</v>
      </c>
      <c r="N79" s="84">
        <v>59.6</v>
      </c>
    </row>
    <row r="80" spans="1:14" ht="78.75" x14ac:dyDescent="0.25">
      <c r="A80" t="s">
        <v>935</v>
      </c>
      <c r="B80" s="83" t="s">
        <v>424</v>
      </c>
      <c r="C80" s="117" t="s">
        <v>836</v>
      </c>
      <c r="D80" s="90">
        <v>80115270000</v>
      </c>
      <c r="E80" s="37">
        <v>-2567325149</v>
      </c>
      <c r="F80" s="89">
        <v>77547944851</v>
      </c>
      <c r="G80" s="87">
        <v>0</v>
      </c>
      <c r="H80" s="37">
        <v>77547944851</v>
      </c>
      <c r="I80" s="37">
        <v>17502990890</v>
      </c>
      <c r="J80" s="37">
        <v>76747169222</v>
      </c>
      <c r="K80" s="81">
        <v>98.97</v>
      </c>
      <c r="L80" s="37">
        <v>21431603819</v>
      </c>
      <c r="M80" s="37">
        <v>46214971177</v>
      </c>
      <c r="N80" s="84">
        <v>59.6</v>
      </c>
    </row>
    <row r="81" spans="1:14" ht="47.25" x14ac:dyDescent="0.25">
      <c r="A81" t="s">
        <v>935</v>
      </c>
      <c r="B81" s="83" t="s">
        <v>425</v>
      </c>
      <c r="C81" s="117" t="s">
        <v>837</v>
      </c>
      <c r="D81" s="90">
        <v>8646793000</v>
      </c>
      <c r="E81" s="37">
        <v>-3096836737</v>
      </c>
      <c r="F81" s="89">
        <v>5549956263</v>
      </c>
      <c r="G81" s="87">
        <v>0</v>
      </c>
      <c r="H81" s="37">
        <v>5549956263</v>
      </c>
      <c r="I81" s="37">
        <v>1013586458</v>
      </c>
      <c r="J81" s="37">
        <v>5442359518</v>
      </c>
      <c r="K81" s="81">
        <v>98.06</v>
      </c>
      <c r="L81" s="37">
        <v>736090706</v>
      </c>
      <c r="M81" s="37">
        <v>3362576098</v>
      </c>
      <c r="N81" s="84">
        <v>60.59</v>
      </c>
    </row>
    <row r="82" spans="1:14" ht="47.25" x14ac:dyDescent="0.25">
      <c r="A82" t="s">
        <v>935</v>
      </c>
      <c r="B82" s="83" t="s">
        <v>426</v>
      </c>
      <c r="C82" s="117" t="s">
        <v>838</v>
      </c>
      <c r="D82" s="90">
        <v>8646793000</v>
      </c>
      <c r="E82" s="37">
        <v>-3096836737</v>
      </c>
      <c r="F82" s="89">
        <v>5549956263</v>
      </c>
      <c r="G82" s="87">
        <v>0</v>
      </c>
      <c r="H82" s="37">
        <v>5549956263</v>
      </c>
      <c r="I82" s="37">
        <v>1013586458</v>
      </c>
      <c r="J82" s="37">
        <v>5442359518</v>
      </c>
      <c r="K82" s="81">
        <v>98.06</v>
      </c>
      <c r="L82" s="37">
        <v>736090706</v>
      </c>
      <c r="M82" s="37">
        <v>3362576098</v>
      </c>
      <c r="N82" s="84">
        <v>60.59</v>
      </c>
    </row>
    <row r="83" spans="1:14" ht="47.25" x14ac:dyDescent="0.25">
      <c r="A83" t="s">
        <v>935</v>
      </c>
      <c r="B83" s="83" t="s">
        <v>192</v>
      </c>
      <c r="C83" s="117" t="s">
        <v>255</v>
      </c>
      <c r="D83" s="90">
        <v>2741285000</v>
      </c>
      <c r="E83" s="37">
        <v>1830805230</v>
      </c>
      <c r="F83" s="89">
        <v>4572090230</v>
      </c>
      <c r="G83" s="87">
        <v>0</v>
      </c>
      <c r="H83" s="37">
        <v>4572090230</v>
      </c>
      <c r="I83" s="37">
        <v>352232269</v>
      </c>
      <c r="J83" s="37">
        <v>4450468778</v>
      </c>
      <c r="K83" s="81">
        <v>97.34</v>
      </c>
      <c r="L83" s="37">
        <v>261526161</v>
      </c>
      <c r="M83" s="37">
        <v>3149113647</v>
      </c>
      <c r="N83" s="84">
        <v>68.88</v>
      </c>
    </row>
    <row r="84" spans="1:14" ht="31.5" x14ac:dyDescent="0.25">
      <c r="A84" t="s">
        <v>935</v>
      </c>
      <c r="B84" s="83" t="s">
        <v>427</v>
      </c>
      <c r="C84" s="117" t="s">
        <v>839</v>
      </c>
      <c r="D84" s="90">
        <v>2741285000</v>
      </c>
      <c r="E84" s="37">
        <v>1830805230</v>
      </c>
      <c r="F84" s="89">
        <v>4572090230</v>
      </c>
      <c r="G84" s="87">
        <v>0</v>
      </c>
      <c r="H84" s="37">
        <v>4572090230</v>
      </c>
      <c r="I84" s="37">
        <v>352232269</v>
      </c>
      <c r="J84" s="37">
        <v>4450468778</v>
      </c>
      <c r="K84" s="81">
        <v>97.34</v>
      </c>
      <c r="L84" s="37">
        <v>261526161</v>
      </c>
      <c r="M84" s="37">
        <v>3149113647</v>
      </c>
      <c r="N84" s="84">
        <v>68.88</v>
      </c>
    </row>
    <row r="85" spans="1:14" ht="47.25" x14ac:dyDescent="0.25">
      <c r="A85" t="s">
        <v>935</v>
      </c>
      <c r="B85" s="83" t="s">
        <v>428</v>
      </c>
      <c r="C85" s="117" t="s">
        <v>840</v>
      </c>
      <c r="D85" s="90">
        <v>2741285000</v>
      </c>
      <c r="E85" s="37">
        <v>1830805230</v>
      </c>
      <c r="F85" s="89">
        <v>4572090230</v>
      </c>
      <c r="G85" s="87">
        <v>0</v>
      </c>
      <c r="H85" s="37">
        <v>4572090230</v>
      </c>
      <c r="I85" s="37">
        <v>352232269</v>
      </c>
      <c r="J85" s="37">
        <v>4450468778</v>
      </c>
      <c r="K85" s="81">
        <v>97.34</v>
      </c>
      <c r="L85" s="37">
        <v>261526161</v>
      </c>
      <c r="M85" s="37">
        <v>3149113647</v>
      </c>
      <c r="N85" s="84">
        <v>68.88</v>
      </c>
    </row>
    <row r="86" spans="1:14" ht="16.5" thickBot="1" x14ac:dyDescent="0.3">
      <c r="A86" t="s">
        <v>935</v>
      </c>
      <c r="B86" s="99" t="s">
        <v>197</v>
      </c>
      <c r="C86" s="118" t="s">
        <v>169</v>
      </c>
      <c r="D86" s="126">
        <v>20744420000</v>
      </c>
      <c r="E86" s="127">
        <v>177179043</v>
      </c>
      <c r="F86" s="128">
        <v>20921599043</v>
      </c>
      <c r="G86" s="88">
        <v>0</v>
      </c>
      <c r="H86" s="127">
        <v>20921599043</v>
      </c>
      <c r="I86" s="127">
        <v>-118091755</v>
      </c>
      <c r="J86" s="127">
        <v>5947136937</v>
      </c>
      <c r="K86" s="85">
        <v>28.43</v>
      </c>
      <c r="L86" s="127">
        <v>1752013369</v>
      </c>
      <c r="M86" s="127">
        <v>5947136937</v>
      </c>
      <c r="N86" s="86">
        <v>28.43</v>
      </c>
    </row>
    <row r="87" spans="1:14" x14ac:dyDescent="0.25">
      <c r="C87" s="119" t="s">
        <v>774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4.87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936</v>
      </c>
      <c r="B7" s="91" t="s">
        <v>0</v>
      </c>
      <c r="C7" s="116" t="s">
        <v>1</v>
      </c>
      <c r="D7" s="93">
        <v>26184316000</v>
      </c>
      <c r="E7" s="97">
        <v>4229574673</v>
      </c>
      <c r="F7" s="95">
        <v>30413890673</v>
      </c>
      <c r="G7" s="96">
        <v>0</v>
      </c>
      <c r="H7" s="97">
        <v>30413890673</v>
      </c>
      <c r="I7" s="97">
        <v>5737483166</v>
      </c>
      <c r="J7" s="97">
        <v>29809614441</v>
      </c>
      <c r="K7" s="94">
        <v>98.01</v>
      </c>
      <c r="L7" s="97">
        <v>5394142114</v>
      </c>
      <c r="M7" s="97">
        <v>20754067801</v>
      </c>
      <c r="N7" s="92">
        <v>68.239999999999995</v>
      </c>
    </row>
    <row r="8" spans="1:14" x14ac:dyDescent="0.25">
      <c r="A8" t="s">
        <v>936</v>
      </c>
      <c r="B8" s="83" t="s">
        <v>2</v>
      </c>
      <c r="C8" s="117" t="s">
        <v>3</v>
      </c>
      <c r="D8" s="90">
        <v>5784316000</v>
      </c>
      <c r="E8" s="81">
        <v>0</v>
      </c>
      <c r="F8" s="89">
        <v>5784316000</v>
      </c>
      <c r="G8" s="87">
        <v>0</v>
      </c>
      <c r="H8" s="37">
        <v>5784316000</v>
      </c>
      <c r="I8" s="37">
        <v>887769592</v>
      </c>
      <c r="J8" s="37">
        <v>5285013060</v>
      </c>
      <c r="K8" s="81">
        <v>91.37</v>
      </c>
      <c r="L8" s="37">
        <v>878233342</v>
      </c>
      <c r="M8" s="37">
        <v>4979955513</v>
      </c>
      <c r="N8" s="84">
        <v>86.09</v>
      </c>
    </row>
    <row r="9" spans="1:14" x14ac:dyDescent="0.25">
      <c r="A9" t="s">
        <v>936</v>
      </c>
      <c r="B9" s="83" t="s">
        <v>4</v>
      </c>
      <c r="C9" s="117" t="s">
        <v>5</v>
      </c>
      <c r="D9" s="90">
        <v>4276482000</v>
      </c>
      <c r="E9" s="37">
        <v>-31000000</v>
      </c>
      <c r="F9" s="89">
        <v>4245482000</v>
      </c>
      <c r="G9" s="87">
        <v>0</v>
      </c>
      <c r="H9" s="37">
        <v>4245482000</v>
      </c>
      <c r="I9" s="37">
        <v>586566083</v>
      </c>
      <c r="J9" s="37">
        <v>3780664992</v>
      </c>
      <c r="K9" s="81">
        <v>89.05</v>
      </c>
      <c r="L9" s="37">
        <v>614999917</v>
      </c>
      <c r="M9" s="37">
        <v>3773508659</v>
      </c>
      <c r="N9" s="84">
        <v>88.88</v>
      </c>
    </row>
    <row r="10" spans="1:14" ht="31.5" x14ac:dyDescent="0.25">
      <c r="A10" t="s">
        <v>936</v>
      </c>
      <c r="B10" s="83" t="s">
        <v>6</v>
      </c>
      <c r="C10" s="117" t="s">
        <v>765</v>
      </c>
      <c r="D10" s="90">
        <v>3104275000</v>
      </c>
      <c r="E10" s="81">
        <v>0</v>
      </c>
      <c r="F10" s="89">
        <v>3104275000</v>
      </c>
      <c r="G10" s="87">
        <v>0</v>
      </c>
      <c r="H10" s="37">
        <v>3104275000</v>
      </c>
      <c r="I10" s="37">
        <v>402939982</v>
      </c>
      <c r="J10" s="37">
        <v>2817578841</v>
      </c>
      <c r="K10" s="81">
        <v>90.76</v>
      </c>
      <c r="L10" s="37">
        <v>402939982</v>
      </c>
      <c r="M10" s="37">
        <v>2817578841</v>
      </c>
      <c r="N10" s="84">
        <v>90.76</v>
      </c>
    </row>
    <row r="11" spans="1:14" x14ac:dyDescent="0.25">
      <c r="A11" t="s">
        <v>936</v>
      </c>
      <c r="B11" s="83" t="s">
        <v>7</v>
      </c>
      <c r="C11" s="117" t="s">
        <v>8</v>
      </c>
      <c r="D11" s="90">
        <v>1581983000</v>
      </c>
      <c r="E11" s="81">
        <v>0</v>
      </c>
      <c r="F11" s="89">
        <v>1581983000</v>
      </c>
      <c r="G11" s="87">
        <v>0</v>
      </c>
      <c r="H11" s="37">
        <v>1581983000</v>
      </c>
      <c r="I11" s="37">
        <v>129729522</v>
      </c>
      <c r="J11" s="37">
        <v>1447617753</v>
      </c>
      <c r="K11" s="81">
        <v>91.51</v>
      </c>
      <c r="L11" s="37">
        <v>129729522</v>
      </c>
      <c r="M11" s="37">
        <v>1447617753</v>
      </c>
      <c r="N11" s="84">
        <v>91.51</v>
      </c>
    </row>
    <row r="12" spans="1:14" x14ac:dyDescent="0.25">
      <c r="A12" t="s">
        <v>936</v>
      </c>
      <c r="B12" s="83" t="s">
        <v>9</v>
      </c>
      <c r="C12" s="117" t="s">
        <v>10</v>
      </c>
      <c r="D12" s="90">
        <v>218587000</v>
      </c>
      <c r="E12" s="81">
        <v>0</v>
      </c>
      <c r="F12" s="89">
        <v>218587000</v>
      </c>
      <c r="G12" s="87">
        <v>0</v>
      </c>
      <c r="H12" s="37">
        <v>218587000</v>
      </c>
      <c r="I12" s="37">
        <v>15062437</v>
      </c>
      <c r="J12" s="37">
        <v>199426977</v>
      </c>
      <c r="K12" s="81">
        <v>91.23</v>
      </c>
      <c r="L12" s="37">
        <v>15062437</v>
      </c>
      <c r="M12" s="37">
        <v>199426977</v>
      </c>
      <c r="N12" s="84">
        <v>91.23</v>
      </c>
    </row>
    <row r="13" spans="1:14" ht="47.25" x14ac:dyDescent="0.25">
      <c r="A13" t="s">
        <v>936</v>
      </c>
      <c r="B13" s="83" t="s">
        <v>11</v>
      </c>
      <c r="C13" s="117" t="s">
        <v>766</v>
      </c>
      <c r="D13" s="90">
        <v>90622000</v>
      </c>
      <c r="E13" s="81">
        <v>0</v>
      </c>
      <c r="F13" s="89">
        <v>90622000</v>
      </c>
      <c r="G13" s="87">
        <v>0</v>
      </c>
      <c r="H13" s="37">
        <v>90622000</v>
      </c>
      <c r="I13" s="37">
        <v>7057142</v>
      </c>
      <c r="J13" s="37">
        <v>62828881</v>
      </c>
      <c r="K13" s="81">
        <v>69.33</v>
      </c>
      <c r="L13" s="37">
        <v>7057142</v>
      </c>
      <c r="M13" s="37">
        <v>62828881</v>
      </c>
      <c r="N13" s="84">
        <v>69.33</v>
      </c>
    </row>
    <row r="14" spans="1:14" x14ac:dyDescent="0.25">
      <c r="A14" t="s">
        <v>936</v>
      </c>
      <c r="B14" s="83" t="s">
        <v>12</v>
      </c>
      <c r="C14" s="117" t="s">
        <v>13</v>
      </c>
      <c r="D14" s="90">
        <v>14077000</v>
      </c>
      <c r="E14" s="81">
        <v>0</v>
      </c>
      <c r="F14" s="89">
        <v>14077000</v>
      </c>
      <c r="G14" s="87">
        <v>0</v>
      </c>
      <c r="H14" s="37">
        <v>14077000</v>
      </c>
      <c r="I14" s="37">
        <v>1005600</v>
      </c>
      <c r="J14" s="37">
        <v>11846300</v>
      </c>
      <c r="K14" s="81">
        <v>84.15</v>
      </c>
      <c r="L14" s="37">
        <v>1005600</v>
      </c>
      <c r="M14" s="37">
        <v>11846300</v>
      </c>
      <c r="N14" s="84">
        <v>84.15</v>
      </c>
    </row>
    <row r="15" spans="1:14" x14ac:dyDescent="0.25">
      <c r="A15" t="s">
        <v>936</v>
      </c>
      <c r="B15" s="83" t="s">
        <v>14</v>
      </c>
      <c r="C15" s="117" t="s">
        <v>15</v>
      </c>
      <c r="D15" s="90">
        <v>9800000</v>
      </c>
      <c r="E15" s="81">
        <v>0</v>
      </c>
      <c r="F15" s="89">
        <v>9800000</v>
      </c>
      <c r="G15" s="87">
        <v>0</v>
      </c>
      <c r="H15" s="37">
        <v>9800000</v>
      </c>
      <c r="I15" s="37">
        <v>711680</v>
      </c>
      <c r="J15" s="37">
        <v>8440439</v>
      </c>
      <c r="K15" s="81">
        <v>86.13</v>
      </c>
      <c r="L15" s="37">
        <v>711680</v>
      </c>
      <c r="M15" s="37">
        <v>8440439</v>
      </c>
      <c r="N15" s="84">
        <v>86.13</v>
      </c>
    </row>
    <row r="16" spans="1:14" ht="31.5" x14ac:dyDescent="0.25">
      <c r="A16" t="s">
        <v>936</v>
      </c>
      <c r="B16" s="83" t="s">
        <v>16</v>
      </c>
      <c r="C16" s="117" t="s">
        <v>17</v>
      </c>
      <c r="D16" s="90">
        <v>57634000</v>
      </c>
      <c r="E16" s="81">
        <v>0</v>
      </c>
      <c r="F16" s="89">
        <v>57634000</v>
      </c>
      <c r="G16" s="87">
        <v>0</v>
      </c>
      <c r="H16" s="37">
        <v>57634000</v>
      </c>
      <c r="I16" s="37">
        <v>3185483</v>
      </c>
      <c r="J16" s="37">
        <v>49129042</v>
      </c>
      <c r="K16" s="81">
        <v>85.24</v>
      </c>
      <c r="L16" s="37">
        <v>3185483</v>
      </c>
      <c r="M16" s="37">
        <v>49129042</v>
      </c>
      <c r="N16" s="84">
        <v>85.24</v>
      </c>
    </row>
    <row r="17" spans="1:14" x14ac:dyDescent="0.25">
      <c r="A17" t="s">
        <v>936</v>
      </c>
      <c r="B17" s="83" t="s">
        <v>18</v>
      </c>
      <c r="C17" s="117" t="s">
        <v>19</v>
      </c>
      <c r="D17" s="90">
        <v>260471000</v>
      </c>
      <c r="E17" s="81">
        <v>0</v>
      </c>
      <c r="F17" s="89">
        <v>260471000</v>
      </c>
      <c r="G17" s="87">
        <v>0</v>
      </c>
      <c r="H17" s="37">
        <v>260471000</v>
      </c>
      <c r="I17" s="81">
        <v>0</v>
      </c>
      <c r="J17" s="37">
        <v>230263249</v>
      </c>
      <c r="K17" s="81">
        <v>88.4</v>
      </c>
      <c r="L17" s="81">
        <v>0</v>
      </c>
      <c r="M17" s="37">
        <v>230263249</v>
      </c>
      <c r="N17" s="84">
        <v>88.4</v>
      </c>
    </row>
    <row r="18" spans="1:14" x14ac:dyDescent="0.25">
      <c r="A18" t="s">
        <v>936</v>
      </c>
      <c r="B18" s="83" t="s">
        <v>20</v>
      </c>
      <c r="C18" s="117" t="s">
        <v>21</v>
      </c>
      <c r="D18" s="90">
        <v>228641000</v>
      </c>
      <c r="E18" s="37">
        <v>-16137930</v>
      </c>
      <c r="F18" s="89">
        <v>212503070</v>
      </c>
      <c r="G18" s="87">
        <v>0</v>
      </c>
      <c r="H18" s="37">
        <v>212503070</v>
      </c>
      <c r="I18" s="37">
        <v>190880868</v>
      </c>
      <c r="J18" s="37">
        <v>204930459</v>
      </c>
      <c r="K18" s="81">
        <v>96.44</v>
      </c>
      <c r="L18" s="37">
        <v>190880868</v>
      </c>
      <c r="M18" s="37">
        <v>204930459</v>
      </c>
      <c r="N18" s="84">
        <v>96.44</v>
      </c>
    </row>
    <row r="19" spans="1:14" x14ac:dyDescent="0.25">
      <c r="A19" t="s">
        <v>936</v>
      </c>
      <c r="B19" s="83" t="s">
        <v>22</v>
      </c>
      <c r="C19" s="117" t="s">
        <v>23</v>
      </c>
      <c r="D19" s="90">
        <v>109746000</v>
      </c>
      <c r="E19" s="37">
        <v>960000</v>
      </c>
      <c r="F19" s="89">
        <v>110706000</v>
      </c>
      <c r="G19" s="87">
        <v>0</v>
      </c>
      <c r="H19" s="37">
        <v>110706000</v>
      </c>
      <c r="I19" s="37">
        <v>19351481</v>
      </c>
      <c r="J19" s="37">
        <v>104643367</v>
      </c>
      <c r="K19" s="81">
        <v>94.52</v>
      </c>
      <c r="L19" s="37">
        <v>19351481</v>
      </c>
      <c r="M19" s="37">
        <v>104643367</v>
      </c>
      <c r="N19" s="84">
        <v>94.52</v>
      </c>
    </row>
    <row r="20" spans="1:14" x14ac:dyDescent="0.25">
      <c r="A20" t="s">
        <v>936</v>
      </c>
      <c r="B20" s="83" t="s">
        <v>24</v>
      </c>
      <c r="C20" s="117" t="s">
        <v>25</v>
      </c>
      <c r="D20" s="90">
        <v>428756000</v>
      </c>
      <c r="E20" s="37">
        <v>-17270000</v>
      </c>
      <c r="F20" s="89">
        <v>411486000</v>
      </c>
      <c r="G20" s="87">
        <v>0</v>
      </c>
      <c r="H20" s="37">
        <v>411486000</v>
      </c>
      <c r="I20" s="37">
        <v>29889853</v>
      </c>
      <c r="J20" s="37">
        <v>368426282</v>
      </c>
      <c r="K20" s="81">
        <v>89.54</v>
      </c>
      <c r="L20" s="37">
        <v>29889853</v>
      </c>
      <c r="M20" s="37">
        <v>368426282</v>
      </c>
      <c r="N20" s="84">
        <v>89.54</v>
      </c>
    </row>
    <row r="21" spans="1:14" x14ac:dyDescent="0.25">
      <c r="A21" t="s">
        <v>936</v>
      </c>
      <c r="B21" s="83" t="s">
        <v>26</v>
      </c>
      <c r="C21" s="117" t="s">
        <v>27</v>
      </c>
      <c r="D21" s="90">
        <v>60044000</v>
      </c>
      <c r="E21" s="81">
        <v>0</v>
      </c>
      <c r="F21" s="89">
        <v>60044000</v>
      </c>
      <c r="G21" s="87">
        <v>0</v>
      </c>
      <c r="H21" s="37">
        <v>60044000</v>
      </c>
      <c r="I21" s="37">
        <v>4201375</v>
      </c>
      <c r="J21" s="37">
        <v>54431480</v>
      </c>
      <c r="K21" s="81">
        <v>90.65</v>
      </c>
      <c r="L21" s="37">
        <v>4201375</v>
      </c>
      <c r="M21" s="37">
        <v>54431480</v>
      </c>
      <c r="N21" s="84">
        <v>90.65</v>
      </c>
    </row>
    <row r="22" spans="1:14" x14ac:dyDescent="0.25">
      <c r="A22" t="s">
        <v>936</v>
      </c>
      <c r="B22" s="83" t="s">
        <v>28</v>
      </c>
      <c r="C22" s="117" t="s">
        <v>29</v>
      </c>
      <c r="D22" s="90">
        <v>2574000</v>
      </c>
      <c r="E22" s="81">
        <v>0</v>
      </c>
      <c r="F22" s="89">
        <v>2574000</v>
      </c>
      <c r="G22" s="87">
        <v>0</v>
      </c>
      <c r="H22" s="37">
        <v>2574000</v>
      </c>
      <c r="I22" s="37">
        <v>184752</v>
      </c>
      <c r="J22" s="37">
        <v>2341218</v>
      </c>
      <c r="K22" s="81">
        <v>90.96</v>
      </c>
      <c r="L22" s="37">
        <v>184752</v>
      </c>
      <c r="M22" s="37">
        <v>2341218</v>
      </c>
      <c r="N22" s="84">
        <v>90.96</v>
      </c>
    </row>
    <row r="23" spans="1:14" x14ac:dyDescent="0.25">
      <c r="A23" t="s">
        <v>936</v>
      </c>
      <c r="B23" s="83" t="s">
        <v>30</v>
      </c>
      <c r="C23" s="117" t="s">
        <v>31</v>
      </c>
      <c r="D23" s="87">
        <v>0</v>
      </c>
      <c r="E23" s="37">
        <v>23863860</v>
      </c>
      <c r="F23" s="89">
        <v>23863860</v>
      </c>
      <c r="G23" s="87">
        <v>0</v>
      </c>
      <c r="H23" s="37">
        <v>23863860</v>
      </c>
      <c r="I23" s="81">
        <v>0</v>
      </c>
      <c r="J23" s="37">
        <v>23828918</v>
      </c>
      <c r="K23" s="81">
        <v>99.85</v>
      </c>
      <c r="L23" s="81">
        <v>0</v>
      </c>
      <c r="M23" s="37">
        <v>23828918</v>
      </c>
      <c r="N23" s="84">
        <v>99.85</v>
      </c>
    </row>
    <row r="24" spans="1:14" ht="31.5" x14ac:dyDescent="0.25">
      <c r="A24" t="s">
        <v>936</v>
      </c>
      <c r="B24" s="83" t="s">
        <v>32</v>
      </c>
      <c r="C24" s="117" t="s">
        <v>33</v>
      </c>
      <c r="D24" s="90">
        <v>8789000</v>
      </c>
      <c r="E24" s="37">
        <v>270000</v>
      </c>
      <c r="F24" s="89">
        <v>9059000</v>
      </c>
      <c r="G24" s="87">
        <v>0</v>
      </c>
      <c r="H24" s="37">
        <v>9059000</v>
      </c>
      <c r="I24" s="37">
        <v>1679789</v>
      </c>
      <c r="J24" s="37">
        <v>8562227</v>
      </c>
      <c r="K24" s="81">
        <v>94.52</v>
      </c>
      <c r="L24" s="37">
        <v>1679789</v>
      </c>
      <c r="M24" s="37">
        <v>8562227</v>
      </c>
      <c r="N24" s="84">
        <v>94.52</v>
      </c>
    </row>
    <row r="25" spans="1:14" ht="31.5" x14ac:dyDescent="0.25">
      <c r="A25" t="s">
        <v>936</v>
      </c>
      <c r="B25" s="83" t="s">
        <v>34</v>
      </c>
      <c r="C25" s="117" t="s">
        <v>767</v>
      </c>
      <c r="D25" s="90">
        <v>32551000</v>
      </c>
      <c r="E25" s="37">
        <v>8314070</v>
      </c>
      <c r="F25" s="89">
        <v>40865070</v>
      </c>
      <c r="G25" s="87">
        <v>0</v>
      </c>
      <c r="H25" s="37">
        <v>40865070</v>
      </c>
      <c r="I25" s="81">
        <v>0</v>
      </c>
      <c r="J25" s="37">
        <v>40862249</v>
      </c>
      <c r="K25" s="81">
        <v>99.99</v>
      </c>
      <c r="L25" s="81">
        <v>0</v>
      </c>
      <c r="M25" s="37">
        <v>40862249</v>
      </c>
      <c r="N25" s="84">
        <v>99.99</v>
      </c>
    </row>
    <row r="26" spans="1:14" ht="31.5" x14ac:dyDescent="0.25">
      <c r="A26" t="s">
        <v>936</v>
      </c>
      <c r="B26" s="83" t="s">
        <v>35</v>
      </c>
      <c r="C26" s="117" t="s">
        <v>36</v>
      </c>
      <c r="D26" s="90">
        <v>113300000</v>
      </c>
      <c r="E26" s="37">
        <v>-31000000</v>
      </c>
      <c r="F26" s="89">
        <v>82300000</v>
      </c>
      <c r="G26" s="87">
        <v>0</v>
      </c>
      <c r="H26" s="37">
        <v>82300000</v>
      </c>
      <c r="I26" s="37">
        <v>-2030001</v>
      </c>
      <c r="J26" s="37">
        <v>79210666</v>
      </c>
      <c r="K26" s="81">
        <v>96.25</v>
      </c>
      <c r="L26" s="37">
        <v>17095333</v>
      </c>
      <c r="M26" s="37">
        <v>72054333</v>
      </c>
      <c r="N26" s="84">
        <v>87.55</v>
      </c>
    </row>
    <row r="27" spans="1:14" x14ac:dyDescent="0.25">
      <c r="A27" t="s">
        <v>936</v>
      </c>
      <c r="B27" s="83" t="s">
        <v>41</v>
      </c>
      <c r="C27" s="117" t="s">
        <v>42</v>
      </c>
      <c r="D27" s="90">
        <v>113300000</v>
      </c>
      <c r="E27" s="37">
        <v>-31000000</v>
      </c>
      <c r="F27" s="89">
        <v>82300000</v>
      </c>
      <c r="G27" s="87">
        <v>0</v>
      </c>
      <c r="H27" s="37">
        <v>82300000</v>
      </c>
      <c r="I27" s="37">
        <v>-2030001</v>
      </c>
      <c r="J27" s="37">
        <v>79210666</v>
      </c>
      <c r="K27" s="81">
        <v>96.25</v>
      </c>
      <c r="L27" s="37">
        <v>17095333</v>
      </c>
      <c r="M27" s="37">
        <v>72054333</v>
      </c>
      <c r="N27" s="84">
        <v>87.55</v>
      </c>
    </row>
    <row r="28" spans="1:14" ht="31.5" x14ac:dyDescent="0.25">
      <c r="A28" t="s">
        <v>936</v>
      </c>
      <c r="B28" s="83" t="s">
        <v>45</v>
      </c>
      <c r="C28" s="117" t="s">
        <v>768</v>
      </c>
      <c r="D28" s="90">
        <v>1058907000</v>
      </c>
      <c r="E28" s="81">
        <v>0</v>
      </c>
      <c r="F28" s="89">
        <v>1058907000</v>
      </c>
      <c r="G28" s="87">
        <v>0</v>
      </c>
      <c r="H28" s="37">
        <v>1058907000</v>
      </c>
      <c r="I28" s="37">
        <v>185656102</v>
      </c>
      <c r="J28" s="37">
        <v>883875485</v>
      </c>
      <c r="K28" s="81">
        <v>83.47</v>
      </c>
      <c r="L28" s="37">
        <v>194964602</v>
      </c>
      <c r="M28" s="37">
        <v>883875485</v>
      </c>
      <c r="N28" s="84">
        <v>83.47</v>
      </c>
    </row>
    <row r="29" spans="1:14" ht="31.5" x14ac:dyDescent="0.25">
      <c r="A29" t="s">
        <v>936</v>
      </c>
      <c r="B29" s="83" t="s">
        <v>46</v>
      </c>
      <c r="C29" s="117" t="s">
        <v>47</v>
      </c>
      <c r="D29" s="90">
        <v>466645000</v>
      </c>
      <c r="E29" s="37">
        <v>15061200</v>
      </c>
      <c r="F29" s="89">
        <v>481706200</v>
      </c>
      <c r="G29" s="87">
        <v>0</v>
      </c>
      <c r="H29" s="37">
        <v>481706200</v>
      </c>
      <c r="I29" s="37">
        <v>93558429</v>
      </c>
      <c r="J29" s="37">
        <v>404656188</v>
      </c>
      <c r="K29" s="81">
        <v>84</v>
      </c>
      <c r="L29" s="37">
        <v>93558429</v>
      </c>
      <c r="M29" s="37">
        <v>404656188</v>
      </c>
      <c r="N29" s="84">
        <v>84</v>
      </c>
    </row>
    <row r="30" spans="1:14" x14ac:dyDescent="0.25">
      <c r="A30" t="s">
        <v>936</v>
      </c>
      <c r="B30" s="83" t="s">
        <v>48</v>
      </c>
      <c r="C30" s="117" t="s">
        <v>49</v>
      </c>
      <c r="D30" s="90">
        <v>43268000</v>
      </c>
      <c r="E30" s="81">
        <v>0</v>
      </c>
      <c r="F30" s="89">
        <v>43268000</v>
      </c>
      <c r="G30" s="87">
        <v>0</v>
      </c>
      <c r="H30" s="37">
        <v>43268000</v>
      </c>
      <c r="I30" s="37">
        <v>32390109</v>
      </c>
      <c r="J30" s="37">
        <v>32390109</v>
      </c>
      <c r="K30" s="81">
        <v>74.86</v>
      </c>
      <c r="L30" s="37">
        <v>32390109</v>
      </c>
      <c r="M30" s="37">
        <v>32390109</v>
      </c>
      <c r="N30" s="84">
        <v>74.86</v>
      </c>
    </row>
    <row r="31" spans="1:14" x14ac:dyDescent="0.25">
      <c r="A31" t="s">
        <v>936</v>
      </c>
      <c r="B31" s="83" t="s">
        <v>50</v>
      </c>
      <c r="C31" s="117" t="s">
        <v>51</v>
      </c>
      <c r="D31" s="90">
        <v>103153000</v>
      </c>
      <c r="E31" s="81">
        <v>0</v>
      </c>
      <c r="F31" s="89">
        <v>103153000</v>
      </c>
      <c r="G31" s="87">
        <v>0</v>
      </c>
      <c r="H31" s="37">
        <v>103153000</v>
      </c>
      <c r="I31" s="37">
        <v>14094400</v>
      </c>
      <c r="J31" s="37">
        <v>87813810</v>
      </c>
      <c r="K31" s="81">
        <v>85.13</v>
      </c>
      <c r="L31" s="37">
        <v>14094400</v>
      </c>
      <c r="M31" s="37">
        <v>87813810</v>
      </c>
      <c r="N31" s="84">
        <v>85.13</v>
      </c>
    </row>
    <row r="32" spans="1:14" x14ac:dyDescent="0.25">
      <c r="A32" t="s">
        <v>936</v>
      </c>
      <c r="B32" s="83" t="s">
        <v>52</v>
      </c>
      <c r="C32" s="117" t="s">
        <v>53</v>
      </c>
      <c r="D32" s="90">
        <v>207417000</v>
      </c>
      <c r="E32" s="81">
        <v>0</v>
      </c>
      <c r="F32" s="89">
        <v>207417000</v>
      </c>
      <c r="G32" s="87">
        <v>0</v>
      </c>
      <c r="H32" s="37">
        <v>207417000</v>
      </c>
      <c r="I32" s="37">
        <v>30189900</v>
      </c>
      <c r="J32" s="37">
        <v>185440221</v>
      </c>
      <c r="K32" s="81">
        <v>89.4</v>
      </c>
      <c r="L32" s="37">
        <v>30189900</v>
      </c>
      <c r="M32" s="37">
        <v>185440221</v>
      </c>
      <c r="N32" s="84">
        <v>89.4</v>
      </c>
    </row>
    <row r="33" spans="1:14" ht="31.5" x14ac:dyDescent="0.25">
      <c r="A33" t="s">
        <v>936</v>
      </c>
      <c r="B33" s="83" t="s">
        <v>54</v>
      </c>
      <c r="C33" s="117" t="s">
        <v>55</v>
      </c>
      <c r="D33" s="87">
        <v>0</v>
      </c>
      <c r="E33" s="37">
        <v>15061200</v>
      </c>
      <c r="F33" s="89">
        <v>15061200</v>
      </c>
      <c r="G33" s="87">
        <v>0</v>
      </c>
      <c r="H33" s="37">
        <v>15061200</v>
      </c>
      <c r="I33" s="37">
        <v>2711500</v>
      </c>
      <c r="J33" s="37">
        <v>12117148</v>
      </c>
      <c r="K33" s="81">
        <v>80.45</v>
      </c>
      <c r="L33" s="37">
        <v>2711500</v>
      </c>
      <c r="M33" s="37">
        <v>12117148</v>
      </c>
      <c r="N33" s="84">
        <v>80.45</v>
      </c>
    </row>
    <row r="34" spans="1:14" x14ac:dyDescent="0.25">
      <c r="A34" t="s">
        <v>936</v>
      </c>
      <c r="B34" s="83" t="s">
        <v>56</v>
      </c>
      <c r="C34" s="117" t="s">
        <v>57</v>
      </c>
      <c r="D34" s="90">
        <v>112807000</v>
      </c>
      <c r="E34" s="81">
        <v>0</v>
      </c>
      <c r="F34" s="89">
        <v>112807000</v>
      </c>
      <c r="G34" s="87">
        <v>0</v>
      </c>
      <c r="H34" s="37">
        <v>112807000</v>
      </c>
      <c r="I34" s="37">
        <v>14172520</v>
      </c>
      <c r="J34" s="37">
        <v>86894900</v>
      </c>
      <c r="K34" s="81">
        <v>77.03</v>
      </c>
      <c r="L34" s="37">
        <v>14172520</v>
      </c>
      <c r="M34" s="37">
        <v>86894900</v>
      </c>
      <c r="N34" s="84">
        <v>77.03</v>
      </c>
    </row>
    <row r="35" spans="1:14" ht="31.5" x14ac:dyDescent="0.25">
      <c r="A35" t="s">
        <v>936</v>
      </c>
      <c r="B35" s="83" t="s">
        <v>58</v>
      </c>
      <c r="C35" s="117" t="s">
        <v>59</v>
      </c>
      <c r="D35" s="90">
        <v>592262000</v>
      </c>
      <c r="E35" s="37">
        <v>-15061200</v>
      </c>
      <c r="F35" s="89">
        <v>577200800</v>
      </c>
      <c r="G35" s="87">
        <v>0</v>
      </c>
      <c r="H35" s="37">
        <v>577200800</v>
      </c>
      <c r="I35" s="37">
        <v>92097673</v>
      </c>
      <c r="J35" s="37">
        <v>479219297</v>
      </c>
      <c r="K35" s="81">
        <v>83.02</v>
      </c>
      <c r="L35" s="37">
        <v>101406173</v>
      </c>
      <c r="M35" s="37">
        <v>479219297</v>
      </c>
      <c r="N35" s="84">
        <v>83.02</v>
      </c>
    </row>
    <row r="36" spans="1:14" x14ac:dyDescent="0.25">
      <c r="A36" t="s">
        <v>936</v>
      </c>
      <c r="B36" s="83" t="s">
        <v>60</v>
      </c>
      <c r="C36" s="117" t="s">
        <v>61</v>
      </c>
      <c r="D36" s="90">
        <v>242605000</v>
      </c>
      <c r="E36" s="81">
        <v>0</v>
      </c>
      <c r="F36" s="89">
        <v>242605000</v>
      </c>
      <c r="G36" s="87">
        <v>0</v>
      </c>
      <c r="H36" s="37">
        <v>242605000</v>
      </c>
      <c r="I36" s="37">
        <v>45855023</v>
      </c>
      <c r="J36" s="37">
        <v>192898965</v>
      </c>
      <c r="K36" s="81">
        <v>79.510000000000005</v>
      </c>
      <c r="L36" s="37">
        <v>45855023</v>
      </c>
      <c r="M36" s="37">
        <v>192898965</v>
      </c>
      <c r="N36" s="84">
        <v>79.510000000000005</v>
      </c>
    </row>
    <row r="37" spans="1:14" x14ac:dyDescent="0.25">
      <c r="A37" t="s">
        <v>936</v>
      </c>
      <c r="B37" s="83" t="s">
        <v>62</v>
      </c>
      <c r="C37" s="117" t="s">
        <v>63</v>
      </c>
      <c r="D37" s="90">
        <v>189670000</v>
      </c>
      <c r="E37" s="81">
        <v>0</v>
      </c>
      <c r="F37" s="89">
        <v>189670000</v>
      </c>
      <c r="G37" s="87">
        <v>0</v>
      </c>
      <c r="H37" s="37">
        <v>189670000</v>
      </c>
      <c r="I37" s="37">
        <v>28527000</v>
      </c>
      <c r="J37" s="37">
        <v>172706500</v>
      </c>
      <c r="K37" s="81">
        <v>91.06</v>
      </c>
      <c r="L37" s="37">
        <v>28527000</v>
      </c>
      <c r="M37" s="37">
        <v>172706500</v>
      </c>
      <c r="N37" s="84">
        <v>91.06</v>
      </c>
    </row>
    <row r="38" spans="1:14" ht="31.5" x14ac:dyDescent="0.25">
      <c r="A38" t="s">
        <v>936</v>
      </c>
      <c r="B38" s="83" t="s">
        <v>156</v>
      </c>
      <c r="C38" s="117" t="s">
        <v>157</v>
      </c>
      <c r="D38" s="90">
        <v>18974000</v>
      </c>
      <c r="E38" s="37">
        <v>-15061200</v>
      </c>
      <c r="F38" s="89">
        <v>3912800</v>
      </c>
      <c r="G38" s="87">
        <v>0</v>
      </c>
      <c r="H38" s="37">
        <v>3912800</v>
      </c>
      <c r="I38" s="81">
        <v>0</v>
      </c>
      <c r="J38" s="37">
        <v>3912800</v>
      </c>
      <c r="K38" s="81">
        <v>100</v>
      </c>
      <c r="L38" s="81">
        <v>0</v>
      </c>
      <c r="M38" s="37">
        <v>3912800</v>
      </c>
      <c r="N38" s="84">
        <v>100</v>
      </c>
    </row>
    <row r="39" spans="1:14" x14ac:dyDescent="0.25">
      <c r="A39" t="s">
        <v>936</v>
      </c>
      <c r="B39" s="83" t="s">
        <v>68</v>
      </c>
      <c r="C39" s="117" t="s">
        <v>69</v>
      </c>
      <c r="D39" s="90">
        <v>84608000</v>
      </c>
      <c r="E39" s="81">
        <v>0</v>
      </c>
      <c r="F39" s="89">
        <v>84608000</v>
      </c>
      <c r="G39" s="87">
        <v>0</v>
      </c>
      <c r="H39" s="37">
        <v>84608000</v>
      </c>
      <c r="I39" s="37">
        <v>10629390</v>
      </c>
      <c r="J39" s="37">
        <v>65820071</v>
      </c>
      <c r="K39" s="81">
        <v>77.790000000000006</v>
      </c>
      <c r="L39" s="37">
        <v>16214190</v>
      </c>
      <c r="M39" s="37">
        <v>65820071</v>
      </c>
      <c r="N39" s="84">
        <v>77.790000000000006</v>
      </c>
    </row>
    <row r="40" spans="1:14" x14ac:dyDescent="0.25">
      <c r="A40" t="s">
        <v>936</v>
      </c>
      <c r="B40" s="83" t="s">
        <v>70</v>
      </c>
      <c r="C40" s="117" t="s">
        <v>71</v>
      </c>
      <c r="D40" s="90">
        <v>56405000</v>
      </c>
      <c r="E40" s="81">
        <v>0</v>
      </c>
      <c r="F40" s="89">
        <v>56405000</v>
      </c>
      <c r="G40" s="87">
        <v>0</v>
      </c>
      <c r="H40" s="37">
        <v>56405000</v>
      </c>
      <c r="I40" s="37">
        <v>7086260</v>
      </c>
      <c r="J40" s="37">
        <v>43880961</v>
      </c>
      <c r="K40" s="81">
        <v>77.8</v>
      </c>
      <c r="L40" s="37">
        <v>10809960</v>
      </c>
      <c r="M40" s="37">
        <v>43880961</v>
      </c>
      <c r="N40" s="84">
        <v>77.8</v>
      </c>
    </row>
    <row r="41" spans="1:14" x14ac:dyDescent="0.25">
      <c r="A41" t="s">
        <v>936</v>
      </c>
      <c r="B41" s="83" t="s">
        <v>76</v>
      </c>
      <c r="C41" s="117" t="s">
        <v>77</v>
      </c>
      <c r="D41" s="90">
        <v>1507834000</v>
      </c>
      <c r="E41" s="37">
        <v>31000000</v>
      </c>
      <c r="F41" s="89">
        <v>1538834000</v>
      </c>
      <c r="G41" s="87">
        <v>0</v>
      </c>
      <c r="H41" s="37">
        <v>1538834000</v>
      </c>
      <c r="I41" s="37">
        <v>301203509</v>
      </c>
      <c r="J41" s="37">
        <v>1504348068</v>
      </c>
      <c r="K41" s="81">
        <v>97.76</v>
      </c>
      <c r="L41" s="37">
        <v>263233425</v>
      </c>
      <c r="M41" s="37">
        <v>1206446854</v>
      </c>
      <c r="N41" s="84">
        <v>78.400000000000006</v>
      </c>
    </row>
    <row r="42" spans="1:14" x14ac:dyDescent="0.25">
      <c r="A42" t="s">
        <v>936</v>
      </c>
      <c r="B42" s="83" t="s">
        <v>78</v>
      </c>
      <c r="C42" s="117" t="s">
        <v>79</v>
      </c>
      <c r="D42" s="90">
        <v>114505000</v>
      </c>
      <c r="E42" s="37">
        <v>-34000000</v>
      </c>
      <c r="F42" s="89">
        <v>80505000</v>
      </c>
      <c r="G42" s="87">
        <v>0</v>
      </c>
      <c r="H42" s="37">
        <v>80505000</v>
      </c>
      <c r="I42" s="37">
        <v>28070526</v>
      </c>
      <c r="J42" s="37">
        <v>67249120</v>
      </c>
      <c r="K42" s="81">
        <v>83.53</v>
      </c>
      <c r="L42" s="37">
        <v>15948098</v>
      </c>
      <c r="M42" s="37">
        <v>39664968</v>
      </c>
      <c r="N42" s="84">
        <v>49.27</v>
      </c>
    </row>
    <row r="43" spans="1:14" x14ac:dyDescent="0.25">
      <c r="A43" t="s">
        <v>936</v>
      </c>
      <c r="B43" s="83" t="s">
        <v>80</v>
      </c>
      <c r="C43" s="117" t="s">
        <v>81</v>
      </c>
      <c r="D43" s="90">
        <v>7476000</v>
      </c>
      <c r="E43" s="81">
        <v>0</v>
      </c>
      <c r="F43" s="89">
        <v>7476000</v>
      </c>
      <c r="G43" s="87">
        <v>0</v>
      </c>
      <c r="H43" s="37">
        <v>7476000</v>
      </c>
      <c r="I43" s="81">
        <v>0</v>
      </c>
      <c r="J43" s="37">
        <v>7476000</v>
      </c>
      <c r="K43" s="81">
        <v>100</v>
      </c>
      <c r="L43" s="81">
        <v>0</v>
      </c>
      <c r="M43" s="37">
        <v>7476000</v>
      </c>
      <c r="N43" s="84">
        <v>100</v>
      </c>
    </row>
    <row r="44" spans="1:14" x14ac:dyDescent="0.25">
      <c r="A44" t="s">
        <v>936</v>
      </c>
      <c r="B44" s="83" t="s">
        <v>82</v>
      </c>
      <c r="C44" s="117" t="s">
        <v>83</v>
      </c>
      <c r="D44" s="90">
        <v>36528000</v>
      </c>
      <c r="E44" s="37">
        <v>-10000000</v>
      </c>
      <c r="F44" s="89">
        <v>26528000</v>
      </c>
      <c r="G44" s="87">
        <v>0</v>
      </c>
      <c r="H44" s="37">
        <v>26528000</v>
      </c>
      <c r="I44" s="37">
        <v>17248000</v>
      </c>
      <c r="J44" s="37">
        <v>17625000</v>
      </c>
      <c r="K44" s="81">
        <v>66.44</v>
      </c>
      <c r="L44" s="81">
        <v>0</v>
      </c>
      <c r="M44" s="37">
        <v>377000</v>
      </c>
      <c r="N44" s="84">
        <v>1.42</v>
      </c>
    </row>
    <row r="45" spans="1:14" ht="31.5" x14ac:dyDescent="0.25">
      <c r="A45" t="s">
        <v>936</v>
      </c>
      <c r="B45" s="83" t="s">
        <v>84</v>
      </c>
      <c r="C45" s="117" t="s">
        <v>85</v>
      </c>
      <c r="D45" s="90">
        <v>26068000</v>
      </c>
      <c r="E45" s="37">
        <v>-24000000</v>
      </c>
      <c r="F45" s="89">
        <v>2068000</v>
      </c>
      <c r="G45" s="87">
        <v>0</v>
      </c>
      <c r="H45" s="37">
        <v>2068000</v>
      </c>
      <c r="I45" s="81">
        <v>0</v>
      </c>
      <c r="J45" s="37">
        <v>706864</v>
      </c>
      <c r="K45" s="81">
        <v>34.18</v>
      </c>
      <c r="L45" s="81">
        <v>0</v>
      </c>
      <c r="M45" s="37">
        <v>706864</v>
      </c>
      <c r="N45" s="84">
        <v>34.18</v>
      </c>
    </row>
    <row r="46" spans="1:14" x14ac:dyDescent="0.25">
      <c r="A46" t="s">
        <v>936</v>
      </c>
      <c r="B46" s="83" t="s">
        <v>86</v>
      </c>
      <c r="C46" s="117" t="s">
        <v>87</v>
      </c>
      <c r="D46" s="90">
        <v>32691000</v>
      </c>
      <c r="E46" s="81">
        <v>0</v>
      </c>
      <c r="F46" s="89">
        <v>32691000</v>
      </c>
      <c r="G46" s="87">
        <v>0</v>
      </c>
      <c r="H46" s="37">
        <v>32691000</v>
      </c>
      <c r="I46" s="37">
        <v>8807494</v>
      </c>
      <c r="J46" s="37">
        <v>29972115</v>
      </c>
      <c r="K46" s="81">
        <v>91.68</v>
      </c>
      <c r="L46" s="37">
        <v>14000342</v>
      </c>
      <c r="M46" s="37">
        <v>21650996</v>
      </c>
      <c r="N46" s="84">
        <v>66.23</v>
      </c>
    </row>
    <row r="47" spans="1:14" x14ac:dyDescent="0.25">
      <c r="A47" t="s">
        <v>936</v>
      </c>
      <c r="B47" s="83" t="s">
        <v>88</v>
      </c>
      <c r="C47" s="117" t="s">
        <v>89</v>
      </c>
      <c r="D47" s="90">
        <v>11742000</v>
      </c>
      <c r="E47" s="81">
        <v>0</v>
      </c>
      <c r="F47" s="89">
        <v>11742000</v>
      </c>
      <c r="G47" s="87">
        <v>0</v>
      </c>
      <c r="H47" s="37">
        <v>11742000</v>
      </c>
      <c r="I47" s="37">
        <v>2015032</v>
      </c>
      <c r="J47" s="37">
        <v>11469141</v>
      </c>
      <c r="K47" s="81">
        <v>97.68</v>
      </c>
      <c r="L47" s="37">
        <v>1947756</v>
      </c>
      <c r="M47" s="37">
        <v>9454108</v>
      </c>
      <c r="N47" s="84">
        <v>80.52</v>
      </c>
    </row>
    <row r="48" spans="1:14" x14ac:dyDescent="0.25">
      <c r="A48" t="s">
        <v>936</v>
      </c>
      <c r="B48" s="83" t="s">
        <v>90</v>
      </c>
      <c r="C48" s="117" t="s">
        <v>91</v>
      </c>
      <c r="D48" s="90">
        <v>1392329000</v>
      </c>
      <c r="E48" s="37">
        <v>65000000</v>
      </c>
      <c r="F48" s="89">
        <v>1457329000</v>
      </c>
      <c r="G48" s="87">
        <v>0</v>
      </c>
      <c r="H48" s="37">
        <v>1457329000</v>
      </c>
      <c r="I48" s="37">
        <v>273132983</v>
      </c>
      <c r="J48" s="37">
        <v>1437098948</v>
      </c>
      <c r="K48" s="81">
        <v>98.61</v>
      </c>
      <c r="L48" s="37">
        <v>247285327</v>
      </c>
      <c r="M48" s="37">
        <v>1166781886</v>
      </c>
      <c r="N48" s="84">
        <v>80.06</v>
      </c>
    </row>
    <row r="49" spans="1:14" x14ac:dyDescent="0.25">
      <c r="A49" t="s">
        <v>936</v>
      </c>
      <c r="B49" s="83" t="s">
        <v>94</v>
      </c>
      <c r="C49" s="117" t="s">
        <v>95</v>
      </c>
      <c r="D49" s="87">
        <v>0</v>
      </c>
      <c r="E49" s="37">
        <v>10000000</v>
      </c>
      <c r="F49" s="89">
        <v>10000000</v>
      </c>
      <c r="G49" s="87">
        <v>0</v>
      </c>
      <c r="H49" s="37">
        <v>10000000</v>
      </c>
      <c r="I49" s="37">
        <v>974000</v>
      </c>
      <c r="J49" s="37">
        <v>5539467</v>
      </c>
      <c r="K49" s="81">
        <v>55.39</v>
      </c>
      <c r="L49" s="37">
        <v>974000</v>
      </c>
      <c r="M49" s="37">
        <v>5539467</v>
      </c>
      <c r="N49" s="84">
        <v>55.39</v>
      </c>
    </row>
    <row r="50" spans="1:14" ht="31.5" x14ac:dyDescent="0.25">
      <c r="A50" t="s">
        <v>936</v>
      </c>
      <c r="B50" s="83" t="s">
        <v>96</v>
      </c>
      <c r="C50" s="117" t="s">
        <v>97</v>
      </c>
      <c r="D50" s="90">
        <v>37728000</v>
      </c>
      <c r="E50" s="81">
        <v>0</v>
      </c>
      <c r="F50" s="89">
        <v>37728000</v>
      </c>
      <c r="G50" s="87">
        <v>0</v>
      </c>
      <c r="H50" s="37">
        <v>37728000</v>
      </c>
      <c r="I50" s="37">
        <v>5269748</v>
      </c>
      <c r="J50" s="37">
        <v>34606287</v>
      </c>
      <c r="K50" s="81">
        <v>91.73</v>
      </c>
      <c r="L50" s="37">
        <v>6786718</v>
      </c>
      <c r="M50" s="37">
        <v>31206287</v>
      </c>
      <c r="N50" s="84">
        <v>82.71</v>
      </c>
    </row>
    <row r="51" spans="1:14" x14ac:dyDescent="0.25">
      <c r="A51" t="s">
        <v>936</v>
      </c>
      <c r="B51" s="83" t="s">
        <v>98</v>
      </c>
      <c r="C51" s="117" t="s">
        <v>99</v>
      </c>
      <c r="D51" s="90">
        <v>12000000</v>
      </c>
      <c r="E51" s="37">
        <v>-5000000</v>
      </c>
      <c r="F51" s="89">
        <v>7000000</v>
      </c>
      <c r="G51" s="87">
        <v>0</v>
      </c>
      <c r="H51" s="37">
        <v>7000000</v>
      </c>
      <c r="I51" s="37">
        <v>4022500</v>
      </c>
      <c r="J51" s="37">
        <v>5764377</v>
      </c>
      <c r="K51" s="81">
        <v>82.35</v>
      </c>
      <c r="L51" s="37">
        <v>22500</v>
      </c>
      <c r="M51" s="37">
        <v>1764377</v>
      </c>
      <c r="N51" s="84">
        <v>25.21</v>
      </c>
    </row>
    <row r="52" spans="1:14" x14ac:dyDescent="0.25">
      <c r="A52" t="s">
        <v>936</v>
      </c>
      <c r="B52" s="83" t="s">
        <v>100</v>
      </c>
      <c r="C52" s="117" t="s">
        <v>101</v>
      </c>
      <c r="D52" s="90">
        <v>877400000</v>
      </c>
      <c r="E52" s="37">
        <v>-65000000</v>
      </c>
      <c r="F52" s="89">
        <v>812400000</v>
      </c>
      <c r="G52" s="87">
        <v>0</v>
      </c>
      <c r="H52" s="37">
        <v>812400000</v>
      </c>
      <c r="I52" s="37">
        <v>132546229</v>
      </c>
      <c r="J52" s="37">
        <v>804413885</v>
      </c>
      <c r="K52" s="81">
        <v>99.02</v>
      </c>
      <c r="L52" s="37">
        <v>126013144</v>
      </c>
      <c r="M52" s="37">
        <v>592769712</v>
      </c>
      <c r="N52" s="84">
        <v>72.97</v>
      </c>
    </row>
    <row r="53" spans="1:14" x14ac:dyDescent="0.25">
      <c r="A53" t="s">
        <v>936</v>
      </c>
      <c r="B53" s="83" t="s">
        <v>102</v>
      </c>
      <c r="C53" s="117" t="s">
        <v>103</v>
      </c>
      <c r="D53" s="90">
        <v>877400000</v>
      </c>
      <c r="E53" s="37">
        <v>-65000000</v>
      </c>
      <c r="F53" s="89">
        <v>812400000</v>
      </c>
      <c r="G53" s="87">
        <v>0</v>
      </c>
      <c r="H53" s="37">
        <v>812400000</v>
      </c>
      <c r="I53" s="37">
        <v>132546229</v>
      </c>
      <c r="J53" s="37">
        <v>804413885</v>
      </c>
      <c r="K53" s="81">
        <v>99.02</v>
      </c>
      <c r="L53" s="37">
        <v>126013144</v>
      </c>
      <c r="M53" s="37">
        <v>592769712</v>
      </c>
      <c r="N53" s="84">
        <v>72.97</v>
      </c>
    </row>
    <row r="54" spans="1:14" x14ac:dyDescent="0.25">
      <c r="A54" t="s">
        <v>936</v>
      </c>
      <c r="B54" s="83" t="s">
        <v>104</v>
      </c>
      <c r="C54" s="117" t="s">
        <v>105</v>
      </c>
      <c r="D54" s="90">
        <v>111717000</v>
      </c>
      <c r="E54" s="81">
        <v>0</v>
      </c>
      <c r="F54" s="89">
        <v>111717000</v>
      </c>
      <c r="G54" s="87">
        <v>0</v>
      </c>
      <c r="H54" s="37">
        <v>111717000</v>
      </c>
      <c r="I54" s="81">
        <v>0</v>
      </c>
      <c r="J54" s="37">
        <v>108293932</v>
      </c>
      <c r="K54" s="81">
        <v>96.94</v>
      </c>
      <c r="L54" s="37">
        <v>575100</v>
      </c>
      <c r="M54" s="37">
        <v>107491833</v>
      </c>
      <c r="N54" s="84">
        <v>96.22</v>
      </c>
    </row>
    <row r="55" spans="1:14" x14ac:dyDescent="0.25">
      <c r="A55" t="s">
        <v>936</v>
      </c>
      <c r="B55" s="83" t="s">
        <v>106</v>
      </c>
      <c r="C55" s="117" t="s">
        <v>107</v>
      </c>
      <c r="D55" s="90">
        <v>111717000</v>
      </c>
      <c r="E55" s="81">
        <v>0</v>
      </c>
      <c r="F55" s="89">
        <v>111717000</v>
      </c>
      <c r="G55" s="87">
        <v>0</v>
      </c>
      <c r="H55" s="37">
        <v>111717000</v>
      </c>
      <c r="I55" s="81">
        <v>0</v>
      </c>
      <c r="J55" s="37">
        <v>108293932</v>
      </c>
      <c r="K55" s="81">
        <v>96.94</v>
      </c>
      <c r="L55" s="37">
        <v>575100</v>
      </c>
      <c r="M55" s="37">
        <v>107491833</v>
      </c>
      <c r="N55" s="84">
        <v>96.22</v>
      </c>
    </row>
    <row r="56" spans="1:14" x14ac:dyDescent="0.25">
      <c r="A56" t="s">
        <v>936</v>
      </c>
      <c r="B56" s="83" t="s">
        <v>108</v>
      </c>
      <c r="C56" s="117" t="s">
        <v>109</v>
      </c>
      <c r="D56" s="90">
        <v>253560000</v>
      </c>
      <c r="E56" s="37">
        <v>125000000</v>
      </c>
      <c r="F56" s="89">
        <v>378560000</v>
      </c>
      <c r="G56" s="87">
        <v>0</v>
      </c>
      <c r="H56" s="37">
        <v>378560000</v>
      </c>
      <c r="I56" s="37">
        <v>84134077</v>
      </c>
      <c r="J56" s="37">
        <v>378560000</v>
      </c>
      <c r="K56" s="81">
        <v>100</v>
      </c>
      <c r="L56" s="37">
        <v>84134077</v>
      </c>
      <c r="M56" s="37">
        <v>378560000</v>
      </c>
      <c r="N56" s="84">
        <v>100</v>
      </c>
    </row>
    <row r="57" spans="1:14" x14ac:dyDescent="0.25">
      <c r="A57" t="s">
        <v>936</v>
      </c>
      <c r="B57" s="83" t="s">
        <v>110</v>
      </c>
      <c r="C57" s="117" t="s">
        <v>111</v>
      </c>
      <c r="D57" s="90">
        <v>118800000</v>
      </c>
      <c r="E57" s="81">
        <v>0</v>
      </c>
      <c r="F57" s="89">
        <v>118800000</v>
      </c>
      <c r="G57" s="87">
        <v>0</v>
      </c>
      <c r="H57" s="37">
        <v>118800000</v>
      </c>
      <c r="I57" s="37">
        <v>14378850</v>
      </c>
      <c r="J57" s="37">
        <v>118800000</v>
      </c>
      <c r="K57" s="81">
        <v>100</v>
      </c>
      <c r="L57" s="37">
        <v>14378850</v>
      </c>
      <c r="M57" s="37">
        <v>118800000</v>
      </c>
      <c r="N57" s="84">
        <v>100</v>
      </c>
    </row>
    <row r="58" spans="1:14" x14ac:dyDescent="0.25">
      <c r="A58" t="s">
        <v>936</v>
      </c>
      <c r="B58" s="83" t="s">
        <v>112</v>
      </c>
      <c r="C58" s="117" t="s">
        <v>113</v>
      </c>
      <c r="D58" s="90">
        <v>51000000</v>
      </c>
      <c r="E58" s="37">
        <v>125000000</v>
      </c>
      <c r="F58" s="89">
        <v>176000000</v>
      </c>
      <c r="G58" s="87">
        <v>0</v>
      </c>
      <c r="H58" s="37">
        <v>176000000</v>
      </c>
      <c r="I58" s="37">
        <v>51556337</v>
      </c>
      <c r="J58" s="37">
        <v>176000000</v>
      </c>
      <c r="K58" s="81">
        <v>100</v>
      </c>
      <c r="L58" s="37">
        <v>51556337</v>
      </c>
      <c r="M58" s="37">
        <v>176000000</v>
      </c>
      <c r="N58" s="84">
        <v>100</v>
      </c>
    </row>
    <row r="59" spans="1:14" x14ac:dyDescent="0.25">
      <c r="A59" t="s">
        <v>936</v>
      </c>
      <c r="B59" s="83" t="s">
        <v>114</v>
      </c>
      <c r="C59" s="117" t="s">
        <v>115</v>
      </c>
      <c r="D59" s="90">
        <v>27000000</v>
      </c>
      <c r="E59" s="81">
        <v>0</v>
      </c>
      <c r="F59" s="89">
        <v>27000000</v>
      </c>
      <c r="G59" s="87">
        <v>0</v>
      </c>
      <c r="H59" s="37">
        <v>27000000</v>
      </c>
      <c r="I59" s="37">
        <v>6904220</v>
      </c>
      <c r="J59" s="37">
        <v>27000000</v>
      </c>
      <c r="K59" s="81">
        <v>100</v>
      </c>
      <c r="L59" s="37">
        <v>6904220</v>
      </c>
      <c r="M59" s="37">
        <v>27000000</v>
      </c>
      <c r="N59" s="84">
        <v>100</v>
      </c>
    </row>
    <row r="60" spans="1:14" x14ac:dyDescent="0.25">
      <c r="A60" t="s">
        <v>936</v>
      </c>
      <c r="B60" s="83" t="s">
        <v>116</v>
      </c>
      <c r="C60" s="117" t="s">
        <v>117</v>
      </c>
      <c r="D60" s="90">
        <v>56760000</v>
      </c>
      <c r="E60" s="81">
        <v>0</v>
      </c>
      <c r="F60" s="89">
        <v>56760000</v>
      </c>
      <c r="G60" s="87">
        <v>0</v>
      </c>
      <c r="H60" s="37">
        <v>56760000</v>
      </c>
      <c r="I60" s="37">
        <v>11294670</v>
      </c>
      <c r="J60" s="37">
        <v>56760000</v>
      </c>
      <c r="K60" s="81">
        <v>100</v>
      </c>
      <c r="L60" s="37">
        <v>11294670</v>
      </c>
      <c r="M60" s="37">
        <v>56760000</v>
      </c>
      <c r="N60" s="84">
        <v>100</v>
      </c>
    </row>
    <row r="61" spans="1:14" x14ac:dyDescent="0.25">
      <c r="A61" t="s">
        <v>936</v>
      </c>
      <c r="B61" s="83" t="s">
        <v>120</v>
      </c>
      <c r="C61" s="117" t="s">
        <v>121</v>
      </c>
      <c r="D61" s="90">
        <v>8000000</v>
      </c>
      <c r="E61" s="81">
        <v>0</v>
      </c>
      <c r="F61" s="89">
        <v>8000000</v>
      </c>
      <c r="G61" s="87">
        <v>0</v>
      </c>
      <c r="H61" s="37">
        <v>8000000</v>
      </c>
      <c r="I61" s="81">
        <v>0</v>
      </c>
      <c r="J61" s="37">
        <v>8000000</v>
      </c>
      <c r="K61" s="81">
        <v>100</v>
      </c>
      <c r="L61" s="81">
        <v>0</v>
      </c>
      <c r="M61" s="37">
        <v>8000000</v>
      </c>
      <c r="N61" s="84">
        <v>100</v>
      </c>
    </row>
    <row r="62" spans="1:14" x14ac:dyDescent="0.25">
      <c r="A62" t="s">
        <v>936</v>
      </c>
      <c r="B62" s="83" t="s">
        <v>122</v>
      </c>
      <c r="C62" s="117" t="s">
        <v>123</v>
      </c>
      <c r="D62" s="90">
        <v>8000000</v>
      </c>
      <c r="E62" s="81">
        <v>0</v>
      </c>
      <c r="F62" s="89">
        <v>8000000</v>
      </c>
      <c r="G62" s="87">
        <v>0</v>
      </c>
      <c r="H62" s="37">
        <v>8000000</v>
      </c>
      <c r="I62" s="81">
        <v>0</v>
      </c>
      <c r="J62" s="37">
        <v>8000000</v>
      </c>
      <c r="K62" s="81">
        <v>100</v>
      </c>
      <c r="L62" s="81">
        <v>0</v>
      </c>
      <c r="M62" s="37">
        <v>8000000</v>
      </c>
      <c r="N62" s="84">
        <v>100</v>
      </c>
    </row>
    <row r="63" spans="1:14" x14ac:dyDescent="0.25">
      <c r="A63" t="s">
        <v>936</v>
      </c>
      <c r="B63" s="83" t="s">
        <v>126</v>
      </c>
      <c r="C63" s="117" t="s">
        <v>127</v>
      </c>
      <c r="D63" s="90">
        <v>53000000</v>
      </c>
      <c r="E63" s="81">
        <v>0</v>
      </c>
      <c r="F63" s="89">
        <v>53000000</v>
      </c>
      <c r="G63" s="87">
        <v>0</v>
      </c>
      <c r="H63" s="37">
        <v>53000000</v>
      </c>
      <c r="I63" s="37">
        <v>17152841</v>
      </c>
      <c r="J63" s="37">
        <v>52997000</v>
      </c>
      <c r="K63" s="81">
        <v>99.99</v>
      </c>
      <c r="L63" s="37">
        <v>28779788</v>
      </c>
      <c r="M63" s="37">
        <v>35214798</v>
      </c>
      <c r="N63" s="84">
        <v>66.44</v>
      </c>
    </row>
    <row r="64" spans="1:14" x14ac:dyDescent="0.25">
      <c r="A64" t="s">
        <v>936</v>
      </c>
      <c r="B64" s="83" t="s">
        <v>128</v>
      </c>
      <c r="C64" s="117" t="s">
        <v>129</v>
      </c>
      <c r="D64" s="90">
        <v>3183000</v>
      </c>
      <c r="E64" s="81">
        <v>0</v>
      </c>
      <c r="F64" s="89">
        <v>3183000</v>
      </c>
      <c r="G64" s="87">
        <v>0</v>
      </c>
      <c r="H64" s="37">
        <v>3183000</v>
      </c>
      <c r="I64" s="37">
        <v>3183000</v>
      </c>
      <c r="J64" s="37">
        <v>3183000</v>
      </c>
      <c r="K64" s="81">
        <v>100</v>
      </c>
      <c r="L64" s="81">
        <v>0</v>
      </c>
      <c r="M64" s="81">
        <v>0</v>
      </c>
      <c r="N64" s="84">
        <v>0</v>
      </c>
    </row>
    <row r="65" spans="1:14" x14ac:dyDescent="0.25">
      <c r="A65" t="s">
        <v>936</v>
      </c>
      <c r="B65" s="83" t="s">
        <v>130</v>
      </c>
      <c r="C65" s="117" t="s">
        <v>131</v>
      </c>
      <c r="D65" s="90">
        <v>35741000</v>
      </c>
      <c r="E65" s="81">
        <v>0</v>
      </c>
      <c r="F65" s="89">
        <v>35741000</v>
      </c>
      <c r="G65" s="87">
        <v>0</v>
      </c>
      <c r="H65" s="37">
        <v>35741000</v>
      </c>
      <c r="I65" s="37">
        <v>25850588</v>
      </c>
      <c r="J65" s="37">
        <v>35741000</v>
      </c>
      <c r="K65" s="81">
        <v>100</v>
      </c>
      <c r="L65" s="81">
        <v>0</v>
      </c>
      <c r="M65" s="37">
        <v>6235412</v>
      </c>
      <c r="N65" s="84">
        <v>17.45</v>
      </c>
    </row>
    <row r="66" spans="1:14" x14ac:dyDescent="0.25">
      <c r="A66" t="s">
        <v>936</v>
      </c>
      <c r="B66" s="83" t="s">
        <v>138</v>
      </c>
      <c r="C66" s="117" t="s">
        <v>139</v>
      </c>
      <c r="D66" s="90">
        <v>1000000</v>
      </c>
      <c r="E66" s="81">
        <v>0</v>
      </c>
      <c r="F66" s="89">
        <v>1000000</v>
      </c>
      <c r="G66" s="87">
        <v>0</v>
      </c>
      <c r="H66" s="37">
        <v>1000000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4">
        <v>0</v>
      </c>
    </row>
    <row r="67" spans="1:14" ht="47.25" x14ac:dyDescent="0.25">
      <c r="A67" t="s">
        <v>936</v>
      </c>
      <c r="B67" s="83" t="s">
        <v>140</v>
      </c>
      <c r="C67" s="117" t="s">
        <v>219</v>
      </c>
      <c r="D67" s="90">
        <v>1000000</v>
      </c>
      <c r="E67" s="81">
        <v>0</v>
      </c>
      <c r="F67" s="89">
        <v>1000000</v>
      </c>
      <c r="G67" s="87">
        <v>0</v>
      </c>
      <c r="H67" s="37">
        <v>1000000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4">
        <v>0</v>
      </c>
    </row>
    <row r="68" spans="1:14" x14ac:dyDescent="0.25">
      <c r="A68" t="s">
        <v>936</v>
      </c>
      <c r="B68" s="83" t="s">
        <v>141</v>
      </c>
      <c r="C68" s="117" t="s">
        <v>142</v>
      </c>
      <c r="D68" s="90">
        <v>20400000000</v>
      </c>
      <c r="E68" s="37">
        <v>4229574673</v>
      </c>
      <c r="F68" s="89">
        <v>24629574673</v>
      </c>
      <c r="G68" s="87">
        <v>0</v>
      </c>
      <c r="H68" s="37">
        <v>24629574673</v>
      </c>
      <c r="I68" s="37">
        <v>4849713574</v>
      </c>
      <c r="J68" s="37">
        <v>24524601381</v>
      </c>
      <c r="K68" s="81">
        <v>99.57</v>
      </c>
      <c r="L68" s="37">
        <v>4515908772</v>
      </c>
      <c r="M68" s="37">
        <v>15774112288</v>
      </c>
      <c r="N68" s="84">
        <v>64.05</v>
      </c>
    </row>
    <row r="69" spans="1:14" x14ac:dyDescent="0.25">
      <c r="A69" t="s">
        <v>936</v>
      </c>
      <c r="B69" s="83" t="s">
        <v>143</v>
      </c>
      <c r="C69" s="117" t="s">
        <v>144</v>
      </c>
      <c r="D69" s="90">
        <v>20400000000</v>
      </c>
      <c r="E69" s="37">
        <v>4060276037</v>
      </c>
      <c r="F69" s="89">
        <v>24460276037</v>
      </c>
      <c r="G69" s="87">
        <v>0</v>
      </c>
      <c r="H69" s="37">
        <v>24460276037</v>
      </c>
      <c r="I69" s="37">
        <v>4840592218</v>
      </c>
      <c r="J69" s="37">
        <v>24439016923</v>
      </c>
      <c r="K69" s="81">
        <v>99.91</v>
      </c>
      <c r="L69" s="37">
        <v>4506787416</v>
      </c>
      <c r="M69" s="37">
        <v>15688527830</v>
      </c>
      <c r="N69" s="84">
        <v>64.14</v>
      </c>
    </row>
    <row r="70" spans="1:14" x14ac:dyDescent="0.25">
      <c r="A70" t="s">
        <v>936</v>
      </c>
      <c r="B70" s="83" t="s">
        <v>145</v>
      </c>
      <c r="C70" s="117" t="s">
        <v>146</v>
      </c>
      <c r="D70" s="90">
        <v>20400000000</v>
      </c>
      <c r="E70" s="37">
        <v>4060276037</v>
      </c>
      <c r="F70" s="89">
        <v>24460276037</v>
      </c>
      <c r="G70" s="87">
        <v>0</v>
      </c>
      <c r="H70" s="37">
        <v>24460276037</v>
      </c>
      <c r="I70" s="37">
        <v>4840592218</v>
      </c>
      <c r="J70" s="37">
        <v>24439016923</v>
      </c>
      <c r="K70" s="81">
        <v>99.91</v>
      </c>
      <c r="L70" s="37">
        <v>4506787416</v>
      </c>
      <c r="M70" s="37">
        <v>15688527830</v>
      </c>
      <c r="N70" s="84">
        <v>64.14</v>
      </c>
    </row>
    <row r="71" spans="1:14" ht="47.25" x14ac:dyDescent="0.25">
      <c r="A71" t="s">
        <v>936</v>
      </c>
      <c r="B71" s="83" t="s">
        <v>176</v>
      </c>
      <c r="C71" s="117" t="s">
        <v>781</v>
      </c>
      <c r="D71" s="90">
        <v>17002544000</v>
      </c>
      <c r="E71" s="37">
        <v>4060276037</v>
      </c>
      <c r="F71" s="89">
        <v>21062820037</v>
      </c>
      <c r="G71" s="87">
        <v>0</v>
      </c>
      <c r="H71" s="37">
        <v>21062820037</v>
      </c>
      <c r="I71" s="37">
        <v>3879344914</v>
      </c>
      <c r="J71" s="37">
        <v>21044173306</v>
      </c>
      <c r="K71" s="81">
        <v>99.91</v>
      </c>
      <c r="L71" s="37">
        <v>3908010542</v>
      </c>
      <c r="M71" s="37">
        <v>13572209753</v>
      </c>
      <c r="N71" s="84">
        <v>64.44</v>
      </c>
    </row>
    <row r="72" spans="1:14" ht="63" x14ac:dyDescent="0.25">
      <c r="A72" t="s">
        <v>936</v>
      </c>
      <c r="B72" s="83" t="s">
        <v>283</v>
      </c>
      <c r="C72" s="117" t="s">
        <v>816</v>
      </c>
      <c r="D72" s="90">
        <v>17002544000</v>
      </c>
      <c r="E72" s="37">
        <v>4060276037</v>
      </c>
      <c r="F72" s="89">
        <v>21062820037</v>
      </c>
      <c r="G72" s="87">
        <v>0</v>
      </c>
      <c r="H72" s="37">
        <v>21062820037</v>
      </c>
      <c r="I72" s="37">
        <v>3879344914</v>
      </c>
      <c r="J72" s="37">
        <v>21044173306</v>
      </c>
      <c r="K72" s="81">
        <v>99.91</v>
      </c>
      <c r="L72" s="37">
        <v>3908010542</v>
      </c>
      <c r="M72" s="37">
        <v>13572209753</v>
      </c>
      <c r="N72" s="84">
        <v>64.44</v>
      </c>
    </row>
    <row r="73" spans="1:14" ht="47.25" x14ac:dyDescent="0.25">
      <c r="A73" t="s">
        <v>936</v>
      </c>
      <c r="B73" s="83" t="s">
        <v>284</v>
      </c>
      <c r="C73" s="117" t="s">
        <v>817</v>
      </c>
      <c r="D73" s="90">
        <v>7102544000</v>
      </c>
      <c r="E73" s="37">
        <v>2124288142</v>
      </c>
      <c r="F73" s="89">
        <v>9226832142</v>
      </c>
      <c r="G73" s="87">
        <v>0</v>
      </c>
      <c r="H73" s="37">
        <v>9226832142</v>
      </c>
      <c r="I73" s="37">
        <v>1320542335</v>
      </c>
      <c r="J73" s="37">
        <v>9215905313</v>
      </c>
      <c r="K73" s="81">
        <v>99.88</v>
      </c>
      <c r="L73" s="37">
        <v>1659726038</v>
      </c>
      <c r="M73" s="37">
        <v>5746412701</v>
      </c>
      <c r="N73" s="84">
        <v>62.28</v>
      </c>
    </row>
    <row r="74" spans="1:14" ht="47.25" x14ac:dyDescent="0.25">
      <c r="A74" t="s">
        <v>936</v>
      </c>
      <c r="B74" s="83" t="s">
        <v>285</v>
      </c>
      <c r="C74" s="117" t="s">
        <v>818</v>
      </c>
      <c r="D74" s="90">
        <v>7102544000</v>
      </c>
      <c r="E74" s="37">
        <v>2124288142</v>
      </c>
      <c r="F74" s="89">
        <v>9226832142</v>
      </c>
      <c r="G74" s="87">
        <v>0</v>
      </c>
      <c r="H74" s="37">
        <v>9226832142</v>
      </c>
      <c r="I74" s="37">
        <v>1320542335</v>
      </c>
      <c r="J74" s="37">
        <v>9215905313</v>
      </c>
      <c r="K74" s="81">
        <v>99.88</v>
      </c>
      <c r="L74" s="37">
        <v>1659726038</v>
      </c>
      <c r="M74" s="37">
        <v>5746412701</v>
      </c>
      <c r="N74" s="84">
        <v>62.28</v>
      </c>
    </row>
    <row r="75" spans="1:14" ht="63" x14ac:dyDescent="0.25">
      <c r="A75" t="s">
        <v>936</v>
      </c>
      <c r="B75" s="83" t="s">
        <v>286</v>
      </c>
      <c r="C75" s="117" t="s">
        <v>819</v>
      </c>
      <c r="D75" s="90">
        <v>6000000000</v>
      </c>
      <c r="E75" s="37">
        <v>539059308</v>
      </c>
      <c r="F75" s="89">
        <v>6539059308</v>
      </c>
      <c r="G75" s="87">
        <v>0</v>
      </c>
      <c r="H75" s="37">
        <v>6539059308</v>
      </c>
      <c r="I75" s="37">
        <v>1887962386</v>
      </c>
      <c r="J75" s="37">
        <v>6539020873</v>
      </c>
      <c r="K75" s="81">
        <v>100</v>
      </c>
      <c r="L75" s="37">
        <v>1177350459</v>
      </c>
      <c r="M75" s="37">
        <v>3851044836</v>
      </c>
      <c r="N75" s="84">
        <v>58.89</v>
      </c>
    </row>
    <row r="76" spans="1:14" ht="63" x14ac:dyDescent="0.25">
      <c r="A76" t="s">
        <v>936</v>
      </c>
      <c r="B76" s="83" t="s">
        <v>287</v>
      </c>
      <c r="C76" s="117" t="s">
        <v>820</v>
      </c>
      <c r="D76" s="90">
        <v>6000000000</v>
      </c>
      <c r="E76" s="37">
        <v>539059308</v>
      </c>
      <c r="F76" s="89">
        <v>6539059308</v>
      </c>
      <c r="G76" s="87">
        <v>0</v>
      </c>
      <c r="H76" s="37">
        <v>6539059308</v>
      </c>
      <c r="I76" s="37">
        <v>1887962386</v>
      </c>
      <c r="J76" s="37">
        <v>6539020873</v>
      </c>
      <c r="K76" s="81">
        <v>100</v>
      </c>
      <c r="L76" s="37">
        <v>1177350459</v>
      </c>
      <c r="M76" s="37">
        <v>3851044836</v>
      </c>
      <c r="N76" s="84">
        <v>58.89</v>
      </c>
    </row>
    <row r="77" spans="1:14" ht="78.75" x14ac:dyDescent="0.25">
      <c r="A77" t="s">
        <v>936</v>
      </c>
      <c r="B77" s="83" t="s">
        <v>288</v>
      </c>
      <c r="C77" s="117" t="s">
        <v>821</v>
      </c>
      <c r="D77" s="90">
        <v>3900000000</v>
      </c>
      <c r="E77" s="37">
        <v>1396928587</v>
      </c>
      <c r="F77" s="89">
        <v>5296928587</v>
      </c>
      <c r="G77" s="87">
        <v>0</v>
      </c>
      <c r="H77" s="37">
        <v>5296928587</v>
      </c>
      <c r="I77" s="37">
        <v>670840193</v>
      </c>
      <c r="J77" s="37">
        <v>5289247120</v>
      </c>
      <c r="K77" s="81">
        <v>99.85</v>
      </c>
      <c r="L77" s="37">
        <v>1070934045</v>
      </c>
      <c r="M77" s="37">
        <v>3974752216</v>
      </c>
      <c r="N77" s="84">
        <v>75.040000000000006</v>
      </c>
    </row>
    <row r="78" spans="1:14" ht="78.75" x14ac:dyDescent="0.25">
      <c r="A78" t="s">
        <v>936</v>
      </c>
      <c r="B78" s="83" t="s">
        <v>289</v>
      </c>
      <c r="C78" s="117" t="s">
        <v>822</v>
      </c>
      <c r="D78" s="90">
        <v>3900000000</v>
      </c>
      <c r="E78" s="37">
        <v>1396928587</v>
      </c>
      <c r="F78" s="89">
        <v>5296928587</v>
      </c>
      <c r="G78" s="87">
        <v>0</v>
      </c>
      <c r="H78" s="37">
        <v>5296928587</v>
      </c>
      <c r="I78" s="37">
        <v>670840193</v>
      </c>
      <c r="J78" s="37">
        <v>5289247120</v>
      </c>
      <c r="K78" s="81">
        <v>99.85</v>
      </c>
      <c r="L78" s="37">
        <v>1070934045</v>
      </c>
      <c r="M78" s="37">
        <v>3974752216</v>
      </c>
      <c r="N78" s="84">
        <v>75.040000000000006</v>
      </c>
    </row>
    <row r="79" spans="1:14" ht="31.5" x14ac:dyDescent="0.25">
      <c r="A79" t="s">
        <v>936</v>
      </c>
      <c r="B79" s="83" t="s">
        <v>147</v>
      </c>
      <c r="C79" s="117" t="s">
        <v>769</v>
      </c>
      <c r="D79" s="90">
        <v>3397456000</v>
      </c>
      <c r="E79" s="81">
        <v>0</v>
      </c>
      <c r="F79" s="89">
        <v>3397456000</v>
      </c>
      <c r="G79" s="87">
        <v>0</v>
      </c>
      <c r="H79" s="37">
        <v>3397456000</v>
      </c>
      <c r="I79" s="37">
        <v>961247304</v>
      </c>
      <c r="J79" s="37">
        <v>3394843617</v>
      </c>
      <c r="K79" s="81">
        <v>99.92</v>
      </c>
      <c r="L79" s="37">
        <v>598776874</v>
      </c>
      <c r="M79" s="37">
        <v>2116318077</v>
      </c>
      <c r="N79" s="84">
        <v>62.29</v>
      </c>
    </row>
    <row r="80" spans="1:14" ht="47.25" x14ac:dyDescent="0.25">
      <c r="A80" t="s">
        <v>936</v>
      </c>
      <c r="B80" s="83" t="s">
        <v>192</v>
      </c>
      <c r="C80" s="117" t="s">
        <v>255</v>
      </c>
      <c r="D80" s="90">
        <v>3397456000</v>
      </c>
      <c r="E80" s="81">
        <v>0</v>
      </c>
      <c r="F80" s="89">
        <v>3397456000</v>
      </c>
      <c r="G80" s="87">
        <v>0</v>
      </c>
      <c r="H80" s="37">
        <v>3397456000</v>
      </c>
      <c r="I80" s="37">
        <v>961247304</v>
      </c>
      <c r="J80" s="37">
        <v>3394843617</v>
      </c>
      <c r="K80" s="81">
        <v>99.92</v>
      </c>
      <c r="L80" s="37">
        <v>598776874</v>
      </c>
      <c r="M80" s="37">
        <v>2116318077</v>
      </c>
      <c r="N80" s="84">
        <v>62.29</v>
      </c>
    </row>
    <row r="81" spans="1:14" ht="31.5" x14ac:dyDescent="0.25">
      <c r="A81" t="s">
        <v>936</v>
      </c>
      <c r="B81" s="83" t="s">
        <v>290</v>
      </c>
      <c r="C81" s="117" t="s">
        <v>823</v>
      </c>
      <c r="D81" s="90">
        <v>3397456000</v>
      </c>
      <c r="E81" s="81">
        <v>0</v>
      </c>
      <c r="F81" s="89">
        <v>3397456000</v>
      </c>
      <c r="G81" s="87">
        <v>0</v>
      </c>
      <c r="H81" s="37">
        <v>3397456000</v>
      </c>
      <c r="I81" s="37">
        <v>961247304</v>
      </c>
      <c r="J81" s="37">
        <v>3394843617</v>
      </c>
      <c r="K81" s="81">
        <v>99.92</v>
      </c>
      <c r="L81" s="37">
        <v>598776874</v>
      </c>
      <c r="M81" s="37">
        <v>2116318077</v>
      </c>
      <c r="N81" s="84">
        <v>62.29</v>
      </c>
    </row>
    <row r="82" spans="1:14" ht="31.5" x14ac:dyDescent="0.25">
      <c r="A82" t="s">
        <v>936</v>
      </c>
      <c r="B82" s="83" t="s">
        <v>291</v>
      </c>
      <c r="C82" s="117" t="s">
        <v>824</v>
      </c>
      <c r="D82" s="90">
        <v>3397456000</v>
      </c>
      <c r="E82" s="81">
        <v>0</v>
      </c>
      <c r="F82" s="89">
        <v>3397456000</v>
      </c>
      <c r="G82" s="87">
        <v>0</v>
      </c>
      <c r="H82" s="37">
        <v>3397456000</v>
      </c>
      <c r="I82" s="37">
        <v>961247304</v>
      </c>
      <c r="J82" s="37">
        <v>3394843617</v>
      </c>
      <c r="K82" s="81">
        <v>99.92</v>
      </c>
      <c r="L82" s="37">
        <v>598776874</v>
      </c>
      <c r="M82" s="37">
        <v>2116318077</v>
      </c>
      <c r="N82" s="84">
        <v>62.29</v>
      </c>
    </row>
    <row r="83" spans="1:14" ht="16.5" thickBot="1" x14ac:dyDescent="0.3">
      <c r="A83" t="s">
        <v>936</v>
      </c>
      <c r="B83" s="99" t="s">
        <v>197</v>
      </c>
      <c r="C83" s="118" t="s">
        <v>169</v>
      </c>
      <c r="D83" s="88">
        <v>0</v>
      </c>
      <c r="E83" s="127">
        <v>169298636</v>
      </c>
      <c r="F83" s="128">
        <v>169298636</v>
      </c>
      <c r="G83" s="88">
        <v>0</v>
      </c>
      <c r="H83" s="127">
        <v>169298636</v>
      </c>
      <c r="I83" s="127">
        <v>9121356</v>
      </c>
      <c r="J83" s="127">
        <v>85584458</v>
      </c>
      <c r="K83" s="85">
        <v>50.55</v>
      </c>
      <c r="L83" s="127">
        <v>9121356</v>
      </c>
      <c r="M83" s="127">
        <v>85584458</v>
      </c>
      <c r="N83" s="86">
        <v>50.55</v>
      </c>
    </row>
    <row r="84" spans="1:14" x14ac:dyDescent="0.25">
      <c r="C84" s="119" t="s">
        <v>774</v>
      </c>
    </row>
    <row r="85" spans="1:14" x14ac:dyDescent="0.25">
      <c r="C85" s="119" t="s">
        <v>774</v>
      </c>
    </row>
    <row r="86" spans="1:14" x14ac:dyDescent="0.25">
      <c r="C86" s="119" t="s">
        <v>774</v>
      </c>
    </row>
    <row r="87" spans="1:14" x14ac:dyDescent="0.25">
      <c r="C87" s="119" t="s">
        <v>774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3" bestFit="1" customWidth="1"/>
    <col min="6" max="6" width="16" bestFit="1" customWidth="1"/>
    <col min="7" max="7" width="1.875" hidden="1" customWidth="1"/>
    <col min="8" max="8" width="16" hidden="1" customWidth="1"/>
    <col min="9" max="9" width="13.375" hidden="1" customWidth="1"/>
    <col min="10" max="10" width="14.875" bestFit="1" customWidth="1"/>
    <col min="11" max="11" width="5.875" bestFit="1" customWidth="1"/>
    <col min="12" max="12" width="14.875" hidden="1" customWidth="1"/>
    <col min="13" max="13" width="14.875" bestFit="1" customWidth="1"/>
    <col min="14" max="14" width="5.875" bestFit="1" customWidth="1"/>
  </cols>
  <sheetData>
    <row r="1" spans="1:14" x14ac:dyDescent="0.25">
      <c r="B1" s="139" t="s">
        <v>993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937</v>
      </c>
      <c r="B7" s="91" t="s">
        <v>0</v>
      </c>
      <c r="C7" s="116" t="s">
        <v>1</v>
      </c>
      <c r="D7" s="93">
        <v>10420904000</v>
      </c>
      <c r="E7" s="94">
        <v>0</v>
      </c>
      <c r="F7" s="95">
        <v>10420904000</v>
      </c>
      <c r="G7" s="96">
        <v>0</v>
      </c>
      <c r="H7" s="97">
        <v>10420904000</v>
      </c>
      <c r="I7" s="97">
        <v>925422547</v>
      </c>
      <c r="J7" s="97">
        <v>9492901735</v>
      </c>
      <c r="K7" s="94">
        <v>91.09</v>
      </c>
      <c r="L7" s="97">
        <v>2211019590</v>
      </c>
      <c r="M7" s="97">
        <v>8908174316</v>
      </c>
      <c r="N7" s="92">
        <v>85.48</v>
      </c>
    </row>
    <row r="8" spans="1:14" x14ac:dyDescent="0.25">
      <c r="A8" t="s">
        <v>937</v>
      </c>
      <c r="B8" s="83" t="s">
        <v>2</v>
      </c>
      <c r="C8" s="117" t="s">
        <v>3</v>
      </c>
      <c r="D8" s="90">
        <v>4394904000</v>
      </c>
      <c r="E8" s="81">
        <v>0</v>
      </c>
      <c r="F8" s="89">
        <v>4394904000</v>
      </c>
      <c r="G8" s="87">
        <v>0</v>
      </c>
      <c r="H8" s="37">
        <v>4394904000</v>
      </c>
      <c r="I8" s="37">
        <v>600004769</v>
      </c>
      <c r="J8" s="37">
        <v>4199682273</v>
      </c>
      <c r="K8" s="81">
        <v>95.56</v>
      </c>
      <c r="L8" s="37">
        <v>665328834</v>
      </c>
      <c r="M8" s="37">
        <v>4147088612</v>
      </c>
      <c r="N8" s="84">
        <v>94.36</v>
      </c>
    </row>
    <row r="9" spans="1:14" x14ac:dyDescent="0.25">
      <c r="A9" t="s">
        <v>937</v>
      </c>
      <c r="B9" s="83" t="s">
        <v>4</v>
      </c>
      <c r="C9" s="117" t="s">
        <v>5</v>
      </c>
      <c r="D9" s="90">
        <v>3725381000</v>
      </c>
      <c r="E9" s="81">
        <v>0</v>
      </c>
      <c r="F9" s="89">
        <v>3725381000</v>
      </c>
      <c r="G9" s="87">
        <v>0</v>
      </c>
      <c r="H9" s="37">
        <v>3725381000</v>
      </c>
      <c r="I9" s="37">
        <v>583253678</v>
      </c>
      <c r="J9" s="37">
        <v>3622646622</v>
      </c>
      <c r="K9" s="81">
        <v>97.24</v>
      </c>
      <c r="L9" s="37">
        <v>583253678</v>
      </c>
      <c r="M9" s="37">
        <v>3622646622</v>
      </c>
      <c r="N9" s="84">
        <v>97.24</v>
      </c>
    </row>
    <row r="10" spans="1:14" ht="31.5" x14ac:dyDescent="0.25">
      <c r="A10" t="s">
        <v>937</v>
      </c>
      <c r="B10" s="83" t="s">
        <v>6</v>
      </c>
      <c r="C10" s="117" t="s">
        <v>765</v>
      </c>
      <c r="D10" s="90">
        <v>2767794000</v>
      </c>
      <c r="E10" s="37">
        <v>-21500000</v>
      </c>
      <c r="F10" s="89">
        <v>2746294000</v>
      </c>
      <c r="G10" s="87">
        <v>0</v>
      </c>
      <c r="H10" s="37">
        <v>2746294000</v>
      </c>
      <c r="I10" s="37">
        <v>390688367</v>
      </c>
      <c r="J10" s="37">
        <v>2701793783</v>
      </c>
      <c r="K10" s="81">
        <v>98.38</v>
      </c>
      <c r="L10" s="37">
        <v>390688367</v>
      </c>
      <c r="M10" s="37">
        <v>2701793783</v>
      </c>
      <c r="N10" s="84">
        <v>98.38</v>
      </c>
    </row>
    <row r="11" spans="1:14" x14ac:dyDescent="0.25">
      <c r="A11" t="s">
        <v>937</v>
      </c>
      <c r="B11" s="83" t="s">
        <v>7</v>
      </c>
      <c r="C11" s="117" t="s">
        <v>8</v>
      </c>
      <c r="D11" s="90">
        <v>1387142000</v>
      </c>
      <c r="E11" s="37">
        <v>35000000</v>
      </c>
      <c r="F11" s="89">
        <v>1422142000</v>
      </c>
      <c r="G11" s="87">
        <v>0</v>
      </c>
      <c r="H11" s="37">
        <v>1422142000</v>
      </c>
      <c r="I11" s="37">
        <v>118742858</v>
      </c>
      <c r="J11" s="37">
        <v>1404797597</v>
      </c>
      <c r="K11" s="81">
        <v>98.78</v>
      </c>
      <c r="L11" s="37">
        <v>118742858</v>
      </c>
      <c r="M11" s="37">
        <v>1404797597</v>
      </c>
      <c r="N11" s="84">
        <v>98.78</v>
      </c>
    </row>
    <row r="12" spans="1:14" x14ac:dyDescent="0.25">
      <c r="A12" t="s">
        <v>937</v>
      </c>
      <c r="B12" s="83" t="s">
        <v>9</v>
      </c>
      <c r="C12" s="117" t="s">
        <v>10</v>
      </c>
      <c r="D12" s="90">
        <v>254139000</v>
      </c>
      <c r="E12" s="37">
        <v>-20000000</v>
      </c>
      <c r="F12" s="89">
        <v>234139000</v>
      </c>
      <c r="G12" s="87">
        <v>0</v>
      </c>
      <c r="H12" s="37">
        <v>234139000</v>
      </c>
      <c r="I12" s="37">
        <v>16943591</v>
      </c>
      <c r="J12" s="37">
        <v>230601293</v>
      </c>
      <c r="K12" s="81">
        <v>98.49</v>
      </c>
      <c r="L12" s="37">
        <v>16943591</v>
      </c>
      <c r="M12" s="37">
        <v>230601293</v>
      </c>
      <c r="N12" s="84">
        <v>98.49</v>
      </c>
    </row>
    <row r="13" spans="1:14" ht="47.25" x14ac:dyDescent="0.25">
      <c r="A13" t="s">
        <v>937</v>
      </c>
      <c r="B13" s="83" t="s">
        <v>11</v>
      </c>
      <c r="C13" s="117" t="s">
        <v>766</v>
      </c>
      <c r="D13" s="90">
        <v>31243000</v>
      </c>
      <c r="E13" s="37">
        <v>-21000000</v>
      </c>
      <c r="F13" s="89">
        <v>10243000</v>
      </c>
      <c r="G13" s="87">
        <v>0</v>
      </c>
      <c r="H13" s="37">
        <v>10243000</v>
      </c>
      <c r="I13" s="37">
        <v>702849</v>
      </c>
      <c r="J13" s="37">
        <v>9238980</v>
      </c>
      <c r="K13" s="81">
        <v>90.2</v>
      </c>
      <c r="L13" s="37">
        <v>702849</v>
      </c>
      <c r="M13" s="37">
        <v>9238980</v>
      </c>
      <c r="N13" s="84">
        <v>90.2</v>
      </c>
    </row>
    <row r="14" spans="1:14" x14ac:dyDescent="0.25">
      <c r="A14" t="s">
        <v>937</v>
      </c>
      <c r="B14" s="83" t="s">
        <v>12</v>
      </c>
      <c r="C14" s="117" t="s">
        <v>13</v>
      </c>
      <c r="D14" s="90">
        <v>2640000</v>
      </c>
      <c r="E14" s="81">
        <v>0</v>
      </c>
      <c r="F14" s="89">
        <v>2640000</v>
      </c>
      <c r="G14" s="87">
        <v>0</v>
      </c>
      <c r="H14" s="37">
        <v>2640000</v>
      </c>
      <c r="I14" s="37">
        <v>194400</v>
      </c>
      <c r="J14" s="37">
        <v>2187584</v>
      </c>
      <c r="K14" s="81">
        <v>82.86</v>
      </c>
      <c r="L14" s="37">
        <v>194400</v>
      </c>
      <c r="M14" s="37">
        <v>2187584</v>
      </c>
      <c r="N14" s="84">
        <v>82.86</v>
      </c>
    </row>
    <row r="15" spans="1:14" x14ac:dyDescent="0.25">
      <c r="A15" t="s">
        <v>937</v>
      </c>
      <c r="B15" s="83" t="s">
        <v>14</v>
      </c>
      <c r="C15" s="117" t="s">
        <v>15</v>
      </c>
      <c r="D15" s="90">
        <v>1729000</v>
      </c>
      <c r="E15" s="81">
        <v>0</v>
      </c>
      <c r="F15" s="89">
        <v>1729000</v>
      </c>
      <c r="G15" s="87">
        <v>0</v>
      </c>
      <c r="H15" s="37">
        <v>1729000</v>
      </c>
      <c r="I15" s="37">
        <v>128388</v>
      </c>
      <c r="J15" s="37">
        <v>1529819</v>
      </c>
      <c r="K15" s="81">
        <v>88.48</v>
      </c>
      <c r="L15" s="37">
        <v>128388</v>
      </c>
      <c r="M15" s="37">
        <v>1529819</v>
      </c>
      <c r="N15" s="84">
        <v>88.48</v>
      </c>
    </row>
    <row r="16" spans="1:14" ht="31.5" x14ac:dyDescent="0.25">
      <c r="A16" t="s">
        <v>937</v>
      </c>
      <c r="B16" s="83" t="s">
        <v>16</v>
      </c>
      <c r="C16" s="117" t="s">
        <v>17</v>
      </c>
      <c r="D16" s="90">
        <v>49439000</v>
      </c>
      <c r="E16" s="81">
        <v>0</v>
      </c>
      <c r="F16" s="89">
        <v>49439000</v>
      </c>
      <c r="G16" s="87">
        <v>0</v>
      </c>
      <c r="H16" s="37">
        <v>49439000</v>
      </c>
      <c r="I16" s="81">
        <v>0</v>
      </c>
      <c r="J16" s="37">
        <v>47240602</v>
      </c>
      <c r="K16" s="81">
        <v>95.55</v>
      </c>
      <c r="L16" s="81">
        <v>0</v>
      </c>
      <c r="M16" s="37">
        <v>47240602</v>
      </c>
      <c r="N16" s="84">
        <v>95.55</v>
      </c>
    </row>
    <row r="17" spans="1:14" x14ac:dyDescent="0.25">
      <c r="A17" t="s">
        <v>937</v>
      </c>
      <c r="B17" s="83" t="s">
        <v>18</v>
      </c>
      <c r="C17" s="117" t="s">
        <v>19</v>
      </c>
      <c r="D17" s="90">
        <v>232054000</v>
      </c>
      <c r="E17" s="37">
        <v>-10500000</v>
      </c>
      <c r="F17" s="89">
        <v>221554000</v>
      </c>
      <c r="G17" s="87">
        <v>0</v>
      </c>
      <c r="H17" s="37">
        <v>221554000</v>
      </c>
      <c r="I17" s="81">
        <v>0</v>
      </c>
      <c r="J17" s="37">
        <v>221062237</v>
      </c>
      <c r="K17" s="81">
        <v>99.78</v>
      </c>
      <c r="L17" s="81">
        <v>0</v>
      </c>
      <c r="M17" s="37">
        <v>221062237</v>
      </c>
      <c r="N17" s="84">
        <v>99.78</v>
      </c>
    </row>
    <row r="18" spans="1:14" x14ac:dyDescent="0.25">
      <c r="A18" t="s">
        <v>937</v>
      </c>
      <c r="B18" s="83" t="s">
        <v>20</v>
      </c>
      <c r="C18" s="117" t="s">
        <v>21</v>
      </c>
      <c r="D18" s="90">
        <v>208483000</v>
      </c>
      <c r="E18" s="81">
        <v>0</v>
      </c>
      <c r="F18" s="89">
        <v>208483000</v>
      </c>
      <c r="G18" s="87">
        <v>0</v>
      </c>
      <c r="H18" s="37">
        <v>208483000</v>
      </c>
      <c r="I18" s="37">
        <v>206014965</v>
      </c>
      <c r="J18" s="37">
        <v>206014965</v>
      </c>
      <c r="K18" s="81">
        <v>98.82</v>
      </c>
      <c r="L18" s="37">
        <v>206014965</v>
      </c>
      <c r="M18" s="37">
        <v>206014965</v>
      </c>
      <c r="N18" s="84">
        <v>98.82</v>
      </c>
    </row>
    <row r="19" spans="1:14" x14ac:dyDescent="0.25">
      <c r="A19" t="s">
        <v>937</v>
      </c>
      <c r="B19" s="83" t="s">
        <v>22</v>
      </c>
      <c r="C19" s="117" t="s">
        <v>23</v>
      </c>
      <c r="D19" s="90">
        <v>100074000</v>
      </c>
      <c r="E19" s="37">
        <v>-22000000</v>
      </c>
      <c r="F19" s="89">
        <v>78074000</v>
      </c>
      <c r="G19" s="87">
        <v>0</v>
      </c>
      <c r="H19" s="37">
        <v>78074000</v>
      </c>
      <c r="I19" s="37">
        <v>10700658</v>
      </c>
      <c r="J19" s="37">
        <v>73484279</v>
      </c>
      <c r="K19" s="81">
        <v>94.12</v>
      </c>
      <c r="L19" s="37">
        <v>10700658</v>
      </c>
      <c r="M19" s="37">
        <v>73484279</v>
      </c>
      <c r="N19" s="84">
        <v>94.12</v>
      </c>
    </row>
    <row r="20" spans="1:14" x14ac:dyDescent="0.25">
      <c r="A20" t="s">
        <v>937</v>
      </c>
      <c r="B20" s="83" t="s">
        <v>24</v>
      </c>
      <c r="C20" s="117" t="s">
        <v>25</v>
      </c>
      <c r="D20" s="90">
        <v>436380000</v>
      </c>
      <c r="E20" s="37">
        <v>17000000</v>
      </c>
      <c r="F20" s="89">
        <v>453380000</v>
      </c>
      <c r="G20" s="87">
        <v>0</v>
      </c>
      <c r="H20" s="37">
        <v>453380000</v>
      </c>
      <c r="I20" s="37">
        <v>33349731</v>
      </c>
      <c r="J20" s="37">
        <v>446306628</v>
      </c>
      <c r="K20" s="81">
        <v>98.44</v>
      </c>
      <c r="L20" s="37">
        <v>33349731</v>
      </c>
      <c r="M20" s="37">
        <v>446306628</v>
      </c>
      <c r="N20" s="84">
        <v>98.44</v>
      </c>
    </row>
    <row r="21" spans="1:14" x14ac:dyDescent="0.25">
      <c r="A21" t="s">
        <v>937</v>
      </c>
      <c r="B21" s="83" t="s">
        <v>26</v>
      </c>
      <c r="C21" s="117" t="s">
        <v>27</v>
      </c>
      <c r="D21" s="90">
        <v>35601000</v>
      </c>
      <c r="E21" s="81">
        <v>0</v>
      </c>
      <c r="F21" s="89">
        <v>35601000</v>
      </c>
      <c r="G21" s="87">
        <v>0</v>
      </c>
      <c r="H21" s="37">
        <v>35601000</v>
      </c>
      <c r="I21" s="37">
        <v>2611615</v>
      </c>
      <c r="J21" s="37">
        <v>32944533</v>
      </c>
      <c r="K21" s="81">
        <v>92.54</v>
      </c>
      <c r="L21" s="37">
        <v>2611615</v>
      </c>
      <c r="M21" s="37">
        <v>32944533</v>
      </c>
      <c r="N21" s="84">
        <v>92.54</v>
      </c>
    </row>
    <row r="22" spans="1:14" x14ac:dyDescent="0.25">
      <c r="A22" t="s">
        <v>937</v>
      </c>
      <c r="B22" s="83" t="s">
        <v>28</v>
      </c>
      <c r="C22" s="117" t="s">
        <v>29</v>
      </c>
      <c r="D22" s="90">
        <v>2623000</v>
      </c>
      <c r="E22" s="81">
        <v>0</v>
      </c>
      <c r="F22" s="89">
        <v>2623000</v>
      </c>
      <c r="G22" s="87">
        <v>0</v>
      </c>
      <c r="H22" s="37">
        <v>2623000</v>
      </c>
      <c r="I22" s="37">
        <v>282489</v>
      </c>
      <c r="J22" s="37">
        <v>2620591</v>
      </c>
      <c r="K22" s="81">
        <v>99.91</v>
      </c>
      <c r="L22" s="37">
        <v>282489</v>
      </c>
      <c r="M22" s="37">
        <v>2620591</v>
      </c>
      <c r="N22" s="84">
        <v>99.91</v>
      </c>
    </row>
    <row r="23" spans="1:14" x14ac:dyDescent="0.25">
      <c r="A23" t="s">
        <v>937</v>
      </c>
      <c r="B23" s="83" t="s">
        <v>30</v>
      </c>
      <c r="C23" s="117" t="s">
        <v>31</v>
      </c>
      <c r="D23" s="87">
        <v>0</v>
      </c>
      <c r="E23" s="37">
        <v>2000000</v>
      </c>
      <c r="F23" s="89">
        <v>2000000</v>
      </c>
      <c r="G23" s="87">
        <v>0</v>
      </c>
      <c r="H23" s="37">
        <v>2000000</v>
      </c>
      <c r="I23" s="81">
        <v>0</v>
      </c>
      <c r="J23" s="37">
        <v>1740091</v>
      </c>
      <c r="K23" s="81">
        <v>87</v>
      </c>
      <c r="L23" s="81">
        <v>0</v>
      </c>
      <c r="M23" s="37">
        <v>1740091</v>
      </c>
      <c r="N23" s="84">
        <v>87</v>
      </c>
    </row>
    <row r="24" spans="1:14" ht="31.5" x14ac:dyDescent="0.25">
      <c r="A24" t="s">
        <v>937</v>
      </c>
      <c r="B24" s="83" t="s">
        <v>32</v>
      </c>
      <c r="C24" s="117" t="s">
        <v>33</v>
      </c>
      <c r="D24" s="90">
        <v>7706000</v>
      </c>
      <c r="E24" s="81">
        <v>0</v>
      </c>
      <c r="F24" s="89">
        <v>7706000</v>
      </c>
      <c r="G24" s="87">
        <v>0</v>
      </c>
      <c r="H24" s="37">
        <v>7706000</v>
      </c>
      <c r="I24" s="37">
        <v>1016823</v>
      </c>
      <c r="J24" s="37">
        <v>5698340</v>
      </c>
      <c r="K24" s="81">
        <v>73.95</v>
      </c>
      <c r="L24" s="37">
        <v>1016823</v>
      </c>
      <c r="M24" s="37">
        <v>5698340</v>
      </c>
      <c r="N24" s="84">
        <v>73.95</v>
      </c>
    </row>
    <row r="25" spans="1:14" ht="31.5" x14ac:dyDescent="0.25">
      <c r="A25" t="s">
        <v>937</v>
      </c>
      <c r="B25" s="83" t="s">
        <v>34</v>
      </c>
      <c r="C25" s="117" t="s">
        <v>767</v>
      </c>
      <c r="D25" s="90">
        <v>18541000</v>
      </c>
      <c r="E25" s="37">
        <v>-2000000</v>
      </c>
      <c r="F25" s="89">
        <v>16541000</v>
      </c>
      <c r="G25" s="87">
        <v>0</v>
      </c>
      <c r="H25" s="37">
        <v>16541000</v>
      </c>
      <c r="I25" s="81">
        <v>0</v>
      </c>
      <c r="J25" s="37">
        <v>16326244</v>
      </c>
      <c r="K25" s="81">
        <v>98.7</v>
      </c>
      <c r="L25" s="81">
        <v>0</v>
      </c>
      <c r="M25" s="37">
        <v>16326244</v>
      </c>
      <c r="N25" s="84">
        <v>98.7</v>
      </c>
    </row>
    <row r="26" spans="1:14" ht="31.5" x14ac:dyDescent="0.25">
      <c r="A26" t="s">
        <v>937</v>
      </c>
      <c r="B26" s="83" t="s">
        <v>35</v>
      </c>
      <c r="C26" s="117" t="s">
        <v>36</v>
      </c>
      <c r="D26" s="90">
        <v>12400000</v>
      </c>
      <c r="E26" s="81">
        <v>0</v>
      </c>
      <c r="F26" s="89">
        <v>12400000</v>
      </c>
      <c r="G26" s="87">
        <v>0</v>
      </c>
      <c r="H26" s="37">
        <v>12400000</v>
      </c>
      <c r="I26" s="37">
        <v>2156000</v>
      </c>
      <c r="J26" s="37">
        <v>2156000</v>
      </c>
      <c r="K26" s="81">
        <v>17.39</v>
      </c>
      <c r="L26" s="37">
        <v>2156000</v>
      </c>
      <c r="M26" s="37">
        <v>2156000</v>
      </c>
      <c r="N26" s="84">
        <v>17.39</v>
      </c>
    </row>
    <row r="27" spans="1:14" x14ac:dyDescent="0.25">
      <c r="A27" t="s">
        <v>937</v>
      </c>
      <c r="B27" s="83" t="s">
        <v>37</v>
      </c>
      <c r="C27" s="117" t="s">
        <v>38</v>
      </c>
      <c r="D27" s="90">
        <v>12400000</v>
      </c>
      <c r="E27" s="81">
        <v>0</v>
      </c>
      <c r="F27" s="89">
        <v>12400000</v>
      </c>
      <c r="G27" s="87">
        <v>0</v>
      </c>
      <c r="H27" s="37">
        <v>12400000</v>
      </c>
      <c r="I27" s="37">
        <v>2156000</v>
      </c>
      <c r="J27" s="37">
        <v>2156000</v>
      </c>
      <c r="K27" s="81">
        <v>17.39</v>
      </c>
      <c r="L27" s="37">
        <v>2156000</v>
      </c>
      <c r="M27" s="37">
        <v>2156000</v>
      </c>
      <c r="N27" s="84">
        <v>17.39</v>
      </c>
    </row>
    <row r="28" spans="1:14" x14ac:dyDescent="0.25">
      <c r="A28" t="s">
        <v>937</v>
      </c>
      <c r="B28" s="83" t="s">
        <v>39</v>
      </c>
      <c r="C28" s="117" t="s">
        <v>40</v>
      </c>
      <c r="D28" s="90">
        <v>12400000</v>
      </c>
      <c r="E28" s="81">
        <v>0</v>
      </c>
      <c r="F28" s="89">
        <v>12400000</v>
      </c>
      <c r="G28" s="87">
        <v>0</v>
      </c>
      <c r="H28" s="37">
        <v>12400000</v>
      </c>
      <c r="I28" s="37">
        <v>2156000</v>
      </c>
      <c r="J28" s="37">
        <v>2156000</v>
      </c>
      <c r="K28" s="81">
        <v>17.39</v>
      </c>
      <c r="L28" s="37">
        <v>2156000</v>
      </c>
      <c r="M28" s="37">
        <v>2156000</v>
      </c>
      <c r="N28" s="84">
        <v>17.39</v>
      </c>
    </row>
    <row r="29" spans="1:14" ht="31.5" x14ac:dyDescent="0.25">
      <c r="A29" t="s">
        <v>937</v>
      </c>
      <c r="B29" s="83" t="s">
        <v>45</v>
      </c>
      <c r="C29" s="117" t="s">
        <v>768</v>
      </c>
      <c r="D29" s="90">
        <v>945187000</v>
      </c>
      <c r="E29" s="37">
        <v>21500000</v>
      </c>
      <c r="F29" s="89">
        <v>966687000</v>
      </c>
      <c r="G29" s="87">
        <v>0</v>
      </c>
      <c r="H29" s="37">
        <v>966687000</v>
      </c>
      <c r="I29" s="37">
        <v>190409311</v>
      </c>
      <c r="J29" s="37">
        <v>918696839</v>
      </c>
      <c r="K29" s="81">
        <v>95.04</v>
      </c>
      <c r="L29" s="37">
        <v>190409311</v>
      </c>
      <c r="M29" s="37">
        <v>918696839</v>
      </c>
      <c r="N29" s="84">
        <v>95.04</v>
      </c>
    </row>
    <row r="30" spans="1:14" ht="31.5" x14ac:dyDescent="0.25">
      <c r="A30" t="s">
        <v>937</v>
      </c>
      <c r="B30" s="83" t="s">
        <v>46</v>
      </c>
      <c r="C30" s="117" t="s">
        <v>47</v>
      </c>
      <c r="D30" s="90">
        <v>531593000</v>
      </c>
      <c r="E30" s="37">
        <v>22500000</v>
      </c>
      <c r="F30" s="89">
        <v>554093000</v>
      </c>
      <c r="G30" s="87">
        <v>0</v>
      </c>
      <c r="H30" s="37">
        <v>554093000</v>
      </c>
      <c r="I30" s="37">
        <v>149252530</v>
      </c>
      <c r="J30" s="37">
        <v>526427979</v>
      </c>
      <c r="K30" s="81">
        <v>95.01</v>
      </c>
      <c r="L30" s="37">
        <v>149252530</v>
      </c>
      <c r="M30" s="37">
        <v>526427979</v>
      </c>
      <c r="N30" s="84">
        <v>95.01</v>
      </c>
    </row>
    <row r="31" spans="1:14" x14ac:dyDescent="0.25">
      <c r="A31" t="s">
        <v>937</v>
      </c>
      <c r="B31" s="83" t="s">
        <v>48</v>
      </c>
      <c r="C31" s="117" t="s">
        <v>49</v>
      </c>
      <c r="D31" s="90">
        <v>119830000</v>
      </c>
      <c r="E31" s="37">
        <v>3000000</v>
      </c>
      <c r="F31" s="89">
        <v>122830000</v>
      </c>
      <c r="G31" s="87">
        <v>0</v>
      </c>
      <c r="H31" s="37">
        <v>122830000</v>
      </c>
      <c r="I31" s="37">
        <v>117252671</v>
      </c>
      <c r="J31" s="37">
        <v>121572616</v>
      </c>
      <c r="K31" s="81">
        <v>98.98</v>
      </c>
      <c r="L31" s="37">
        <v>117252671</v>
      </c>
      <c r="M31" s="37">
        <v>121572616</v>
      </c>
      <c r="N31" s="84">
        <v>98.98</v>
      </c>
    </row>
    <row r="32" spans="1:14" x14ac:dyDescent="0.25">
      <c r="A32" t="s">
        <v>937</v>
      </c>
      <c r="B32" s="83" t="s">
        <v>50</v>
      </c>
      <c r="C32" s="117" t="s">
        <v>51</v>
      </c>
      <c r="D32" s="90">
        <v>120712000</v>
      </c>
      <c r="E32" s="81">
        <v>0</v>
      </c>
      <c r="F32" s="89">
        <v>120712000</v>
      </c>
      <c r="G32" s="87">
        <v>0</v>
      </c>
      <c r="H32" s="37">
        <v>120712000</v>
      </c>
      <c r="I32" s="37">
        <v>9102200</v>
      </c>
      <c r="J32" s="37">
        <v>111041200</v>
      </c>
      <c r="K32" s="81">
        <v>91.99</v>
      </c>
      <c r="L32" s="37">
        <v>9102200</v>
      </c>
      <c r="M32" s="37">
        <v>111041200</v>
      </c>
      <c r="N32" s="84">
        <v>91.99</v>
      </c>
    </row>
    <row r="33" spans="1:14" x14ac:dyDescent="0.25">
      <c r="A33" t="s">
        <v>937</v>
      </c>
      <c r="B33" s="83" t="s">
        <v>52</v>
      </c>
      <c r="C33" s="117" t="s">
        <v>53</v>
      </c>
      <c r="D33" s="90">
        <v>178368000</v>
      </c>
      <c r="E33" s="37">
        <v>12500000</v>
      </c>
      <c r="F33" s="89">
        <v>190868000</v>
      </c>
      <c r="G33" s="87">
        <v>0</v>
      </c>
      <c r="H33" s="37">
        <v>190868000</v>
      </c>
      <c r="I33" s="37">
        <v>14939800</v>
      </c>
      <c r="J33" s="37">
        <v>184891400</v>
      </c>
      <c r="K33" s="81">
        <v>96.87</v>
      </c>
      <c r="L33" s="37">
        <v>14939800</v>
      </c>
      <c r="M33" s="37">
        <v>184891400</v>
      </c>
      <c r="N33" s="84">
        <v>96.87</v>
      </c>
    </row>
    <row r="34" spans="1:14" ht="31.5" x14ac:dyDescent="0.25">
      <c r="A34" t="s">
        <v>937</v>
      </c>
      <c r="B34" s="83" t="s">
        <v>54</v>
      </c>
      <c r="C34" s="117" t="s">
        <v>55</v>
      </c>
      <c r="D34" s="90">
        <v>11466000</v>
      </c>
      <c r="E34" s="81">
        <v>0</v>
      </c>
      <c r="F34" s="89">
        <v>11466000</v>
      </c>
      <c r="G34" s="87">
        <v>0</v>
      </c>
      <c r="H34" s="37">
        <v>11466000</v>
      </c>
      <c r="I34" s="37">
        <v>796159</v>
      </c>
      <c r="J34" s="37">
        <v>10794423</v>
      </c>
      <c r="K34" s="81">
        <v>94.14</v>
      </c>
      <c r="L34" s="37">
        <v>796159</v>
      </c>
      <c r="M34" s="37">
        <v>10794423</v>
      </c>
      <c r="N34" s="84">
        <v>94.14</v>
      </c>
    </row>
    <row r="35" spans="1:14" x14ac:dyDescent="0.25">
      <c r="A35" t="s">
        <v>937</v>
      </c>
      <c r="B35" s="83" t="s">
        <v>56</v>
      </c>
      <c r="C35" s="117" t="s">
        <v>57</v>
      </c>
      <c r="D35" s="90">
        <v>101217000</v>
      </c>
      <c r="E35" s="37">
        <v>7000000</v>
      </c>
      <c r="F35" s="89">
        <v>108217000</v>
      </c>
      <c r="G35" s="87">
        <v>0</v>
      </c>
      <c r="H35" s="37">
        <v>108217000</v>
      </c>
      <c r="I35" s="37">
        <v>7161700</v>
      </c>
      <c r="J35" s="37">
        <v>98128340</v>
      </c>
      <c r="K35" s="81">
        <v>90.68</v>
      </c>
      <c r="L35" s="37">
        <v>7161700</v>
      </c>
      <c r="M35" s="37">
        <v>98128340</v>
      </c>
      <c r="N35" s="84">
        <v>90.68</v>
      </c>
    </row>
    <row r="36" spans="1:14" ht="31.5" x14ac:dyDescent="0.25">
      <c r="A36" t="s">
        <v>937</v>
      </c>
      <c r="B36" s="83" t="s">
        <v>58</v>
      </c>
      <c r="C36" s="117" t="s">
        <v>59</v>
      </c>
      <c r="D36" s="90">
        <v>413594000</v>
      </c>
      <c r="E36" s="37">
        <v>-1000000</v>
      </c>
      <c r="F36" s="89">
        <v>412594000</v>
      </c>
      <c r="G36" s="87">
        <v>0</v>
      </c>
      <c r="H36" s="37">
        <v>412594000</v>
      </c>
      <c r="I36" s="37">
        <v>41156781</v>
      </c>
      <c r="J36" s="37">
        <v>392268860</v>
      </c>
      <c r="K36" s="81">
        <v>95.07</v>
      </c>
      <c r="L36" s="37">
        <v>41156781</v>
      </c>
      <c r="M36" s="37">
        <v>392268860</v>
      </c>
      <c r="N36" s="84">
        <v>95.07</v>
      </c>
    </row>
    <row r="37" spans="1:14" x14ac:dyDescent="0.25">
      <c r="A37" t="s">
        <v>937</v>
      </c>
      <c r="B37" s="83" t="s">
        <v>60</v>
      </c>
      <c r="C37" s="117" t="s">
        <v>61</v>
      </c>
      <c r="D37" s="90">
        <v>135638000</v>
      </c>
      <c r="E37" s="37">
        <v>-16000000</v>
      </c>
      <c r="F37" s="89">
        <v>119638000</v>
      </c>
      <c r="G37" s="87">
        <v>0</v>
      </c>
      <c r="H37" s="37">
        <v>119638000</v>
      </c>
      <c r="I37" s="37">
        <v>20214641</v>
      </c>
      <c r="J37" s="37">
        <v>119638000</v>
      </c>
      <c r="K37" s="81">
        <v>100</v>
      </c>
      <c r="L37" s="37">
        <v>20214641</v>
      </c>
      <c r="M37" s="37">
        <v>119638000</v>
      </c>
      <c r="N37" s="84">
        <v>100</v>
      </c>
    </row>
    <row r="38" spans="1:14" x14ac:dyDescent="0.25">
      <c r="A38" t="s">
        <v>937</v>
      </c>
      <c r="B38" s="83" t="s">
        <v>62</v>
      </c>
      <c r="C38" s="117" t="s">
        <v>63</v>
      </c>
      <c r="D38" s="90">
        <v>142875000</v>
      </c>
      <c r="E38" s="37">
        <v>14000000</v>
      </c>
      <c r="F38" s="89">
        <v>156875000</v>
      </c>
      <c r="G38" s="87">
        <v>0</v>
      </c>
      <c r="H38" s="37">
        <v>156875000</v>
      </c>
      <c r="I38" s="37">
        <v>11990000</v>
      </c>
      <c r="J38" s="37">
        <v>149969900</v>
      </c>
      <c r="K38" s="81">
        <v>95.6</v>
      </c>
      <c r="L38" s="37">
        <v>11990000</v>
      </c>
      <c r="M38" s="37">
        <v>149969900</v>
      </c>
      <c r="N38" s="84">
        <v>95.6</v>
      </c>
    </row>
    <row r="39" spans="1:14" x14ac:dyDescent="0.25">
      <c r="A39" t="s">
        <v>937</v>
      </c>
      <c r="B39" s="83" t="s">
        <v>64</v>
      </c>
      <c r="C39" s="117" t="s">
        <v>65</v>
      </c>
      <c r="D39" s="90">
        <v>8338000</v>
      </c>
      <c r="E39" s="37">
        <v>-8000000</v>
      </c>
      <c r="F39" s="89">
        <v>338000</v>
      </c>
      <c r="G39" s="87">
        <v>0</v>
      </c>
      <c r="H39" s="37">
        <v>338000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4">
        <v>0</v>
      </c>
    </row>
    <row r="40" spans="1:14" x14ac:dyDescent="0.25">
      <c r="A40" t="s">
        <v>937</v>
      </c>
      <c r="B40" s="83" t="s">
        <v>68</v>
      </c>
      <c r="C40" s="117" t="s">
        <v>69</v>
      </c>
      <c r="D40" s="90">
        <v>75914000</v>
      </c>
      <c r="E40" s="37">
        <v>4500000</v>
      </c>
      <c r="F40" s="89">
        <v>80414000</v>
      </c>
      <c r="G40" s="87">
        <v>0</v>
      </c>
      <c r="H40" s="37">
        <v>80414000</v>
      </c>
      <c r="I40" s="37">
        <v>5371000</v>
      </c>
      <c r="J40" s="37">
        <v>73593760</v>
      </c>
      <c r="K40" s="81">
        <v>91.52</v>
      </c>
      <c r="L40" s="37">
        <v>5371000</v>
      </c>
      <c r="M40" s="37">
        <v>73593760</v>
      </c>
      <c r="N40" s="84">
        <v>91.52</v>
      </c>
    </row>
    <row r="41" spans="1:14" x14ac:dyDescent="0.25">
      <c r="A41" t="s">
        <v>937</v>
      </c>
      <c r="B41" s="83" t="s">
        <v>70</v>
      </c>
      <c r="C41" s="117" t="s">
        <v>71</v>
      </c>
      <c r="D41" s="90">
        <v>50609000</v>
      </c>
      <c r="E41" s="37">
        <v>4500000</v>
      </c>
      <c r="F41" s="89">
        <v>55109000</v>
      </c>
      <c r="G41" s="87">
        <v>0</v>
      </c>
      <c r="H41" s="37">
        <v>55109000</v>
      </c>
      <c r="I41" s="37">
        <v>3581140</v>
      </c>
      <c r="J41" s="37">
        <v>49067200</v>
      </c>
      <c r="K41" s="81">
        <v>89.04</v>
      </c>
      <c r="L41" s="37">
        <v>3581140</v>
      </c>
      <c r="M41" s="37">
        <v>49067200</v>
      </c>
      <c r="N41" s="84">
        <v>89.04</v>
      </c>
    </row>
    <row r="42" spans="1:14" x14ac:dyDescent="0.25">
      <c r="A42" t="s">
        <v>937</v>
      </c>
      <c r="B42" s="83" t="s">
        <v>74</v>
      </c>
      <c r="C42" s="117" t="s">
        <v>75</v>
      </c>
      <c r="D42" s="90">
        <v>220000</v>
      </c>
      <c r="E42" s="81">
        <v>0</v>
      </c>
      <c r="F42" s="89">
        <v>220000</v>
      </c>
      <c r="G42" s="87">
        <v>0</v>
      </c>
      <c r="H42" s="37">
        <v>220000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4">
        <v>0</v>
      </c>
    </row>
    <row r="43" spans="1:14" x14ac:dyDescent="0.25">
      <c r="A43" t="s">
        <v>937</v>
      </c>
      <c r="B43" s="83" t="s">
        <v>76</v>
      </c>
      <c r="C43" s="117" t="s">
        <v>77</v>
      </c>
      <c r="D43" s="90">
        <v>669523000</v>
      </c>
      <c r="E43" s="81">
        <v>0</v>
      </c>
      <c r="F43" s="89">
        <v>669523000</v>
      </c>
      <c r="G43" s="87">
        <v>0</v>
      </c>
      <c r="H43" s="37">
        <v>669523000</v>
      </c>
      <c r="I43" s="37">
        <v>16751091</v>
      </c>
      <c r="J43" s="37">
        <v>577035651</v>
      </c>
      <c r="K43" s="81">
        <v>86.19</v>
      </c>
      <c r="L43" s="37">
        <v>82075156</v>
      </c>
      <c r="M43" s="37">
        <v>524441990</v>
      </c>
      <c r="N43" s="84">
        <v>78.33</v>
      </c>
    </row>
    <row r="44" spans="1:14" x14ac:dyDescent="0.25">
      <c r="A44" t="s">
        <v>937</v>
      </c>
      <c r="B44" s="83" t="s">
        <v>78</v>
      </c>
      <c r="C44" s="117" t="s">
        <v>79</v>
      </c>
      <c r="D44" s="90">
        <v>121474000</v>
      </c>
      <c r="E44" s="37">
        <v>-15200000</v>
      </c>
      <c r="F44" s="89">
        <v>106274000</v>
      </c>
      <c r="G44" s="87">
        <v>0</v>
      </c>
      <c r="H44" s="37">
        <v>106274000</v>
      </c>
      <c r="I44" s="37">
        <v>4535170</v>
      </c>
      <c r="J44" s="37">
        <v>62436876</v>
      </c>
      <c r="K44" s="81">
        <v>58.75</v>
      </c>
      <c r="L44" s="37">
        <v>8466795</v>
      </c>
      <c r="M44" s="37">
        <v>50647169</v>
      </c>
      <c r="N44" s="84">
        <v>47.66</v>
      </c>
    </row>
    <row r="45" spans="1:14" x14ac:dyDescent="0.25">
      <c r="A45" t="s">
        <v>937</v>
      </c>
      <c r="B45" s="83" t="s">
        <v>80</v>
      </c>
      <c r="C45" s="117" t="s">
        <v>81</v>
      </c>
      <c r="D45" s="90">
        <v>4135000</v>
      </c>
      <c r="E45" s="81">
        <v>0</v>
      </c>
      <c r="F45" s="89">
        <v>4135000</v>
      </c>
      <c r="G45" s="87">
        <v>0</v>
      </c>
      <c r="H45" s="37">
        <v>4135000</v>
      </c>
      <c r="I45" s="81">
        <v>0</v>
      </c>
      <c r="J45" s="37">
        <v>2080344</v>
      </c>
      <c r="K45" s="81">
        <v>50.31</v>
      </c>
      <c r="L45" s="81">
        <v>0</v>
      </c>
      <c r="M45" s="37">
        <v>2080344</v>
      </c>
      <c r="N45" s="84">
        <v>50.31</v>
      </c>
    </row>
    <row r="46" spans="1:14" x14ac:dyDescent="0.25">
      <c r="A46" t="s">
        <v>937</v>
      </c>
      <c r="B46" s="83" t="s">
        <v>82</v>
      </c>
      <c r="C46" s="117" t="s">
        <v>83</v>
      </c>
      <c r="D46" s="90">
        <v>93000000</v>
      </c>
      <c r="E46" s="37">
        <v>-11530000</v>
      </c>
      <c r="F46" s="89">
        <v>81470000</v>
      </c>
      <c r="G46" s="87">
        <v>0</v>
      </c>
      <c r="H46" s="37">
        <v>81470000</v>
      </c>
      <c r="I46" s="37">
        <v>4415170</v>
      </c>
      <c r="J46" s="37">
        <v>45380593</v>
      </c>
      <c r="K46" s="81">
        <v>55.7</v>
      </c>
      <c r="L46" s="37">
        <v>802400</v>
      </c>
      <c r="M46" s="37">
        <v>37091983</v>
      </c>
      <c r="N46" s="84">
        <v>45.53</v>
      </c>
    </row>
    <row r="47" spans="1:14" ht="31.5" x14ac:dyDescent="0.25">
      <c r="A47" t="s">
        <v>937</v>
      </c>
      <c r="B47" s="83" t="s">
        <v>84</v>
      </c>
      <c r="C47" s="117" t="s">
        <v>85</v>
      </c>
      <c r="D47" s="90">
        <v>11670000</v>
      </c>
      <c r="E47" s="37">
        <v>-3670000</v>
      </c>
      <c r="F47" s="89">
        <v>8000000</v>
      </c>
      <c r="G47" s="87">
        <v>0</v>
      </c>
      <c r="H47" s="37">
        <v>8000000</v>
      </c>
      <c r="I47" s="81">
        <v>0</v>
      </c>
      <c r="J47" s="37">
        <v>7953336</v>
      </c>
      <c r="K47" s="81">
        <v>99.42</v>
      </c>
      <c r="L47" s="37">
        <v>1331000</v>
      </c>
      <c r="M47" s="37">
        <v>4452239</v>
      </c>
      <c r="N47" s="84">
        <v>55.65</v>
      </c>
    </row>
    <row r="48" spans="1:14" x14ac:dyDescent="0.25">
      <c r="A48" t="s">
        <v>937</v>
      </c>
      <c r="B48" s="83" t="s">
        <v>86</v>
      </c>
      <c r="C48" s="117" t="s">
        <v>87</v>
      </c>
      <c r="D48" s="90">
        <v>12669000</v>
      </c>
      <c r="E48" s="81">
        <v>0</v>
      </c>
      <c r="F48" s="89">
        <v>12669000</v>
      </c>
      <c r="G48" s="87">
        <v>0</v>
      </c>
      <c r="H48" s="37">
        <v>12669000</v>
      </c>
      <c r="I48" s="37">
        <v>120000</v>
      </c>
      <c r="J48" s="37">
        <v>7022603</v>
      </c>
      <c r="K48" s="81">
        <v>55.43</v>
      </c>
      <c r="L48" s="37">
        <v>6333395</v>
      </c>
      <c r="M48" s="37">
        <v>7022603</v>
      </c>
      <c r="N48" s="84">
        <v>55.43</v>
      </c>
    </row>
    <row r="49" spans="1:14" x14ac:dyDescent="0.25">
      <c r="A49" t="s">
        <v>937</v>
      </c>
      <c r="B49" s="83" t="s">
        <v>90</v>
      </c>
      <c r="C49" s="117" t="s">
        <v>91</v>
      </c>
      <c r="D49" s="90">
        <v>547637000</v>
      </c>
      <c r="E49" s="37">
        <v>15200000</v>
      </c>
      <c r="F49" s="89">
        <v>562837000</v>
      </c>
      <c r="G49" s="87">
        <v>0</v>
      </c>
      <c r="H49" s="37">
        <v>562837000</v>
      </c>
      <c r="I49" s="37">
        <v>12215921</v>
      </c>
      <c r="J49" s="37">
        <v>514516775</v>
      </c>
      <c r="K49" s="81">
        <v>91.41</v>
      </c>
      <c r="L49" s="37">
        <v>73608361</v>
      </c>
      <c r="M49" s="37">
        <v>473712821</v>
      </c>
      <c r="N49" s="84">
        <v>84.17</v>
      </c>
    </row>
    <row r="50" spans="1:14" x14ac:dyDescent="0.25">
      <c r="A50" t="s">
        <v>937</v>
      </c>
      <c r="B50" s="83" t="s">
        <v>92</v>
      </c>
      <c r="C50" s="117" t="s">
        <v>93</v>
      </c>
      <c r="D50" s="90">
        <v>334836000</v>
      </c>
      <c r="E50" s="81">
        <v>0</v>
      </c>
      <c r="F50" s="89">
        <v>334836000</v>
      </c>
      <c r="G50" s="87">
        <v>0</v>
      </c>
      <c r="H50" s="37">
        <v>334836000</v>
      </c>
      <c r="I50" s="37">
        <v>2735525</v>
      </c>
      <c r="J50" s="37">
        <v>328895570</v>
      </c>
      <c r="K50" s="81">
        <v>98.23</v>
      </c>
      <c r="L50" s="37">
        <v>28478337</v>
      </c>
      <c r="M50" s="37">
        <v>316024164</v>
      </c>
      <c r="N50" s="84">
        <v>94.38</v>
      </c>
    </row>
    <row r="51" spans="1:14" ht="31.5" x14ac:dyDescent="0.25">
      <c r="A51" t="s">
        <v>937</v>
      </c>
      <c r="B51" s="83" t="s">
        <v>96</v>
      </c>
      <c r="C51" s="117" t="s">
        <v>97</v>
      </c>
      <c r="D51" s="90">
        <v>44341000</v>
      </c>
      <c r="E51" s="81">
        <v>0</v>
      </c>
      <c r="F51" s="89">
        <v>44341000</v>
      </c>
      <c r="G51" s="87">
        <v>0</v>
      </c>
      <c r="H51" s="37">
        <v>44341000</v>
      </c>
      <c r="I51" s="37">
        <v>502020</v>
      </c>
      <c r="J51" s="37">
        <v>26397307</v>
      </c>
      <c r="K51" s="81">
        <v>59.53</v>
      </c>
      <c r="L51" s="37">
        <v>9084350</v>
      </c>
      <c r="M51" s="37">
        <v>18113749</v>
      </c>
      <c r="N51" s="84">
        <v>40.85</v>
      </c>
    </row>
    <row r="52" spans="1:14" x14ac:dyDescent="0.25">
      <c r="A52" t="s">
        <v>937</v>
      </c>
      <c r="B52" s="83" t="s">
        <v>98</v>
      </c>
      <c r="C52" s="117" t="s">
        <v>99</v>
      </c>
      <c r="D52" s="90">
        <v>15375000</v>
      </c>
      <c r="E52" s="81">
        <v>0</v>
      </c>
      <c r="F52" s="89">
        <v>15375000</v>
      </c>
      <c r="G52" s="87">
        <v>0</v>
      </c>
      <c r="H52" s="37">
        <v>15375000</v>
      </c>
      <c r="I52" s="37">
        <v>2422396</v>
      </c>
      <c r="J52" s="37">
        <v>8778820</v>
      </c>
      <c r="K52" s="81">
        <v>57.1</v>
      </c>
      <c r="L52" s="37">
        <v>2491877</v>
      </c>
      <c r="M52" s="37">
        <v>7000655</v>
      </c>
      <c r="N52" s="84">
        <v>45.53</v>
      </c>
    </row>
    <row r="53" spans="1:14" x14ac:dyDescent="0.25">
      <c r="A53" t="s">
        <v>937</v>
      </c>
      <c r="B53" s="83" t="s">
        <v>100</v>
      </c>
      <c r="C53" s="117" t="s">
        <v>101</v>
      </c>
      <c r="D53" s="90">
        <v>48000000</v>
      </c>
      <c r="E53" s="81">
        <v>0</v>
      </c>
      <c r="F53" s="89">
        <v>48000000</v>
      </c>
      <c r="G53" s="87">
        <v>0</v>
      </c>
      <c r="H53" s="37">
        <v>48000000</v>
      </c>
      <c r="I53" s="37">
        <v>50000</v>
      </c>
      <c r="J53" s="37">
        <v>39638012</v>
      </c>
      <c r="K53" s="81">
        <v>82.58</v>
      </c>
      <c r="L53" s="37">
        <v>12002687</v>
      </c>
      <c r="M53" s="37">
        <v>23002425</v>
      </c>
      <c r="N53" s="84">
        <v>47.92</v>
      </c>
    </row>
    <row r="54" spans="1:14" x14ac:dyDescent="0.25">
      <c r="A54" t="s">
        <v>937</v>
      </c>
      <c r="B54" s="83" t="s">
        <v>102</v>
      </c>
      <c r="C54" s="117" t="s">
        <v>103</v>
      </c>
      <c r="D54" s="90">
        <v>48000000</v>
      </c>
      <c r="E54" s="81">
        <v>0</v>
      </c>
      <c r="F54" s="89">
        <v>48000000</v>
      </c>
      <c r="G54" s="87">
        <v>0</v>
      </c>
      <c r="H54" s="37">
        <v>48000000</v>
      </c>
      <c r="I54" s="37">
        <v>50000</v>
      </c>
      <c r="J54" s="37">
        <v>39638012</v>
      </c>
      <c r="K54" s="81">
        <v>82.58</v>
      </c>
      <c r="L54" s="37">
        <v>12002687</v>
      </c>
      <c r="M54" s="37">
        <v>23002425</v>
      </c>
      <c r="N54" s="84">
        <v>47.92</v>
      </c>
    </row>
    <row r="55" spans="1:14" x14ac:dyDescent="0.25">
      <c r="A55" t="s">
        <v>937</v>
      </c>
      <c r="B55" s="83" t="s">
        <v>104</v>
      </c>
      <c r="C55" s="117" t="s">
        <v>105</v>
      </c>
      <c r="D55" s="90">
        <v>45112000</v>
      </c>
      <c r="E55" s="81">
        <v>0</v>
      </c>
      <c r="F55" s="89">
        <v>45112000</v>
      </c>
      <c r="G55" s="87">
        <v>0</v>
      </c>
      <c r="H55" s="37">
        <v>45112000</v>
      </c>
      <c r="I55" s="81">
        <v>0</v>
      </c>
      <c r="J55" s="37">
        <v>45022066</v>
      </c>
      <c r="K55" s="81">
        <v>99.8</v>
      </c>
      <c r="L55" s="37">
        <v>290930</v>
      </c>
      <c r="M55" s="37">
        <v>43786828</v>
      </c>
      <c r="N55" s="84">
        <v>97.06</v>
      </c>
    </row>
    <row r="56" spans="1:14" x14ac:dyDescent="0.25">
      <c r="A56" t="s">
        <v>937</v>
      </c>
      <c r="B56" s="83" t="s">
        <v>106</v>
      </c>
      <c r="C56" s="117" t="s">
        <v>107</v>
      </c>
      <c r="D56" s="90">
        <v>45112000</v>
      </c>
      <c r="E56" s="81">
        <v>0</v>
      </c>
      <c r="F56" s="89">
        <v>45112000</v>
      </c>
      <c r="G56" s="87">
        <v>0</v>
      </c>
      <c r="H56" s="37">
        <v>45112000</v>
      </c>
      <c r="I56" s="81">
        <v>0</v>
      </c>
      <c r="J56" s="37">
        <v>45022066</v>
      </c>
      <c r="K56" s="81">
        <v>99.8</v>
      </c>
      <c r="L56" s="37">
        <v>290930</v>
      </c>
      <c r="M56" s="37">
        <v>43786828</v>
      </c>
      <c r="N56" s="84">
        <v>97.06</v>
      </c>
    </row>
    <row r="57" spans="1:14" x14ac:dyDescent="0.25">
      <c r="A57" t="s">
        <v>937</v>
      </c>
      <c r="B57" s="83" t="s">
        <v>108</v>
      </c>
      <c r="C57" s="117" t="s">
        <v>109</v>
      </c>
      <c r="D57" s="90">
        <v>28765000</v>
      </c>
      <c r="E57" s="37">
        <v>15200000</v>
      </c>
      <c r="F57" s="89">
        <v>43965000</v>
      </c>
      <c r="G57" s="87">
        <v>0</v>
      </c>
      <c r="H57" s="37">
        <v>43965000</v>
      </c>
      <c r="I57" s="37">
        <v>2948180</v>
      </c>
      <c r="J57" s="37">
        <v>35057800</v>
      </c>
      <c r="K57" s="81">
        <v>79.739999999999995</v>
      </c>
      <c r="L57" s="37">
        <v>2948180</v>
      </c>
      <c r="M57" s="37">
        <v>35057800</v>
      </c>
      <c r="N57" s="84">
        <v>79.739999999999995</v>
      </c>
    </row>
    <row r="58" spans="1:14" x14ac:dyDescent="0.25">
      <c r="A58" t="s">
        <v>937</v>
      </c>
      <c r="B58" s="83" t="s">
        <v>110</v>
      </c>
      <c r="C58" s="117" t="s">
        <v>111</v>
      </c>
      <c r="D58" s="90">
        <v>12015000</v>
      </c>
      <c r="E58" s="37">
        <v>10200000</v>
      </c>
      <c r="F58" s="89">
        <v>22215000</v>
      </c>
      <c r="G58" s="87">
        <v>0</v>
      </c>
      <c r="H58" s="37">
        <v>22215000</v>
      </c>
      <c r="I58" s="37">
        <v>1534200</v>
      </c>
      <c r="J58" s="37">
        <v>18106010</v>
      </c>
      <c r="K58" s="81">
        <v>81.5</v>
      </c>
      <c r="L58" s="37">
        <v>1534200</v>
      </c>
      <c r="M58" s="37">
        <v>18106010</v>
      </c>
      <c r="N58" s="84">
        <v>81.5</v>
      </c>
    </row>
    <row r="59" spans="1:14" x14ac:dyDescent="0.25">
      <c r="A59" t="s">
        <v>937</v>
      </c>
      <c r="B59" s="83" t="s">
        <v>112</v>
      </c>
      <c r="C59" s="117" t="s">
        <v>113</v>
      </c>
      <c r="D59" s="90">
        <v>2150000</v>
      </c>
      <c r="E59" s="81">
        <v>0</v>
      </c>
      <c r="F59" s="89">
        <v>2150000</v>
      </c>
      <c r="G59" s="87">
        <v>0</v>
      </c>
      <c r="H59" s="37">
        <v>2150000</v>
      </c>
      <c r="I59" s="37">
        <v>133830</v>
      </c>
      <c r="J59" s="37">
        <v>836040</v>
      </c>
      <c r="K59" s="81">
        <v>38.89</v>
      </c>
      <c r="L59" s="37">
        <v>133830</v>
      </c>
      <c r="M59" s="37">
        <v>836040</v>
      </c>
      <c r="N59" s="84">
        <v>38.89</v>
      </c>
    </row>
    <row r="60" spans="1:14" x14ac:dyDescent="0.25">
      <c r="A60" t="s">
        <v>937</v>
      </c>
      <c r="B60" s="83" t="s">
        <v>114</v>
      </c>
      <c r="C60" s="117" t="s">
        <v>115</v>
      </c>
      <c r="D60" s="90">
        <v>3600000</v>
      </c>
      <c r="E60" s="81">
        <v>0</v>
      </c>
      <c r="F60" s="89">
        <v>3600000</v>
      </c>
      <c r="G60" s="87">
        <v>0</v>
      </c>
      <c r="H60" s="37">
        <v>3600000</v>
      </c>
      <c r="I60" s="37">
        <v>318960</v>
      </c>
      <c r="J60" s="37">
        <v>2021200</v>
      </c>
      <c r="K60" s="81">
        <v>56.14</v>
      </c>
      <c r="L60" s="37">
        <v>318960</v>
      </c>
      <c r="M60" s="37">
        <v>2021200</v>
      </c>
      <c r="N60" s="84">
        <v>56.14</v>
      </c>
    </row>
    <row r="61" spans="1:14" x14ac:dyDescent="0.25">
      <c r="A61" t="s">
        <v>937</v>
      </c>
      <c r="B61" s="83" t="s">
        <v>116</v>
      </c>
      <c r="C61" s="117" t="s">
        <v>117</v>
      </c>
      <c r="D61" s="90">
        <v>11000000</v>
      </c>
      <c r="E61" s="37">
        <v>5000000</v>
      </c>
      <c r="F61" s="89">
        <v>16000000</v>
      </c>
      <c r="G61" s="87">
        <v>0</v>
      </c>
      <c r="H61" s="37">
        <v>16000000</v>
      </c>
      <c r="I61" s="37">
        <v>961190</v>
      </c>
      <c r="J61" s="37">
        <v>14094550</v>
      </c>
      <c r="K61" s="81">
        <v>88.09</v>
      </c>
      <c r="L61" s="37">
        <v>961190</v>
      </c>
      <c r="M61" s="37">
        <v>14094550</v>
      </c>
      <c r="N61" s="84">
        <v>88.09</v>
      </c>
    </row>
    <row r="62" spans="1:14" x14ac:dyDescent="0.25">
      <c r="A62" t="s">
        <v>937</v>
      </c>
      <c r="B62" s="83" t="s">
        <v>120</v>
      </c>
      <c r="C62" s="117" t="s">
        <v>121</v>
      </c>
      <c r="D62" s="90">
        <v>11988000</v>
      </c>
      <c r="E62" s="81">
        <v>0</v>
      </c>
      <c r="F62" s="89">
        <v>11988000</v>
      </c>
      <c r="G62" s="87">
        <v>0</v>
      </c>
      <c r="H62" s="37">
        <v>11988000</v>
      </c>
      <c r="I62" s="81">
        <v>0</v>
      </c>
      <c r="J62" s="37">
        <v>11988000</v>
      </c>
      <c r="K62" s="81">
        <v>100</v>
      </c>
      <c r="L62" s="37">
        <v>11988000</v>
      </c>
      <c r="M62" s="37">
        <v>11988000</v>
      </c>
      <c r="N62" s="84">
        <v>100</v>
      </c>
    </row>
    <row r="63" spans="1:14" x14ac:dyDescent="0.25">
      <c r="A63" t="s">
        <v>937</v>
      </c>
      <c r="B63" s="83" t="s">
        <v>122</v>
      </c>
      <c r="C63" s="117" t="s">
        <v>123</v>
      </c>
      <c r="D63" s="90">
        <v>11988000</v>
      </c>
      <c r="E63" s="81">
        <v>0</v>
      </c>
      <c r="F63" s="89">
        <v>11988000</v>
      </c>
      <c r="G63" s="87">
        <v>0</v>
      </c>
      <c r="H63" s="37">
        <v>11988000</v>
      </c>
      <c r="I63" s="81">
        <v>0</v>
      </c>
      <c r="J63" s="37">
        <v>11988000</v>
      </c>
      <c r="K63" s="81">
        <v>100</v>
      </c>
      <c r="L63" s="37">
        <v>11988000</v>
      </c>
      <c r="M63" s="37">
        <v>11988000</v>
      </c>
      <c r="N63" s="84">
        <v>100</v>
      </c>
    </row>
    <row r="64" spans="1:14" x14ac:dyDescent="0.25">
      <c r="A64" t="s">
        <v>937</v>
      </c>
      <c r="B64" s="83" t="s">
        <v>126</v>
      </c>
      <c r="C64" s="117" t="s">
        <v>127</v>
      </c>
      <c r="D64" s="90">
        <v>17220000</v>
      </c>
      <c r="E64" s="81">
        <v>0</v>
      </c>
      <c r="F64" s="89">
        <v>17220000</v>
      </c>
      <c r="G64" s="87">
        <v>0</v>
      </c>
      <c r="H64" s="37">
        <v>17220000</v>
      </c>
      <c r="I64" s="37">
        <v>3600000</v>
      </c>
      <c r="J64" s="37">
        <v>17220000</v>
      </c>
      <c r="K64" s="81">
        <v>100</v>
      </c>
      <c r="L64" s="37">
        <v>6324000</v>
      </c>
      <c r="M64" s="37">
        <v>17220000</v>
      </c>
      <c r="N64" s="84">
        <v>100</v>
      </c>
    </row>
    <row r="65" spans="1:14" x14ac:dyDescent="0.25">
      <c r="A65" t="s">
        <v>937</v>
      </c>
      <c r="B65" s="83" t="s">
        <v>130</v>
      </c>
      <c r="C65" s="117" t="s">
        <v>131</v>
      </c>
      <c r="D65" s="90">
        <v>2000000</v>
      </c>
      <c r="E65" s="81">
        <v>0</v>
      </c>
      <c r="F65" s="89">
        <v>2000000</v>
      </c>
      <c r="G65" s="87">
        <v>0</v>
      </c>
      <c r="H65" s="37">
        <v>2000000</v>
      </c>
      <c r="I65" s="37">
        <v>-42200</v>
      </c>
      <c r="J65" s="37">
        <v>1519200</v>
      </c>
      <c r="K65" s="81">
        <v>75.959999999999994</v>
      </c>
      <c r="L65" s="81">
        <v>0</v>
      </c>
      <c r="M65" s="37">
        <v>1519200</v>
      </c>
      <c r="N65" s="84">
        <v>75.959999999999994</v>
      </c>
    </row>
    <row r="66" spans="1:14" x14ac:dyDescent="0.25">
      <c r="A66" t="s">
        <v>937</v>
      </c>
      <c r="B66" s="83" t="s">
        <v>138</v>
      </c>
      <c r="C66" s="117" t="s">
        <v>139</v>
      </c>
      <c r="D66" s="90">
        <v>412000</v>
      </c>
      <c r="E66" s="81">
        <v>0</v>
      </c>
      <c r="F66" s="89">
        <v>412000</v>
      </c>
      <c r="G66" s="87">
        <v>0</v>
      </c>
      <c r="H66" s="37">
        <v>412000</v>
      </c>
      <c r="I66" s="81">
        <v>0</v>
      </c>
      <c r="J66" s="37">
        <v>82000</v>
      </c>
      <c r="K66" s="81">
        <v>19.899999999999999</v>
      </c>
      <c r="L66" s="81">
        <v>0</v>
      </c>
      <c r="M66" s="37">
        <v>82000</v>
      </c>
      <c r="N66" s="84">
        <v>19.899999999999999</v>
      </c>
    </row>
    <row r="67" spans="1:14" ht="47.25" x14ac:dyDescent="0.25">
      <c r="A67" t="s">
        <v>937</v>
      </c>
      <c r="B67" s="83" t="s">
        <v>140</v>
      </c>
      <c r="C67" s="117" t="s">
        <v>219</v>
      </c>
      <c r="D67" s="90">
        <v>412000</v>
      </c>
      <c r="E67" s="81">
        <v>0</v>
      </c>
      <c r="F67" s="89">
        <v>412000</v>
      </c>
      <c r="G67" s="87">
        <v>0</v>
      </c>
      <c r="H67" s="37">
        <v>412000</v>
      </c>
      <c r="I67" s="81">
        <v>0</v>
      </c>
      <c r="J67" s="37">
        <v>82000</v>
      </c>
      <c r="K67" s="81">
        <v>19.899999999999999</v>
      </c>
      <c r="L67" s="81">
        <v>0</v>
      </c>
      <c r="M67" s="37">
        <v>82000</v>
      </c>
      <c r="N67" s="84">
        <v>19.899999999999999</v>
      </c>
    </row>
    <row r="68" spans="1:14" x14ac:dyDescent="0.25">
      <c r="A68" t="s">
        <v>937</v>
      </c>
      <c r="B68" s="83" t="s">
        <v>141</v>
      </c>
      <c r="C68" s="117" t="s">
        <v>142</v>
      </c>
      <c r="D68" s="90">
        <v>6026000000</v>
      </c>
      <c r="E68" s="81">
        <v>0</v>
      </c>
      <c r="F68" s="89">
        <v>6026000000</v>
      </c>
      <c r="G68" s="87">
        <v>0</v>
      </c>
      <c r="H68" s="37">
        <v>6026000000</v>
      </c>
      <c r="I68" s="37">
        <v>325417778</v>
      </c>
      <c r="J68" s="37">
        <v>5293219462</v>
      </c>
      <c r="K68" s="81">
        <v>87.84</v>
      </c>
      <c r="L68" s="37">
        <v>1545690756</v>
      </c>
      <c r="M68" s="37">
        <v>4761085704</v>
      </c>
      <c r="N68" s="84">
        <v>79.010000000000005</v>
      </c>
    </row>
    <row r="69" spans="1:14" x14ac:dyDescent="0.25">
      <c r="A69" t="s">
        <v>937</v>
      </c>
      <c r="B69" s="83" t="s">
        <v>143</v>
      </c>
      <c r="C69" s="117" t="s">
        <v>144</v>
      </c>
      <c r="D69" s="90">
        <v>6026000000</v>
      </c>
      <c r="E69" s="81">
        <v>0</v>
      </c>
      <c r="F69" s="89">
        <v>6026000000</v>
      </c>
      <c r="G69" s="87">
        <v>0</v>
      </c>
      <c r="H69" s="37">
        <v>6026000000</v>
      </c>
      <c r="I69" s="37">
        <v>325417778</v>
      </c>
      <c r="J69" s="37">
        <v>5293219462</v>
      </c>
      <c r="K69" s="81">
        <v>87.84</v>
      </c>
      <c r="L69" s="37">
        <v>1545690756</v>
      </c>
      <c r="M69" s="37">
        <v>4761085704</v>
      </c>
      <c r="N69" s="84">
        <v>79.010000000000005</v>
      </c>
    </row>
    <row r="70" spans="1:14" x14ac:dyDescent="0.25">
      <c r="A70" t="s">
        <v>937</v>
      </c>
      <c r="B70" s="83" t="s">
        <v>145</v>
      </c>
      <c r="C70" s="117" t="s">
        <v>146</v>
      </c>
      <c r="D70" s="90">
        <v>6026000000</v>
      </c>
      <c r="E70" s="81">
        <v>0</v>
      </c>
      <c r="F70" s="89">
        <v>6026000000</v>
      </c>
      <c r="G70" s="87">
        <v>0</v>
      </c>
      <c r="H70" s="37">
        <v>6026000000</v>
      </c>
      <c r="I70" s="37">
        <v>325417778</v>
      </c>
      <c r="J70" s="37">
        <v>5293219462</v>
      </c>
      <c r="K70" s="81">
        <v>87.84</v>
      </c>
      <c r="L70" s="37">
        <v>1545690756</v>
      </c>
      <c r="M70" s="37">
        <v>4761085704</v>
      </c>
      <c r="N70" s="84">
        <v>79.010000000000005</v>
      </c>
    </row>
    <row r="71" spans="1:14" ht="63" x14ac:dyDescent="0.25">
      <c r="A71" t="s">
        <v>937</v>
      </c>
      <c r="B71" s="83" t="s">
        <v>170</v>
      </c>
      <c r="C71" s="117" t="s">
        <v>775</v>
      </c>
      <c r="D71" s="90">
        <v>4768000000</v>
      </c>
      <c r="E71" s="81">
        <v>0</v>
      </c>
      <c r="F71" s="89">
        <v>4768000000</v>
      </c>
      <c r="G71" s="87">
        <v>0</v>
      </c>
      <c r="H71" s="37">
        <v>4768000000</v>
      </c>
      <c r="I71" s="37">
        <v>260570297</v>
      </c>
      <c r="J71" s="37">
        <v>4700482297</v>
      </c>
      <c r="K71" s="81">
        <v>98.58</v>
      </c>
      <c r="L71" s="37">
        <v>1390231062</v>
      </c>
      <c r="M71" s="37">
        <v>4201570094</v>
      </c>
      <c r="N71" s="84">
        <v>88.12</v>
      </c>
    </row>
    <row r="72" spans="1:14" ht="47.25" x14ac:dyDescent="0.25">
      <c r="A72" t="s">
        <v>937</v>
      </c>
      <c r="B72" s="83" t="s">
        <v>221</v>
      </c>
      <c r="C72" s="117" t="s">
        <v>222</v>
      </c>
      <c r="D72" s="90">
        <v>4768000000</v>
      </c>
      <c r="E72" s="81">
        <v>0</v>
      </c>
      <c r="F72" s="89">
        <v>4768000000</v>
      </c>
      <c r="G72" s="87">
        <v>0</v>
      </c>
      <c r="H72" s="37">
        <v>4768000000</v>
      </c>
      <c r="I72" s="37">
        <v>260570297</v>
      </c>
      <c r="J72" s="37">
        <v>4700482297</v>
      </c>
      <c r="K72" s="81">
        <v>98.58</v>
      </c>
      <c r="L72" s="37">
        <v>1390231062</v>
      </c>
      <c r="M72" s="37">
        <v>4201570094</v>
      </c>
      <c r="N72" s="84">
        <v>88.12</v>
      </c>
    </row>
    <row r="73" spans="1:14" ht="47.25" x14ac:dyDescent="0.25">
      <c r="A73" t="s">
        <v>937</v>
      </c>
      <c r="B73" s="83" t="s">
        <v>412</v>
      </c>
      <c r="C73" s="117" t="s">
        <v>814</v>
      </c>
      <c r="D73" s="90">
        <v>4768000000</v>
      </c>
      <c r="E73" s="81">
        <v>0</v>
      </c>
      <c r="F73" s="89">
        <v>4768000000</v>
      </c>
      <c r="G73" s="87">
        <v>0</v>
      </c>
      <c r="H73" s="37">
        <v>4768000000</v>
      </c>
      <c r="I73" s="37">
        <v>260570297</v>
      </c>
      <c r="J73" s="37">
        <v>4700482297</v>
      </c>
      <c r="K73" s="81">
        <v>98.58</v>
      </c>
      <c r="L73" s="37">
        <v>1390231062</v>
      </c>
      <c r="M73" s="37">
        <v>4201570094</v>
      </c>
      <c r="N73" s="84">
        <v>88.12</v>
      </c>
    </row>
    <row r="74" spans="1:14" ht="63" x14ac:dyDescent="0.25">
      <c r="A74" t="s">
        <v>937</v>
      </c>
      <c r="B74" s="83" t="s">
        <v>413</v>
      </c>
      <c r="C74" s="117" t="s">
        <v>815</v>
      </c>
      <c r="D74" s="90">
        <v>4768000000</v>
      </c>
      <c r="E74" s="81">
        <v>0</v>
      </c>
      <c r="F74" s="89">
        <v>4768000000</v>
      </c>
      <c r="G74" s="87">
        <v>0</v>
      </c>
      <c r="H74" s="37">
        <v>4768000000</v>
      </c>
      <c r="I74" s="37">
        <v>260570297</v>
      </c>
      <c r="J74" s="37">
        <v>4700482297</v>
      </c>
      <c r="K74" s="81">
        <v>98.58</v>
      </c>
      <c r="L74" s="37">
        <v>1390231062</v>
      </c>
      <c r="M74" s="37">
        <v>4201570094</v>
      </c>
      <c r="N74" s="84">
        <v>88.12</v>
      </c>
    </row>
    <row r="75" spans="1:14" ht="31.5" x14ac:dyDescent="0.25">
      <c r="A75" t="s">
        <v>937</v>
      </c>
      <c r="B75" s="83" t="s">
        <v>147</v>
      </c>
      <c r="C75" s="117" t="s">
        <v>769</v>
      </c>
      <c r="D75" s="90">
        <v>1258000000</v>
      </c>
      <c r="E75" s="81">
        <v>0</v>
      </c>
      <c r="F75" s="89">
        <v>1258000000</v>
      </c>
      <c r="G75" s="87">
        <v>0</v>
      </c>
      <c r="H75" s="37">
        <v>1258000000</v>
      </c>
      <c r="I75" s="37">
        <v>64847481</v>
      </c>
      <c r="J75" s="37">
        <v>592737165</v>
      </c>
      <c r="K75" s="81">
        <v>47.12</v>
      </c>
      <c r="L75" s="37">
        <v>155459694</v>
      </c>
      <c r="M75" s="37">
        <v>559515610</v>
      </c>
      <c r="N75" s="84">
        <v>44.48</v>
      </c>
    </row>
    <row r="76" spans="1:14" ht="47.25" x14ac:dyDescent="0.25">
      <c r="A76" t="s">
        <v>937</v>
      </c>
      <c r="B76" s="83" t="s">
        <v>192</v>
      </c>
      <c r="C76" s="117" t="s">
        <v>255</v>
      </c>
      <c r="D76" s="90">
        <v>1258000000</v>
      </c>
      <c r="E76" s="81">
        <v>0</v>
      </c>
      <c r="F76" s="89">
        <v>1258000000</v>
      </c>
      <c r="G76" s="87">
        <v>0</v>
      </c>
      <c r="H76" s="37">
        <v>1258000000</v>
      </c>
      <c r="I76" s="37">
        <v>64847481</v>
      </c>
      <c r="J76" s="37">
        <v>592737165</v>
      </c>
      <c r="K76" s="81">
        <v>47.12</v>
      </c>
      <c r="L76" s="37">
        <v>155459694</v>
      </c>
      <c r="M76" s="37">
        <v>559515610</v>
      </c>
      <c r="N76" s="84">
        <v>44.48</v>
      </c>
    </row>
    <row r="77" spans="1:14" x14ac:dyDescent="0.25">
      <c r="A77" t="s">
        <v>937</v>
      </c>
      <c r="B77" s="83" t="s">
        <v>414</v>
      </c>
      <c r="C77" s="117" t="s">
        <v>257</v>
      </c>
      <c r="D77" s="90">
        <v>1258000000</v>
      </c>
      <c r="E77" s="81">
        <v>0</v>
      </c>
      <c r="F77" s="89">
        <v>1258000000</v>
      </c>
      <c r="G77" s="87">
        <v>0</v>
      </c>
      <c r="H77" s="37">
        <v>1258000000</v>
      </c>
      <c r="I77" s="37">
        <v>64847481</v>
      </c>
      <c r="J77" s="37">
        <v>592737165</v>
      </c>
      <c r="K77" s="81">
        <v>47.12</v>
      </c>
      <c r="L77" s="37">
        <v>155459694</v>
      </c>
      <c r="M77" s="37">
        <v>559515610</v>
      </c>
      <c r="N77" s="84">
        <v>44.48</v>
      </c>
    </row>
    <row r="78" spans="1:14" ht="32.25" thickBot="1" x14ac:dyDescent="0.3">
      <c r="A78" t="s">
        <v>937</v>
      </c>
      <c r="B78" s="99" t="s">
        <v>415</v>
      </c>
      <c r="C78" s="118" t="s">
        <v>259</v>
      </c>
      <c r="D78" s="126">
        <v>1258000000</v>
      </c>
      <c r="E78" s="85">
        <v>0</v>
      </c>
      <c r="F78" s="128">
        <v>1258000000</v>
      </c>
      <c r="G78" s="88">
        <v>0</v>
      </c>
      <c r="H78" s="127">
        <v>1258000000</v>
      </c>
      <c r="I78" s="127">
        <v>64847481</v>
      </c>
      <c r="J78" s="127">
        <v>592737165</v>
      </c>
      <c r="K78" s="85">
        <v>47.12</v>
      </c>
      <c r="L78" s="127">
        <v>155459694</v>
      </c>
      <c r="M78" s="127">
        <v>559515610</v>
      </c>
      <c r="N78" s="86">
        <v>44.48</v>
      </c>
    </row>
    <row r="79" spans="1:14" x14ac:dyDescent="0.25">
      <c r="C79" s="119" t="s">
        <v>774</v>
      </c>
    </row>
    <row r="80" spans="1:14" x14ac:dyDescent="0.25">
      <c r="C80" s="119" t="s">
        <v>774</v>
      </c>
    </row>
    <row r="81" spans="3:3" x14ac:dyDescent="0.25">
      <c r="C81" s="119" t="s">
        <v>774</v>
      </c>
    </row>
    <row r="82" spans="3:3" x14ac:dyDescent="0.25">
      <c r="C82" s="119" t="s">
        <v>774</v>
      </c>
    </row>
    <row r="83" spans="3:3" x14ac:dyDescent="0.25">
      <c r="C83" s="119" t="s">
        <v>774</v>
      </c>
    </row>
    <row r="84" spans="3:3" x14ac:dyDescent="0.25">
      <c r="C84" s="119" t="s">
        <v>774</v>
      </c>
    </row>
    <row r="85" spans="3:3" x14ac:dyDescent="0.25">
      <c r="C85" s="119" t="s">
        <v>774</v>
      </c>
    </row>
    <row r="86" spans="3:3" x14ac:dyDescent="0.25">
      <c r="C86" s="119" t="s">
        <v>774</v>
      </c>
    </row>
    <row r="87" spans="3:3" x14ac:dyDescent="0.25">
      <c r="C87" s="119" t="s">
        <v>774</v>
      </c>
    </row>
    <row r="88" spans="3:3" x14ac:dyDescent="0.25">
      <c r="C88" s="119" t="s">
        <v>774</v>
      </c>
    </row>
    <row r="89" spans="3:3" x14ac:dyDescent="0.25">
      <c r="C89" s="119" t="s">
        <v>774</v>
      </c>
    </row>
    <row r="90" spans="3:3" x14ac:dyDescent="0.25">
      <c r="C90" s="119" t="s">
        <v>774</v>
      </c>
    </row>
    <row r="91" spans="3:3" x14ac:dyDescent="0.25">
      <c r="C91" s="119" t="s">
        <v>774</v>
      </c>
    </row>
    <row r="92" spans="3:3" x14ac:dyDescent="0.25">
      <c r="C92" s="119" t="s">
        <v>774</v>
      </c>
    </row>
    <row r="93" spans="3:3" x14ac:dyDescent="0.25">
      <c r="C93" s="119" t="s">
        <v>774</v>
      </c>
    </row>
    <row r="94" spans="3:3" x14ac:dyDescent="0.25">
      <c r="C94" s="119" t="s">
        <v>774</v>
      </c>
    </row>
    <row r="95" spans="3:3" x14ac:dyDescent="0.25">
      <c r="C95" s="119" t="s">
        <v>774</v>
      </c>
    </row>
    <row r="96" spans="3:3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3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939</v>
      </c>
      <c r="B7" s="91" t="s">
        <v>0</v>
      </c>
      <c r="C7" s="116" t="s">
        <v>1</v>
      </c>
      <c r="D7" s="93">
        <v>17534675000</v>
      </c>
      <c r="E7" s="94">
        <v>0</v>
      </c>
      <c r="F7" s="95">
        <v>17534675000</v>
      </c>
      <c r="G7" s="96">
        <v>0</v>
      </c>
      <c r="H7" s="97">
        <v>17534675000</v>
      </c>
      <c r="I7" s="97">
        <v>3508439273</v>
      </c>
      <c r="J7" s="97">
        <v>17097035399</v>
      </c>
      <c r="K7" s="94">
        <v>97.5</v>
      </c>
      <c r="L7" s="97">
        <v>3216550216</v>
      </c>
      <c r="M7" s="97">
        <v>10961104008</v>
      </c>
      <c r="N7" s="92">
        <v>62.51</v>
      </c>
    </row>
    <row r="8" spans="1:14" x14ac:dyDescent="0.25">
      <c r="A8" t="s">
        <v>939</v>
      </c>
      <c r="B8" s="83" t="s">
        <v>2</v>
      </c>
      <c r="C8" s="117" t="s">
        <v>3</v>
      </c>
      <c r="D8" s="90">
        <v>4034675000</v>
      </c>
      <c r="E8" s="81">
        <v>0</v>
      </c>
      <c r="F8" s="89">
        <v>4034675000</v>
      </c>
      <c r="G8" s="87">
        <v>0</v>
      </c>
      <c r="H8" s="37">
        <v>4034675000</v>
      </c>
      <c r="I8" s="37">
        <v>410945017</v>
      </c>
      <c r="J8" s="37">
        <v>3961848416</v>
      </c>
      <c r="K8" s="81">
        <v>98.19</v>
      </c>
      <c r="L8" s="37">
        <v>550549599</v>
      </c>
      <c r="M8" s="37">
        <v>3856604284</v>
      </c>
      <c r="N8" s="84">
        <v>95.59</v>
      </c>
    </row>
    <row r="9" spans="1:14" x14ac:dyDescent="0.25">
      <c r="A9" t="s">
        <v>939</v>
      </c>
      <c r="B9" s="83" t="s">
        <v>4</v>
      </c>
      <c r="C9" s="117" t="s">
        <v>5</v>
      </c>
      <c r="D9" s="90">
        <v>3060375000</v>
      </c>
      <c r="E9" s="37">
        <v>6624614</v>
      </c>
      <c r="F9" s="89">
        <v>3066999614</v>
      </c>
      <c r="G9" s="87">
        <v>0</v>
      </c>
      <c r="H9" s="37">
        <v>3066999614</v>
      </c>
      <c r="I9" s="37">
        <v>372373881</v>
      </c>
      <c r="J9" s="37">
        <v>3036648267</v>
      </c>
      <c r="K9" s="81">
        <v>99.01</v>
      </c>
      <c r="L9" s="37">
        <v>372373881</v>
      </c>
      <c r="M9" s="37">
        <v>3036648267</v>
      </c>
      <c r="N9" s="84">
        <v>99.01</v>
      </c>
    </row>
    <row r="10" spans="1:14" ht="31.5" x14ac:dyDescent="0.25">
      <c r="A10" t="s">
        <v>939</v>
      </c>
      <c r="B10" s="83" t="s">
        <v>6</v>
      </c>
      <c r="C10" s="117" t="s">
        <v>765</v>
      </c>
      <c r="D10" s="90">
        <v>2271582000</v>
      </c>
      <c r="E10" s="37">
        <v>82826327</v>
      </c>
      <c r="F10" s="89">
        <v>2354408327</v>
      </c>
      <c r="G10" s="87">
        <v>0</v>
      </c>
      <c r="H10" s="37">
        <v>2354408327</v>
      </c>
      <c r="I10" s="37">
        <v>276499019</v>
      </c>
      <c r="J10" s="37">
        <v>2330012896</v>
      </c>
      <c r="K10" s="81">
        <v>98.96</v>
      </c>
      <c r="L10" s="37">
        <v>276499019</v>
      </c>
      <c r="M10" s="37">
        <v>2330012896</v>
      </c>
      <c r="N10" s="84">
        <v>98.96</v>
      </c>
    </row>
    <row r="11" spans="1:14" x14ac:dyDescent="0.25">
      <c r="A11" t="s">
        <v>939</v>
      </c>
      <c r="B11" s="83" t="s">
        <v>7</v>
      </c>
      <c r="C11" s="117" t="s">
        <v>8</v>
      </c>
      <c r="D11" s="90">
        <v>1128052000</v>
      </c>
      <c r="E11" s="37">
        <v>13934883</v>
      </c>
      <c r="F11" s="89">
        <v>1141986883</v>
      </c>
      <c r="G11" s="87">
        <v>0</v>
      </c>
      <c r="H11" s="37">
        <v>1141986883</v>
      </c>
      <c r="I11" s="37">
        <v>96552723</v>
      </c>
      <c r="J11" s="37">
        <v>1138164621</v>
      </c>
      <c r="K11" s="81">
        <v>99.67</v>
      </c>
      <c r="L11" s="37">
        <v>96552723</v>
      </c>
      <c r="M11" s="37">
        <v>1138164621</v>
      </c>
      <c r="N11" s="84">
        <v>99.67</v>
      </c>
    </row>
    <row r="12" spans="1:14" x14ac:dyDescent="0.25">
      <c r="A12" t="s">
        <v>939</v>
      </c>
      <c r="B12" s="83" t="s">
        <v>9</v>
      </c>
      <c r="C12" s="117" t="s">
        <v>10</v>
      </c>
      <c r="D12" s="90">
        <v>204862000</v>
      </c>
      <c r="E12" s="37">
        <v>-3714200</v>
      </c>
      <c r="F12" s="89">
        <v>201147800</v>
      </c>
      <c r="G12" s="87">
        <v>0</v>
      </c>
      <c r="H12" s="37">
        <v>201147800</v>
      </c>
      <c r="I12" s="37">
        <v>17012767</v>
      </c>
      <c r="J12" s="37">
        <v>195904933</v>
      </c>
      <c r="K12" s="81">
        <v>97.39</v>
      </c>
      <c r="L12" s="37">
        <v>17012767</v>
      </c>
      <c r="M12" s="37">
        <v>195904933</v>
      </c>
      <c r="N12" s="84">
        <v>97.39</v>
      </c>
    </row>
    <row r="13" spans="1:14" ht="47.25" x14ac:dyDescent="0.25">
      <c r="A13" t="s">
        <v>939</v>
      </c>
      <c r="B13" s="83" t="s">
        <v>11</v>
      </c>
      <c r="C13" s="117" t="s">
        <v>766</v>
      </c>
      <c r="D13" s="90">
        <v>9084000</v>
      </c>
      <c r="E13" s="37">
        <v>820000</v>
      </c>
      <c r="F13" s="89">
        <v>9904000</v>
      </c>
      <c r="G13" s="87">
        <v>0</v>
      </c>
      <c r="H13" s="37">
        <v>9904000</v>
      </c>
      <c r="I13" s="37">
        <v>1160131</v>
      </c>
      <c r="J13" s="37">
        <v>9847772</v>
      </c>
      <c r="K13" s="81">
        <v>99.43</v>
      </c>
      <c r="L13" s="37">
        <v>1160131</v>
      </c>
      <c r="M13" s="37">
        <v>9847772</v>
      </c>
      <c r="N13" s="84">
        <v>99.43</v>
      </c>
    </row>
    <row r="14" spans="1:14" x14ac:dyDescent="0.25">
      <c r="A14" t="s">
        <v>939</v>
      </c>
      <c r="B14" s="83" t="s">
        <v>14</v>
      </c>
      <c r="C14" s="117" t="s">
        <v>15</v>
      </c>
      <c r="D14" s="90">
        <v>986000</v>
      </c>
      <c r="E14" s="37">
        <v>-524000</v>
      </c>
      <c r="F14" s="89">
        <v>462000</v>
      </c>
      <c r="G14" s="87">
        <v>0</v>
      </c>
      <c r="H14" s="37">
        <v>462000</v>
      </c>
      <c r="I14" s="37">
        <v>41083</v>
      </c>
      <c r="J14" s="37">
        <v>461499</v>
      </c>
      <c r="K14" s="81">
        <v>99.89</v>
      </c>
      <c r="L14" s="37">
        <v>41083</v>
      </c>
      <c r="M14" s="37">
        <v>461499</v>
      </c>
      <c r="N14" s="84">
        <v>99.89</v>
      </c>
    </row>
    <row r="15" spans="1:14" ht="31.5" x14ac:dyDescent="0.25">
      <c r="A15" t="s">
        <v>939</v>
      </c>
      <c r="B15" s="83" t="s">
        <v>16</v>
      </c>
      <c r="C15" s="117" t="s">
        <v>17</v>
      </c>
      <c r="D15" s="90">
        <v>39360000</v>
      </c>
      <c r="E15" s="37">
        <v>-9349900</v>
      </c>
      <c r="F15" s="89">
        <v>30010100</v>
      </c>
      <c r="G15" s="87">
        <v>0</v>
      </c>
      <c r="H15" s="37">
        <v>30010100</v>
      </c>
      <c r="I15" s="81">
        <v>0</v>
      </c>
      <c r="J15" s="37">
        <v>28691323</v>
      </c>
      <c r="K15" s="81">
        <v>95.61</v>
      </c>
      <c r="L15" s="81">
        <v>0</v>
      </c>
      <c r="M15" s="37">
        <v>28691323</v>
      </c>
      <c r="N15" s="84">
        <v>95.61</v>
      </c>
    </row>
    <row r="16" spans="1:14" x14ac:dyDescent="0.25">
      <c r="A16" t="s">
        <v>939</v>
      </c>
      <c r="B16" s="83" t="s">
        <v>18</v>
      </c>
      <c r="C16" s="117" t="s">
        <v>19</v>
      </c>
      <c r="D16" s="90">
        <v>190613000</v>
      </c>
      <c r="E16" s="37">
        <v>712724</v>
      </c>
      <c r="F16" s="89">
        <v>191325724</v>
      </c>
      <c r="G16" s="87">
        <v>0</v>
      </c>
      <c r="H16" s="37">
        <v>191325724</v>
      </c>
      <c r="I16" s="81">
        <v>0</v>
      </c>
      <c r="J16" s="37">
        <v>191325724</v>
      </c>
      <c r="K16" s="81">
        <v>100</v>
      </c>
      <c r="L16" s="81">
        <v>0</v>
      </c>
      <c r="M16" s="37">
        <v>191325724</v>
      </c>
      <c r="N16" s="84">
        <v>100</v>
      </c>
    </row>
    <row r="17" spans="1:14" x14ac:dyDescent="0.25">
      <c r="A17" t="s">
        <v>939</v>
      </c>
      <c r="B17" s="83" t="s">
        <v>20</v>
      </c>
      <c r="C17" s="117" t="s">
        <v>21</v>
      </c>
      <c r="D17" s="90">
        <v>172807000</v>
      </c>
      <c r="E17" s="37">
        <v>-10945948</v>
      </c>
      <c r="F17" s="89">
        <v>161861052</v>
      </c>
      <c r="G17" s="87">
        <v>0</v>
      </c>
      <c r="H17" s="37">
        <v>161861052</v>
      </c>
      <c r="I17" s="37">
        <v>121856238</v>
      </c>
      <c r="J17" s="37">
        <v>161861052</v>
      </c>
      <c r="K17" s="81">
        <v>100</v>
      </c>
      <c r="L17" s="37">
        <v>121856238</v>
      </c>
      <c r="M17" s="37">
        <v>161861052</v>
      </c>
      <c r="N17" s="84">
        <v>100</v>
      </c>
    </row>
    <row r="18" spans="1:14" x14ac:dyDescent="0.25">
      <c r="A18" t="s">
        <v>939</v>
      </c>
      <c r="B18" s="83" t="s">
        <v>22</v>
      </c>
      <c r="C18" s="117" t="s">
        <v>23</v>
      </c>
      <c r="D18" s="90">
        <v>82947000</v>
      </c>
      <c r="E18" s="37">
        <v>19872000</v>
      </c>
      <c r="F18" s="89">
        <v>102819000</v>
      </c>
      <c r="G18" s="87">
        <v>0</v>
      </c>
      <c r="H18" s="37">
        <v>102819000</v>
      </c>
      <c r="I18" s="37">
        <v>2581889</v>
      </c>
      <c r="J18" s="37">
        <v>95971378</v>
      </c>
      <c r="K18" s="81">
        <v>93.34</v>
      </c>
      <c r="L18" s="37">
        <v>2581889</v>
      </c>
      <c r="M18" s="37">
        <v>95971378</v>
      </c>
      <c r="N18" s="84">
        <v>93.34</v>
      </c>
    </row>
    <row r="19" spans="1:14" x14ac:dyDescent="0.25">
      <c r="A19" t="s">
        <v>939</v>
      </c>
      <c r="B19" s="83" t="s">
        <v>24</v>
      </c>
      <c r="C19" s="117" t="s">
        <v>25</v>
      </c>
      <c r="D19" s="90">
        <v>407432000</v>
      </c>
      <c r="E19" s="37">
        <v>-4031722</v>
      </c>
      <c r="F19" s="89">
        <v>403400278</v>
      </c>
      <c r="G19" s="87">
        <v>0</v>
      </c>
      <c r="H19" s="37">
        <v>403400278</v>
      </c>
      <c r="I19" s="37">
        <v>35585278</v>
      </c>
      <c r="J19" s="37">
        <v>401393310</v>
      </c>
      <c r="K19" s="81">
        <v>99.5</v>
      </c>
      <c r="L19" s="37">
        <v>35585278</v>
      </c>
      <c r="M19" s="37">
        <v>401393310</v>
      </c>
      <c r="N19" s="84">
        <v>99.5</v>
      </c>
    </row>
    <row r="20" spans="1:14" x14ac:dyDescent="0.25">
      <c r="A20" t="s">
        <v>939</v>
      </c>
      <c r="B20" s="83" t="s">
        <v>26</v>
      </c>
      <c r="C20" s="117" t="s">
        <v>27</v>
      </c>
      <c r="D20" s="90">
        <v>18465000</v>
      </c>
      <c r="E20" s="37">
        <v>-5129500</v>
      </c>
      <c r="F20" s="89">
        <v>13335500</v>
      </c>
      <c r="G20" s="87">
        <v>0</v>
      </c>
      <c r="H20" s="37">
        <v>13335500</v>
      </c>
      <c r="I20" s="37">
        <v>1422689</v>
      </c>
      <c r="J20" s="37">
        <v>12840970</v>
      </c>
      <c r="K20" s="81">
        <v>96.29</v>
      </c>
      <c r="L20" s="37">
        <v>1422689</v>
      </c>
      <c r="M20" s="37">
        <v>12840970</v>
      </c>
      <c r="N20" s="84">
        <v>96.29</v>
      </c>
    </row>
    <row r="21" spans="1:14" x14ac:dyDescent="0.25">
      <c r="A21" t="s">
        <v>939</v>
      </c>
      <c r="B21" s="83" t="s">
        <v>28</v>
      </c>
      <c r="C21" s="117" t="s">
        <v>29</v>
      </c>
      <c r="D21" s="90">
        <v>970000</v>
      </c>
      <c r="E21" s="37">
        <v>-51000</v>
      </c>
      <c r="F21" s="89">
        <v>919000</v>
      </c>
      <c r="G21" s="87">
        <v>0</v>
      </c>
      <c r="H21" s="37">
        <v>919000</v>
      </c>
      <c r="I21" s="37">
        <v>68464</v>
      </c>
      <c r="J21" s="37">
        <v>905507</v>
      </c>
      <c r="K21" s="81">
        <v>98.53</v>
      </c>
      <c r="L21" s="37">
        <v>68464</v>
      </c>
      <c r="M21" s="37">
        <v>905507</v>
      </c>
      <c r="N21" s="84">
        <v>98.53</v>
      </c>
    </row>
    <row r="22" spans="1:14" x14ac:dyDescent="0.25">
      <c r="A22" t="s">
        <v>939</v>
      </c>
      <c r="B22" s="83" t="s">
        <v>30</v>
      </c>
      <c r="C22" s="117" t="s">
        <v>31</v>
      </c>
      <c r="D22" s="87">
        <v>0</v>
      </c>
      <c r="E22" s="37">
        <v>83277790</v>
      </c>
      <c r="F22" s="89">
        <v>83277790</v>
      </c>
      <c r="G22" s="87">
        <v>0</v>
      </c>
      <c r="H22" s="37">
        <v>83277790</v>
      </c>
      <c r="I22" s="81">
        <v>0</v>
      </c>
      <c r="J22" s="37">
        <v>78786857</v>
      </c>
      <c r="K22" s="81">
        <v>94.61</v>
      </c>
      <c r="L22" s="81">
        <v>0</v>
      </c>
      <c r="M22" s="37">
        <v>78786857</v>
      </c>
      <c r="N22" s="84">
        <v>94.61</v>
      </c>
    </row>
    <row r="23" spans="1:14" ht="31.5" x14ac:dyDescent="0.25">
      <c r="A23" t="s">
        <v>939</v>
      </c>
      <c r="B23" s="83" t="s">
        <v>32</v>
      </c>
      <c r="C23" s="117" t="s">
        <v>33</v>
      </c>
      <c r="D23" s="90">
        <v>6268000</v>
      </c>
      <c r="E23" s="37">
        <v>799100</v>
      </c>
      <c r="F23" s="89">
        <v>7067100</v>
      </c>
      <c r="G23" s="87">
        <v>0</v>
      </c>
      <c r="H23" s="37">
        <v>7067100</v>
      </c>
      <c r="I23" s="37">
        <v>217757</v>
      </c>
      <c r="J23" s="37">
        <v>6965856</v>
      </c>
      <c r="K23" s="81">
        <v>98.57</v>
      </c>
      <c r="L23" s="37">
        <v>217757</v>
      </c>
      <c r="M23" s="37">
        <v>6965856</v>
      </c>
      <c r="N23" s="84">
        <v>98.57</v>
      </c>
    </row>
    <row r="24" spans="1:14" ht="31.5" x14ac:dyDescent="0.25">
      <c r="A24" t="s">
        <v>939</v>
      </c>
      <c r="B24" s="83" t="s">
        <v>34</v>
      </c>
      <c r="C24" s="117" t="s">
        <v>767</v>
      </c>
      <c r="D24" s="90">
        <v>9736000</v>
      </c>
      <c r="E24" s="37">
        <v>-2843900</v>
      </c>
      <c r="F24" s="89">
        <v>6892100</v>
      </c>
      <c r="G24" s="87">
        <v>0</v>
      </c>
      <c r="H24" s="37">
        <v>6892100</v>
      </c>
      <c r="I24" s="81">
        <v>0</v>
      </c>
      <c r="J24" s="37">
        <v>6892094</v>
      </c>
      <c r="K24" s="81">
        <v>100</v>
      </c>
      <c r="L24" s="81">
        <v>0</v>
      </c>
      <c r="M24" s="37">
        <v>6892094</v>
      </c>
      <c r="N24" s="84">
        <v>100</v>
      </c>
    </row>
    <row r="25" spans="1:14" ht="31.5" x14ac:dyDescent="0.25">
      <c r="A25" t="s">
        <v>939</v>
      </c>
      <c r="B25" s="83" t="s">
        <v>35</v>
      </c>
      <c r="C25" s="117" t="s">
        <v>36</v>
      </c>
      <c r="D25" s="90">
        <v>10800000</v>
      </c>
      <c r="E25" s="37">
        <v>-6100000</v>
      </c>
      <c r="F25" s="89">
        <v>4700000</v>
      </c>
      <c r="G25" s="87">
        <v>0</v>
      </c>
      <c r="H25" s="37">
        <v>4700000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4">
        <v>0</v>
      </c>
    </row>
    <row r="26" spans="1:14" x14ac:dyDescent="0.25">
      <c r="A26" t="s">
        <v>939</v>
      </c>
      <c r="B26" s="83" t="s">
        <v>37</v>
      </c>
      <c r="C26" s="117" t="s">
        <v>38</v>
      </c>
      <c r="D26" s="90">
        <v>10800000</v>
      </c>
      <c r="E26" s="37">
        <v>-6100000</v>
      </c>
      <c r="F26" s="89">
        <v>4700000</v>
      </c>
      <c r="G26" s="87">
        <v>0</v>
      </c>
      <c r="H26" s="37">
        <v>4700000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4">
        <v>0</v>
      </c>
    </row>
    <row r="27" spans="1:14" x14ac:dyDescent="0.25">
      <c r="A27" t="s">
        <v>939</v>
      </c>
      <c r="B27" s="83" t="s">
        <v>39</v>
      </c>
      <c r="C27" s="117" t="s">
        <v>40</v>
      </c>
      <c r="D27" s="90">
        <v>10800000</v>
      </c>
      <c r="E27" s="37">
        <v>-6100000</v>
      </c>
      <c r="F27" s="89">
        <v>4700000</v>
      </c>
      <c r="G27" s="87">
        <v>0</v>
      </c>
      <c r="H27" s="37">
        <v>4700000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4">
        <v>0</v>
      </c>
    </row>
    <row r="28" spans="1:14" ht="31.5" x14ac:dyDescent="0.25">
      <c r="A28" t="s">
        <v>939</v>
      </c>
      <c r="B28" s="83" t="s">
        <v>45</v>
      </c>
      <c r="C28" s="117" t="s">
        <v>768</v>
      </c>
      <c r="D28" s="90">
        <v>777993000</v>
      </c>
      <c r="E28" s="37">
        <v>-70101713</v>
      </c>
      <c r="F28" s="89">
        <v>707891287</v>
      </c>
      <c r="G28" s="87">
        <v>0</v>
      </c>
      <c r="H28" s="37">
        <v>707891287</v>
      </c>
      <c r="I28" s="37">
        <v>95874862</v>
      </c>
      <c r="J28" s="37">
        <v>706635371</v>
      </c>
      <c r="K28" s="81">
        <v>99.82</v>
      </c>
      <c r="L28" s="37">
        <v>95874862</v>
      </c>
      <c r="M28" s="37">
        <v>706635371</v>
      </c>
      <c r="N28" s="84">
        <v>99.82</v>
      </c>
    </row>
    <row r="29" spans="1:14" ht="31.5" x14ac:dyDescent="0.25">
      <c r="A29" t="s">
        <v>939</v>
      </c>
      <c r="B29" s="83" t="s">
        <v>46</v>
      </c>
      <c r="C29" s="117" t="s">
        <v>47</v>
      </c>
      <c r="D29" s="90">
        <v>417262000</v>
      </c>
      <c r="E29" s="37">
        <v>-12615800</v>
      </c>
      <c r="F29" s="89">
        <v>404646200</v>
      </c>
      <c r="G29" s="87">
        <v>0</v>
      </c>
      <c r="H29" s="37">
        <v>404646200</v>
      </c>
      <c r="I29" s="37">
        <v>69792196</v>
      </c>
      <c r="J29" s="37">
        <v>404415688</v>
      </c>
      <c r="K29" s="81">
        <v>99.94</v>
      </c>
      <c r="L29" s="37">
        <v>69792196</v>
      </c>
      <c r="M29" s="37">
        <v>404415688</v>
      </c>
      <c r="N29" s="84">
        <v>99.94</v>
      </c>
    </row>
    <row r="30" spans="1:14" x14ac:dyDescent="0.25">
      <c r="A30" t="s">
        <v>939</v>
      </c>
      <c r="B30" s="83" t="s">
        <v>48</v>
      </c>
      <c r="C30" s="117" t="s">
        <v>49</v>
      </c>
      <c r="D30" s="90">
        <v>53959000</v>
      </c>
      <c r="E30" s="37">
        <v>-9759000</v>
      </c>
      <c r="F30" s="89">
        <v>44200000</v>
      </c>
      <c r="G30" s="87">
        <v>0</v>
      </c>
      <c r="H30" s="37">
        <v>44200000</v>
      </c>
      <c r="I30" s="37">
        <v>39324696</v>
      </c>
      <c r="J30" s="37">
        <v>44200000</v>
      </c>
      <c r="K30" s="81">
        <v>100</v>
      </c>
      <c r="L30" s="37">
        <v>39324696</v>
      </c>
      <c r="M30" s="37">
        <v>44200000</v>
      </c>
      <c r="N30" s="84">
        <v>100</v>
      </c>
    </row>
    <row r="31" spans="1:14" x14ac:dyDescent="0.25">
      <c r="A31" t="s">
        <v>939</v>
      </c>
      <c r="B31" s="83" t="s">
        <v>50</v>
      </c>
      <c r="C31" s="117" t="s">
        <v>51</v>
      </c>
      <c r="D31" s="90">
        <v>130809000</v>
      </c>
      <c r="E31" s="37">
        <v>384000</v>
      </c>
      <c r="F31" s="89">
        <v>131193000</v>
      </c>
      <c r="G31" s="87">
        <v>0</v>
      </c>
      <c r="H31" s="37">
        <v>131193000</v>
      </c>
      <c r="I31" s="37">
        <v>12158800</v>
      </c>
      <c r="J31" s="37">
        <v>130964500</v>
      </c>
      <c r="K31" s="81">
        <v>99.83</v>
      </c>
      <c r="L31" s="37">
        <v>12158800</v>
      </c>
      <c r="M31" s="37">
        <v>130964500</v>
      </c>
      <c r="N31" s="84">
        <v>99.83</v>
      </c>
    </row>
    <row r="32" spans="1:14" x14ac:dyDescent="0.25">
      <c r="A32" t="s">
        <v>939</v>
      </c>
      <c r="B32" s="83" t="s">
        <v>52</v>
      </c>
      <c r="C32" s="117" t="s">
        <v>53</v>
      </c>
      <c r="D32" s="90">
        <v>139745000</v>
      </c>
      <c r="E32" s="37">
        <v>-363400</v>
      </c>
      <c r="F32" s="89">
        <v>139381600</v>
      </c>
      <c r="G32" s="87">
        <v>0</v>
      </c>
      <c r="H32" s="37">
        <v>139381600</v>
      </c>
      <c r="I32" s="37">
        <v>11386500</v>
      </c>
      <c r="J32" s="37">
        <v>139381600</v>
      </c>
      <c r="K32" s="81">
        <v>100</v>
      </c>
      <c r="L32" s="37">
        <v>11386500</v>
      </c>
      <c r="M32" s="37">
        <v>139381600</v>
      </c>
      <c r="N32" s="84">
        <v>100</v>
      </c>
    </row>
    <row r="33" spans="1:14" ht="31.5" x14ac:dyDescent="0.25">
      <c r="A33" t="s">
        <v>939</v>
      </c>
      <c r="B33" s="83" t="s">
        <v>54</v>
      </c>
      <c r="C33" s="117" t="s">
        <v>55</v>
      </c>
      <c r="D33" s="90">
        <v>9437000</v>
      </c>
      <c r="E33" s="37">
        <v>-214500</v>
      </c>
      <c r="F33" s="89">
        <v>9222500</v>
      </c>
      <c r="G33" s="87">
        <v>0</v>
      </c>
      <c r="H33" s="37">
        <v>9222500</v>
      </c>
      <c r="I33" s="37">
        <v>765300</v>
      </c>
      <c r="J33" s="37">
        <v>9222088</v>
      </c>
      <c r="K33" s="81">
        <v>100</v>
      </c>
      <c r="L33" s="37">
        <v>765300</v>
      </c>
      <c r="M33" s="37">
        <v>9222088</v>
      </c>
      <c r="N33" s="84">
        <v>100</v>
      </c>
    </row>
    <row r="34" spans="1:14" x14ac:dyDescent="0.25">
      <c r="A34" t="s">
        <v>939</v>
      </c>
      <c r="B34" s="83" t="s">
        <v>56</v>
      </c>
      <c r="C34" s="117" t="s">
        <v>57</v>
      </c>
      <c r="D34" s="90">
        <v>83312000</v>
      </c>
      <c r="E34" s="37">
        <v>-2662900</v>
      </c>
      <c r="F34" s="89">
        <v>80649100</v>
      </c>
      <c r="G34" s="87">
        <v>0</v>
      </c>
      <c r="H34" s="37">
        <v>80649100</v>
      </c>
      <c r="I34" s="37">
        <v>6156900</v>
      </c>
      <c r="J34" s="37">
        <v>80647500</v>
      </c>
      <c r="K34" s="81">
        <v>100</v>
      </c>
      <c r="L34" s="37">
        <v>6156900</v>
      </c>
      <c r="M34" s="37">
        <v>80647500</v>
      </c>
      <c r="N34" s="84">
        <v>100</v>
      </c>
    </row>
    <row r="35" spans="1:14" ht="31.5" x14ac:dyDescent="0.25">
      <c r="A35" t="s">
        <v>939</v>
      </c>
      <c r="B35" s="83" t="s">
        <v>58</v>
      </c>
      <c r="C35" s="117" t="s">
        <v>59</v>
      </c>
      <c r="D35" s="90">
        <v>360731000</v>
      </c>
      <c r="E35" s="37">
        <v>-57485913</v>
      </c>
      <c r="F35" s="89">
        <v>303245087</v>
      </c>
      <c r="G35" s="87">
        <v>0</v>
      </c>
      <c r="H35" s="37">
        <v>303245087</v>
      </c>
      <c r="I35" s="37">
        <v>26082666</v>
      </c>
      <c r="J35" s="37">
        <v>302219683</v>
      </c>
      <c r="K35" s="81">
        <v>99.66</v>
      </c>
      <c r="L35" s="37">
        <v>26082666</v>
      </c>
      <c r="M35" s="37">
        <v>302219683</v>
      </c>
      <c r="N35" s="84">
        <v>99.66</v>
      </c>
    </row>
    <row r="36" spans="1:14" x14ac:dyDescent="0.25">
      <c r="A36" t="s">
        <v>939</v>
      </c>
      <c r="B36" s="83" t="s">
        <v>60</v>
      </c>
      <c r="C36" s="117" t="s">
        <v>61</v>
      </c>
      <c r="D36" s="90">
        <v>156275000</v>
      </c>
      <c r="E36" s="37">
        <v>-46736020</v>
      </c>
      <c r="F36" s="89">
        <v>109538980</v>
      </c>
      <c r="G36" s="87">
        <v>0</v>
      </c>
      <c r="H36" s="37">
        <v>109538980</v>
      </c>
      <c r="I36" s="37">
        <v>12688014</v>
      </c>
      <c r="J36" s="37">
        <v>109464623</v>
      </c>
      <c r="K36" s="81">
        <v>99.93</v>
      </c>
      <c r="L36" s="37">
        <v>12688014</v>
      </c>
      <c r="M36" s="37">
        <v>109464623</v>
      </c>
      <c r="N36" s="84">
        <v>99.93</v>
      </c>
    </row>
    <row r="37" spans="1:14" x14ac:dyDescent="0.25">
      <c r="A37" t="s">
        <v>939</v>
      </c>
      <c r="B37" s="83" t="s">
        <v>62</v>
      </c>
      <c r="C37" s="117" t="s">
        <v>63</v>
      </c>
      <c r="D37" s="90">
        <v>86179000</v>
      </c>
      <c r="E37" s="37">
        <v>-4280400</v>
      </c>
      <c r="F37" s="89">
        <v>81898600</v>
      </c>
      <c r="G37" s="87">
        <v>0</v>
      </c>
      <c r="H37" s="37">
        <v>81898600</v>
      </c>
      <c r="I37" s="37">
        <v>5027400</v>
      </c>
      <c r="J37" s="37">
        <v>81089900</v>
      </c>
      <c r="K37" s="81">
        <v>99.01</v>
      </c>
      <c r="L37" s="37">
        <v>5027400</v>
      </c>
      <c r="M37" s="37">
        <v>81089900</v>
      </c>
      <c r="N37" s="84">
        <v>99.01</v>
      </c>
    </row>
    <row r="38" spans="1:14" x14ac:dyDescent="0.25">
      <c r="A38" t="s">
        <v>939</v>
      </c>
      <c r="B38" s="83" t="s">
        <v>64</v>
      </c>
      <c r="C38" s="117" t="s">
        <v>65</v>
      </c>
      <c r="D38" s="90">
        <v>13954000</v>
      </c>
      <c r="E38" s="37">
        <v>-3263600</v>
      </c>
      <c r="F38" s="89">
        <v>10690400</v>
      </c>
      <c r="G38" s="87">
        <v>0</v>
      </c>
      <c r="H38" s="37">
        <v>10690400</v>
      </c>
      <c r="I38" s="37">
        <v>659000</v>
      </c>
      <c r="J38" s="37">
        <v>10690400</v>
      </c>
      <c r="K38" s="81">
        <v>100</v>
      </c>
      <c r="L38" s="37">
        <v>659000</v>
      </c>
      <c r="M38" s="37">
        <v>10690400</v>
      </c>
      <c r="N38" s="84">
        <v>100</v>
      </c>
    </row>
    <row r="39" spans="1:14" x14ac:dyDescent="0.25">
      <c r="A39" t="s">
        <v>939</v>
      </c>
      <c r="B39" s="83" t="s">
        <v>68</v>
      </c>
      <c r="C39" s="117" t="s">
        <v>69</v>
      </c>
      <c r="D39" s="90">
        <v>62484000</v>
      </c>
      <c r="E39" s="37">
        <v>-1860400</v>
      </c>
      <c r="F39" s="89">
        <v>60623600</v>
      </c>
      <c r="G39" s="87">
        <v>0</v>
      </c>
      <c r="H39" s="37">
        <v>60623600</v>
      </c>
      <c r="I39" s="37">
        <v>4617400</v>
      </c>
      <c r="J39" s="37">
        <v>60483100</v>
      </c>
      <c r="K39" s="81">
        <v>99.77</v>
      </c>
      <c r="L39" s="37">
        <v>4617400</v>
      </c>
      <c r="M39" s="37">
        <v>60483100</v>
      </c>
      <c r="N39" s="84">
        <v>99.77</v>
      </c>
    </row>
    <row r="40" spans="1:14" x14ac:dyDescent="0.25">
      <c r="A40" t="s">
        <v>939</v>
      </c>
      <c r="B40" s="83" t="s">
        <v>70</v>
      </c>
      <c r="C40" s="117" t="s">
        <v>71</v>
      </c>
      <c r="D40" s="90">
        <v>41657000</v>
      </c>
      <c r="E40" s="37">
        <v>-1330493</v>
      </c>
      <c r="F40" s="89">
        <v>40326507</v>
      </c>
      <c r="G40" s="87">
        <v>0</v>
      </c>
      <c r="H40" s="37">
        <v>40326507</v>
      </c>
      <c r="I40" s="37">
        <v>3078500</v>
      </c>
      <c r="J40" s="37">
        <v>40324660</v>
      </c>
      <c r="K40" s="81">
        <v>100</v>
      </c>
      <c r="L40" s="37">
        <v>3078500</v>
      </c>
      <c r="M40" s="37">
        <v>40324660</v>
      </c>
      <c r="N40" s="84">
        <v>100</v>
      </c>
    </row>
    <row r="41" spans="1:14" x14ac:dyDescent="0.25">
      <c r="A41" t="s">
        <v>939</v>
      </c>
      <c r="B41" s="83" t="s">
        <v>74</v>
      </c>
      <c r="C41" s="117" t="s">
        <v>75</v>
      </c>
      <c r="D41" s="90">
        <v>182000</v>
      </c>
      <c r="E41" s="37">
        <v>-15000</v>
      </c>
      <c r="F41" s="89">
        <v>167000</v>
      </c>
      <c r="G41" s="87">
        <v>0</v>
      </c>
      <c r="H41" s="37">
        <v>167000</v>
      </c>
      <c r="I41" s="37">
        <v>12352</v>
      </c>
      <c r="J41" s="37">
        <v>167000</v>
      </c>
      <c r="K41" s="81">
        <v>100</v>
      </c>
      <c r="L41" s="37">
        <v>12352</v>
      </c>
      <c r="M41" s="37">
        <v>167000</v>
      </c>
      <c r="N41" s="84">
        <v>100</v>
      </c>
    </row>
    <row r="42" spans="1:14" x14ac:dyDescent="0.25">
      <c r="A42" t="s">
        <v>939</v>
      </c>
      <c r="B42" s="83" t="s">
        <v>76</v>
      </c>
      <c r="C42" s="117" t="s">
        <v>77</v>
      </c>
      <c r="D42" s="90">
        <v>974300000</v>
      </c>
      <c r="E42" s="37">
        <v>-6624614</v>
      </c>
      <c r="F42" s="89">
        <v>967675386</v>
      </c>
      <c r="G42" s="87">
        <v>0</v>
      </c>
      <c r="H42" s="37">
        <v>967675386</v>
      </c>
      <c r="I42" s="37">
        <v>38571136</v>
      </c>
      <c r="J42" s="37">
        <v>925200149</v>
      </c>
      <c r="K42" s="81">
        <v>95.61</v>
      </c>
      <c r="L42" s="37">
        <v>178175718</v>
      </c>
      <c r="M42" s="37">
        <v>819956017</v>
      </c>
      <c r="N42" s="84">
        <v>84.73</v>
      </c>
    </row>
    <row r="43" spans="1:14" x14ac:dyDescent="0.25">
      <c r="A43" t="s">
        <v>939</v>
      </c>
      <c r="B43" s="83" t="s">
        <v>78</v>
      </c>
      <c r="C43" s="117" t="s">
        <v>79</v>
      </c>
      <c r="D43" s="90">
        <v>128000000</v>
      </c>
      <c r="E43" s="37">
        <v>-18520489</v>
      </c>
      <c r="F43" s="89">
        <v>109479511</v>
      </c>
      <c r="G43" s="87">
        <v>0</v>
      </c>
      <c r="H43" s="37">
        <v>109479511</v>
      </c>
      <c r="I43" s="37">
        <v>1858561</v>
      </c>
      <c r="J43" s="37">
        <v>103878560</v>
      </c>
      <c r="K43" s="81">
        <v>94.88</v>
      </c>
      <c r="L43" s="37">
        <v>5196543</v>
      </c>
      <c r="M43" s="37">
        <v>55223967</v>
      </c>
      <c r="N43" s="84">
        <v>50.44</v>
      </c>
    </row>
    <row r="44" spans="1:14" x14ac:dyDescent="0.25">
      <c r="A44" t="s">
        <v>939</v>
      </c>
      <c r="B44" s="83" t="s">
        <v>82</v>
      </c>
      <c r="C44" s="117" t="s">
        <v>83</v>
      </c>
      <c r="D44" s="90">
        <v>55000000</v>
      </c>
      <c r="E44" s="37">
        <v>-17832810</v>
      </c>
      <c r="F44" s="89">
        <v>37167190</v>
      </c>
      <c r="G44" s="87">
        <v>0</v>
      </c>
      <c r="H44" s="37">
        <v>37167190</v>
      </c>
      <c r="I44" s="37">
        <v>369201</v>
      </c>
      <c r="J44" s="37">
        <v>32004815</v>
      </c>
      <c r="K44" s="81">
        <v>86.11</v>
      </c>
      <c r="L44" s="37">
        <v>2768808</v>
      </c>
      <c r="M44" s="37">
        <v>28487349</v>
      </c>
      <c r="N44" s="84">
        <v>76.650000000000006</v>
      </c>
    </row>
    <row r="45" spans="1:14" ht="31.5" x14ac:dyDescent="0.25">
      <c r="A45" t="s">
        <v>939</v>
      </c>
      <c r="B45" s="83" t="s">
        <v>84</v>
      </c>
      <c r="C45" s="117" t="s">
        <v>85</v>
      </c>
      <c r="D45" s="90">
        <v>9000000</v>
      </c>
      <c r="E45" s="37">
        <v>105200</v>
      </c>
      <c r="F45" s="89">
        <v>9105200</v>
      </c>
      <c r="G45" s="87">
        <v>0</v>
      </c>
      <c r="H45" s="37">
        <v>9105200</v>
      </c>
      <c r="I45" s="81">
        <v>0</v>
      </c>
      <c r="J45" s="37">
        <v>9105200</v>
      </c>
      <c r="K45" s="81">
        <v>100</v>
      </c>
      <c r="L45" s="37">
        <v>2373735</v>
      </c>
      <c r="M45" s="37">
        <v>3271469</v>
      </c>
      <c r="N45" s="84">
        <v>35.93</v>
      </c>
    </row>
    <row r="46" spans="1:14" x14ac:dyDescent="0.25">
      <c r="A46" t="s">
        <v>939</v>
      </c>
      <c r="B46" s="83" t="s">
        <v>86</v>
      </c>
      <c r="C46" s="117" t="s">
        <v>87</v>
      </c>
      <c r="D46" s="90">
        <v>64000000</v>
      </c>
      <c r="E46" s="37">
        <v>-792879</v>
      </c>
      <c r="F46" s="89">
        <v>63207121</v>
      </c>
      <c r="G46" s="87">
        <v>0</v>
      </c>
      <c r="H46" s="37">
        <v>63207121</v>
      </c>
      <c r="I46" s="37">
        <v>1489360</v>
      </c>
      <c r="J46" s="37">
        <v>62768545</v>
      </c>
      <c r="K46" s="81">
        <v>99.31</v>
      </c>
      <c r="L46" s="37">
        <v>54000</v>
      </c>
      <c r="M46" s="37">
        <v>23465149</v>
      </c>
      <c r="N46" s="84">
        <v>37.119999999999997</v>
      </c>
    </row>
    <row r="47" spans="1:14" x14ac:dyDescent="0.25">
      <c r="A47" t="s">
        <v>939</v>
      </c>
      <c r="B47" s="83" t="s">
        <v>90</v>
      </c>
      <c r="C47" s="117" t="s">
        <v>91</v>
      </c>
      <c r="D47" s="90">
        <v>844500000</v>
      </c>
      <c r="E47" s="37">
        <v>11745875</v>
      </c>
      <c r="F47" s="89">
        <v>856245875</v>
      </c>
      <c r="G47" s="87">
        <v>0</v>
      </c>
      <c r="H47" s="37">
        <v>856245875</v>
      </c>
      <c r="I47" s="37">
        <v>36310423</v>
      </c>
      <c r="J47" s="37">
        <v>819579910</v>
      </c>
      <c r="K47" s="81">
        <v>95.72</v>
      </c>
      <c r="L47" s="37">
        <v>172416575</v>
      </c>
      <c r="M47" s="37">
        <v>762990371</v>
      </c>
      <c r="N47" s="84">
        <v>89.11</v>
      </c>
    </row>
    <row r="48" spans="1:14" x14ac:dyDescent="0.25">
      <c r="A48" t="s">
        <v>939</v>
      </c>
      <c r="B48" s="83" t="s">
        <v>92</v>
      </c>
      <c r="C48" s="117" t="s">
        <v>93</v>
      </c>
      <c r="D48" s="90">
        <v>420000000</v>
      </c>
      <c r="E48" s="37">
        <v>-4084800</v>
      </c>
      <c r="F48" s="89">
        <v>415915200</v>
      </c>
      <c r="G48" s="87">
        <v>0</v>
      </c>
      <c r="H48" s="37">
        <v>415915200</v>
      </c>
      <c r="I48" s="81">
        <v>0</v>
      </c>
      <c r="J48" s="37">
        <v>415915200</v>
      </c>
      <c r="K48" s="81">
        <v>100</v>
      </c>
      <c r="L48" s="37">
        <v>51989400</v>
      </c>
      <c r="M48" s="37">
        <v>415915198</v>
      </c>
      <c r="N48" s="84">
        <v>100</v>
      </c>
    </row>
    <row r="49" spans="1:14" x14ac:dyDescent="0.25">
      <c r="A49" t="s">
        <v>939</v>
      </c>
      <c r="B49" s="83" t="s">
        <v>94</v>
      </c>
      <c r="C49" s="117" t="s">
        <v>95</v>
      </c>
      <c r="D49" s="90">
        <v>67000000</v>
      </c>
      <c r="E49" s="37">
        <v>5000000</v>
      </c>
      <c r="F49" s="89">
        <v>72000000</v>
      </c>
      <c r="G49" s="87">
        <v>0</v>
      </c>
      <c r="H49" s="37">
        <v>72000000</v>
      </c>
      <c r="I49" s="37">
        <v>12265320</v>
      </c>
      <c r="J49" s="37">
        <v>67020445</v>
      </c>
      <c r="K49" s="81">
        <v>93.08</v>
      </c>
      <c r="L49" s="37">
        <v>12265320</v>
      </c>
      <c r="M49" s="37">
        <v>67020445</v>
      </c>
      <c r="N49" s="84">
        <v>93.08</v>
      </c>
    </row>
    <row r="50" spans="1:14" ht="31.5" x14ac:dyDescent="0.25">
      <c r="A50" t="s">
        <v>939</v>
      </c>
      <c r="B50" s="83" t="s">
        <v>96</v>
      </c>
      <c r="C50" s="117" t="s">
        <v>97</v>
      </c>
      <c r="D50" s="90">
        <v>41000000</v>
      </c>
      <c r="E50" s="37">
        <v>-225620</v>
      </c>
      <c r="F50" s="89">
        <v>40774380</v>
      </c>
      <c r="G50" s="87">
        <v>0</v>
      </c>
      <c r="H50" s="37">
        <v>40774380</v>
      </c>
      <c r="I50" s="37">
        <v>5417720</v>
      </c>
      <c r="J50" s="37">
        <v>40470472</v>
      </c>
      <c r="K50" s="81">
        <v>99.25</v>
      </c>
      <c r="L50" s="37">
        <v>1059512</v>
      </c>
      <c r="M50" s="37">
        <v>35919075</v>
      </c>
      <c r="N50" s="84">
        <v>88.09</v>
      </c>
    </row>
    <row r="51" spans="1:14" x14ac:dyDescent="0.25">
      <c r="A51" t="s">
        <v>939</v>
      </c>
      <c r="B51" s="83" t="s">
        <v>98</v>
      </c>
      <c r="C51" s="117" t="s">
        <v>99</v>
      </c>
      <c r="D51" s="90">
        <v>8000000</v>
      </c>
      <c r="E51" s="37">
        <v>-6420000</v>
      </c>
      <c r="F51" s="89">
        <v>1580000</v>
      </c>
      <c r="G51" s="87">
        <v>0</v>
      </c>
      <c r="H51" s="37">
        <v>1580000</v>
      </c>
      <c r="I51" s="37">
        <v>202500</v>
      </c>
      <c r="J51" s="37">
        <v>1578480</v>
      </c>
      <c r="K51" s="81">
        <v>99.9</v>
      </c>
      <c r="L51" s="37">
        <v>120000</v>
      </c>
      <c r="M51" s="37">
        <v>1495980</v>
      </c>
      <c r="N51" s="84">
        <v>94.68</v>
      </c>
    </row>
    <row r="52" spans="1:14" x14ac:dyDescent="0.25">
      <c r="A52" t="s">
        <v>939</v>
      </c>
      <c r="B52" s="83" t="s">
        <v>100</v>
      </c>
      <c r="C52" s="117" t="s">
        <v>101</v>
      </c>
      <c r="D52" s="90">
        <v>155000000</v>
      </c>
      <c r="E52" s="37">
        <v>-2021622</v>
      </c>
      <c r="F52" s="89">
        <v>152978378</v>
      </c>
      <c r="G52" s="87">
        <v>0</v>
      </c>
      <c r="H52" s="37">
        <v>152978378</v>
      </c>
      <c r="I52" s="37">
        <v>319780</v>
      </c>
      <c r="J52" s="37">
        <v>152940258</v>
      </c>
      <c r="K52" s="81">
        <v>99.98</v>
      </c>
      <c r="L52" s="37">
        <v>33594192</v>
      </c>
      <c r="M52" s="37">
        <v>108766662</v>
      </c>
      <c r="N52" s="84">
        <v>71.099999999999994</v>
      </c>
    </row>
    <row r="53" spans="1:14" x14ac:dyDescent="0.25">
      <c r="A53" t="s">
        <v>939</v>
      </c>
      <c r="B53" s="83" t="s">
        <v>102</v>
      </c>
      <c r="C53" s="117" t="s">
        <v>103</v>
      </c>
      <c r="D53" s="90">
        <v>155000000</v>
      </c>
      <c r="E53" s="37">
        <v>-2021622</v>
      </c>
      <c r="F53" s="89">
        <v>152978378</v>
      </c>
      <c r="G53" s="87">
        <v>0</v>
      </c>
      <c r="H53" s="37">
        <v>152978378</v>
      </c>
      <c r="I53" s="37">
        <v>319780</v>
      </c>
      <c r="J53" s="37">
        <v>152940258</v>
      </c>
      <c r="K53" s="81">
        <v>99.98</v>
      </c>
      <c r="L53" s="37">
        <v>33594192</v>
      </c>
      <c r="M53" s="37">
        <v>108766662</v>
      </c>
      <c r="N53" s="84">
        <v>71.099999999999994</v>
      </c>
    </row>
    <row r="54" spans="1:14" x14ac:dyDescent="0.25">
      <c r="A54" t="s">
        <v>939</v>
      </c>
      <c r="B54" s="83" t="s">
        <v>104</v>
      </c>
      <c r="C54" s="117" t="s">
        <v>105</v>
      </c>
      <c r="D54" s="90">
        <v>34000000</v>
      </c>
      <c r="E54" s="37">
        <v>26395076</v>
      </c>
      <c r="F54" s="89">
        <v>60395076</v>
      </c>
      <c r="G54" s="87">
        <v>0</v>
      </c>
      <c r="H54" s="37">
        <v>60395076</v>
      </c>
      <c r="I54" s="81">
        <v>0</v>
      </c>
      <c r="J54" s="37">
        <v>58838639</v>
      </c>
      <c r="K54" s="81">
        <v>97.42</v>
      </c>
      <c r="L54" s="37">
        <v>41931138</v>
      </c>
      <c r="M54" s="37">
        <v>58407598</v>
      </c>
      <c r="N54" s="84">
        <v>96.71</v>
      </c>
    </row>
    <row r="55" spans="1:14" x14ac:dyDescent="0.25">
      <c r="A55" t="s">
        <v>939</v>
      </c>
      <c r="B55" s="83" t="s">
        <v>106</v>
      </c>
      <c r="C55" s="117" t="s">
        <v>107</v>
      </c>
      <c r="D55" s="90">
        <v>34000000</v>
      </c>
      <c r="E55" s="37">
        <v>26395076</v>
      </c>
      <c r="F55" s="89">
        <v>60395076</v>
      </c>
      <c r="G55" s="87">
        <v>0</v>
      </c>
      <c r="H55" s="37">
        <v>60395076</v>
      </c>
      <c r="I55" s="81">
        <v>0</v>
      </c>
      <c r="J55" s="37">
        <v>58838639</v>
      </c>
      <c r="K55" s="81">
        <v>97.42</v>
      </c>
      <c r="L55" s="37">
        <v>41931138</v>
      </c>
      <c r="M55" s="37">
        <v>58407598</v>
      </c>
      <c r="N55" s="84">
        <v>96.71</v>
      </c>
    </row>
    <row r="56" spans="1:14" x14ac:dyDescent="0.25">
      <c r="A56" t="s">
        <v>939</v>
      </c>
      <c r="B56" s="83" t="s">
        <v>108</v>
      </c>
      <c r="C56" s="117" t="s">
        <v>109</v>
      </c>
      <c r="D56" s="90">
        <v>80000000</v>
      </c>
      <c r="E56" s="81">
        <v>0</v>
      </c>
      <c r="F56" s="89">
        <v>80000000</v>
      </c>
      <c r="G56" s="87">
        <v>0</v>
      </c>
      <c r="H56" s="37">
        <v>80000000</v>
      </c>
      <c r="I56" s="37">
        <v>7505103</v>
      </c>
      <c r="J56" s="37">
        <v>53402496</v>
      </c>
      <c r="K56" s="81">
        <v>66.75</v>
      </c>
      <c r="L56" s="37">
        <v>9394096</v>
      </c>
      <c r="M56" s="37">
        <v>53402496</v>
      </c>
      <c r="N56" s="84">
        <v>66.75</v>
      </c>
    </row>
    <row r="57" spans="1:14" x14ac:dyDescent="0.25">
      <c r="A57" t="s">
        <v>939</v>
      </c>
      <c r="B57" s="83" t="s">
        <v>110</v>
      </c>
      <c r="C57" s="117" t="s">
        <v>111</v>
      </c>
      <c r="D57" s="90">
        <v>25000000</v>
      </c>
      <c r="E57" s="37">
        <v>6500000</v>
      </c>
      <c r="F57" s="89">
        <v>31500000</v>
      </c>
      <c r="G57" s="87">
        <v>0</v>
      </c>
      <c r="H57" s="37">
        <v>31500000</v>
      </c>
      <c r="I57" s="37">
        <v>2675419</v>
      </c>
      <c r="J57" s="37">
        <v>28625231</v>
      </c>
      <c r="K57" s="81">
        <v>90.87</v>
      </c>
      <c r="L57" s="37">
        <v>4564412</v>
      </c>
      <c r="M57" s="37">
        <v>28625231</v>
      </c>
      <c r="N57" s="84">
        <v>90.87</v>
      </c>
    </row>
    <row r="58" spans="1:14" x14ac:dyDescent="0.25">
      <c r="A58" t="s">
        <v>939</v>
      </c>
      <c r="B58" s="83" t="s">
        <v>112</v>
      </c>
      <c r="C58" s="117" t="s">
        <v>113</v>
      </c>
      <c r="D58" s="90">
        <v>14000000</v>
      </c>
      <c r="E58" s="81">
        <v>0</v>
      </c>
      <c r="F58" s="89">
        <v>14000000</v>
      </c>
      <c r="G58" s="87">
        <v>0</v>
      </c>
      <c r="H58" s="37">
        <v>14000000</v>
      </c>
      <c r="I58" s="37">
        <v>1032430</v>
      </c>
      <c r="J58" s="37">
        <v>6045950</v>
      </c>
      <c r="K58" s="81">
        <v>43.19</v>
      </c>
      <c r="L58" s="37">
        <v>1032430</v>
      </c>
      <c r="M58" s="37">
        <v>6045950</v>
      </c>
      <c r="N58" s="84">
        <v>43.19</v>
      </c>
    </row>
    <row r="59" spans="1:14" x14ac:dyDescent="0.25">
      <c r="A59" t="s">
        <v>939</v>
      </c>
      <c r="B59" s="83" t="s">
        <v>116</v>
      </c>
      <c r="C59" s="117" t="s">
        <v>117</v>
      </c>
      <c r="D59" s="90">
        <v>41000000</v>
      </c>
      <c r="E59" s="37">
        <v>-6500000</v>
      </c>
      <c r="F59" s="89">
        <v>34500000</v>
      </c>
      <c r="G59" s="87">
        <v>0</v>
      </c>
      <c r="H59" s="37">
        <v>34500000</v>
      </c>
      <c r="I59" s="37">
        <v>3797254</v>
      </c>
      <c r="J59" s="37">
        <v>18731315</v>
      </c>
      <c r="K59" s="81">
        <v>54.29</v>
      </c>
      <c r="L59" s="37">
        <v>3797254</v>
      </c>
      <c r="M59" s="37">
        <v>18731315</v>
      </c>
      <c r="N59" s="84">
        <v>54.29</v>
      </c>
    </row>
    <row r="60" spans="1:14" x14ac:dyDescent="0.25">
      <c r="A60" t="s">
        <v>939</v>
      </c>
      <c r="B60" s="83" t="s">
        <v>120</v>
      </c>
      <c r="C60" s="117" t="s">
        <v>121</v>
      </c>
      <c r="D60" s="90">
        <v>12000000</v>
      </c>
      <c r="E60" s="81">
        <v>0</v>
      </c>
      <c r="F60" s="89">
        <v>12000000</v>
      </c>
      <c r="G60" s="87">
        <v>0</v>
      </c>
      <c r="H60" s="37">
        <v>12000000</v>
      </c>
      <c r="I60" s="37">
        <v>9500000</v>
      </c>
      <c r="J60" s="37">
        <v>9500000</v>
      </c>
      <c r="K60" s="81">
        <v>79.17</v>
      </c>
      <c r="L60" s="37">
        <v>4750000</v>
      </c>
      <c r="M60" s="37">
        <v>4750000</v>
      </c>
      <c r="N60" s="84">
        <v>39.58</v>
      </c>
    </row>
    <row r="61" spans="1:14" x14ac:dyDescent="0.25">
      <c r="A61" t="s">
        <v>939</v>
      </c>
      <c r="B61" s="83" t="s">
        <v>122</v>
      </c>
      <c r="C61" s="117" t="s">
        <v>123</v>
      </c>
      <c r="D61" s="90">
        <v>12000000</v>
      </c>
      <c r="E61" s="81">
        <v>0</v>
      </c>
      <c r="F61" s="89">
        <v>12000000</v>
      </c>
      <c r="G61" s="87">
        <v>0</v>
      </c>
      <c r="H61" s="37">
        <v>12000000</v>
      </c>
      <c r="I61" s="37">
        <v>9500000</v>
      </c>
      <c r="J61" s="37">
        <v>9500000</v>
      </c>
      <c r="K61" s="81">
        <v>79.17</v>
      </c>
      <c r="L61" s="37">
        <v>4750000</v>
      </c>
      <c r="M61" s="37">
        <v>4750000</v>
      </c>
      <c r="N61" s="84">
        <v>39.58</v>
      </c>
    </row>
    <row r="62" spans="1:14" x14ac:dyDescent="0.25">
      <c r="A62" t="s">
        <v>939</v>
      </c>
      <c r="B62" s="83" t="s">
        <v>126</v>
      </c>
      <c r="C62" s="117" t="s">
        <v>127</v>
      </c>
      <c r="D62" s="90">
        <v>17000000</v>
      </c>
      <c r="E62" s="37">
        <v>-69159</v>
      </c>
      <c r="F62" s="89">
        <v>16930841</v>
      </c>
      <c r="G62" s="87">
        <v>0</v>
      </c>
      <c r="H62" s="37">
        <v>16930841</v>
      </c>
      <c r="I62" s="81">
        <v>0</v>
      </c>
      <c r="J62" s="37">
        <v>16241920</v>
      </c>
      <c r="K62" s="81">
        <v>95.93</v>
      </c>
      <c r="L62" s="37">
        <v>16241920</v>
      </c>
      <c r="M62" s="37">
        <v>16241920</v>
      </c>
      <c r="N62" s="84">
        <v>95.93</v>
      </c>
    </row>
    <row r="63" spans="1:14" x14ac:dyDescent="0.25">
      <c r="A63" t="s">
        <v>939</v>
      </c>
      <c r="B63" s="83" t="s">
        <v>128</v>
      </c>
      <c r="C63" s="117" t="s">
        <v>129</v>
      </c>
      <c r="D63" s="90">
        <v>5000000</v>
      </c>
      <c r="E63" s="37">
        <v>-5000000</v>
      </c>
      <c r="F63" s="84">
        <v>0</v>
      </c>
      <c r="G63" s="87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4">
        <v>0</v>
      </c>
    </row>
    <row r="64" spans="1:14" x14ac:dyDescent="0.25">
      <c r="A64" t="s">
        <v>939</v>
      </c>
      <c r="B64" s="83" t="s">
        <v>130</v>
      </c>
      <c r="C64" s="117" t="s">
        <v>131</v>
      </c>
      <c r="D64" s="90">
        <v>5500000</v>
      </c>
      <c r="E64" s="37">
        <v>-1828000</v>
      </c>
      <c r="F64" s="89">
        <v>3672000</v>
      </c>
      <c r="G64" s="87">
        <v>0</v>
      </c>
      <c r="H64" s="37">
        <v>3672000</v>
      </c>
      <c r="I64" s="37">
        <v>1100000</v>
      </c>
      <c r="J64" s="37">
        <v>3672000</v>
      </c>
      <c r="K64" s="81">
        <v>100</v>
      </c>
      <c r="L64" s="37">
        <v>1070997</v>
      </c>
      <c r="M64" s="37">
        <v>1070997</v>
      </c>
      <c r="N64" s="84">
        <v>29.17</v>
      </c>
    </row>
    <row r="65" spans="1:14" x14ac:dyDescent="0.25">
      <c r="A65" t="s">
        <v>939</v>
      </c>
      <c r="B65" s="83" t="s">
        <v>138</v>
      </c>
      <c r="C65" s="117" t="s">
        <v>139</v>
      </c>
      <c r="D65" s="90">
        <v>1800000</v>
      </c>
      <c r="E65" s="37">
        <v>150000</v>
      </c>
      <c r="F65" s="89">
        <v>1950000</v>
      </c>
      <c r="G65" s="87">
        <v>0</v>
      </c>
      <c r="H65" s="37">
        <v>1950000</v>
      </c>
      <c r="I65" s="37">
        <v>402152</v>
      </c>
      <c r="J65" s="37">
        <v>1741679</v>
      </c>
      <c r="K65" s="81">
        <v>89.32</v>
      </c>
      <c r="L65" s="37">
        <v>562600</v>
      </c>
      <c r="M65" s="37">
        <v>1741679</v>
      </c>
      <c r="N65" s="84">
        <v>89.32</v>
      </c>
    </row>
    <row r="66" spans="1:14" ht="47.25" x14ac:dyDescent="0.25">
      <c r="A66" t="s">
        <v>939</v>
      </c>
      <c r="B66" s="83" t="s">
        <v>140</v>
      </c>
      <c r="C66" s="117" t="s">
        <v>219</v>
      </c>
      <c r="D66" s="90">
        <v>500000</v>
      </c>
      <c r="E66" s="37">
        <v>-350000</v>
      </c>
      <c r="F66" s="89">
        <v>150000</v>
      </c>
      <c r="G66" s="87">
        <v>0</v>
      </c>
      <c r="H66" s="37">
        <v>150000</v>
      </c>
      <c r="I66" s="81">
        <v>0</v>
      </c>
      <c r="J66" s="37">
        <v>41000</v>
      </c>
      <c r="K66" s="81">
        <v>27.33</v>
      </c>
      <c r="L66" s="81">
        <v>0</v>
      </c>
      <c r="M66" s="37">
        <v>41000</v>
      </c>
      <c r="N66" s="84">
        <v>27.33</v>
      </c>
    </row>
    <row r="67" spans="1:14" x14ac:dyDescent="0.25">
      <c r="A67" t="s">
        <v>939</v>
      </c>
      <c r="B67" s="83" t="s">
        <v>198</v>
      </c>
      <c r="C67" s="117" t="s">
        <v>199</v>
      </c>
      <c r="D67" s="90">
        <v>1300000</v>
      </c>
      <c r="E67" s="37">
        <v>500000</v>
      </c>
      <c r="F67" s="89">
        <v>1800000</v>
      </c>
      <c r="G67" s="87">
        <v>0</v>
      </c>
      <c r="H67" s="37">
        <v>1800000</v>
      </c>
      <c r="I67" s="37">
        <v>402152</v>
      </c>
      <c r="J67" s="37">
        <v>1700679</v>
      </c>
      <c r="K67" s="81">
        <v>94.48</v>
      </c>
      <c r="L67" s="37">
        <v>562600</v>
      </c>
      <c r="M67" s="37">
        <v>1700679</v>
      </c>
      <c r="N67" s="84">
        <v>94.48</v>
      </c>
    </row>
    <row r="68" spans="1:14" x14ac:dyDescent="0.25">
      <c r="A68" t="s">
        <v>939</v>
      </c>
      <c r="B68" s="83" t="s">
        <v>141</v>
      </c>
      <c r="C68" s="117" t="s">
        <v>142</v>
      </c>
      <c r="D68" s="90">
        <v>13500000000</v>
      </c>
      <c r="E68" s="81">
        <v>0</v>
      </c>
      <c r="F68" s="89">
        <v>13500000000</v>
      </c>
      <c r="G68" s="87">
        <v>0</v>
      </c>
      <c r="H68" s="37">
        <v>13500000000</v>
      </c>
      <c r="I68" s="37">
        <v>3097494256</v>
      </c>
      <c r="J68" s="37">
        <v>13135186983</v>
      </c>
      <c r="K68" s="81">
        <v>97.3</v>
      </c>
      <c r="L68" s="37">
        <v>2666000617</v>
      </c>
      <c r="M68" s="37">
        <v>7104499724</v>
      </c>
      <c r="N68" s="84">
        <v>52.63</v>
      </c>
    </row>
    <row r="69" spans="1:14" x14ac:dyDescent="0.25">
      <c r="A69" t="s">
        <v>939</v>
      </c>
      <c r="B69" s="83" t="s">
        <v>143</v>
      </c>
      <c r="C69" s="117" t="s">
        <v>144</v>
      </c>
      <c r="D69" s="90">
        <v>13500000000</v>
      </c>
      <c r="E69" s="81">
        <v>0</v>
      </c>
      <c r="F69" s="89">
        <v>13500000000</v>
      </c>
      <c r="G69" s="87">
        <v>0</v>
      </c>
      <c r="H69" s="37">
        <v>13500000000</v>
      </c>
      <c r="I69" s="37">
        <v>3097494256</v>
      </c>
      <c r="J69" s="37">
        <v>13135186983</v>
      </c>
      <c r="K69" s="81">
        <v>97.3</v>
      </c>
      <c r="L69" s="37">
        <v>2666000617</v>
      </c>
      <c r="M69" s="37">
        <v>7104499724</v>
      </c>
      <c r="N69" s="84">
        <v>52.63</v>
      </c>
    </row>
    <row r="70" spans="1:14" x14ac:dyDescent="0.25">
      <c r="A70" t="s">
        <v>939</v>
      </c>
      <c r="B70" s="83" t="s">
        <v>145</v>
      </c>
      <c r="C70" s="117" t="s">
        <v>146</v>
      </c>
      <c r="D70" s="90">
        <v>13500000000</v>
      </c>
      <c r="E70" s="81">
        <v>0</v>
      </c>
      <c r="F70" s="89">
        <v>13500000000</v>
      </c>
      <c r="G70" s="87">
        <v>0</v>
      </c>
      <c r="H70" s="37">
        <v>13500000000</v>
      </c>
      <c r="I70" s="37">
        <v>3097494256</v>
      </c>
      <c r="J70" s="37">
        <v>13135186983</v>
      </c>
      <c r="K70" s="81">
        <v>97.3</v>
      </c>
      <c r="L70" s="37">
        <v>2666000617</v>
      </c>
      <c r="M70" s="37">
        <v>7104499724</v>
      </c>
      <c r="N70" s="84">
        <v>52.63</v>
      </c>
    </row>
    <row r="71" spans="1:14" ht="63" x14ac:dyDescent="0.25">
      <c r="A71" t="s">
        <v>939</v>
      </c>
      <c r="B71" s="83" t="s">
        <v>170</v>
      </c>
      <c r="C71" s="117" t="s">
        <v>775</v>
      </c>
      <c r="D71" s="90">
        <v>11635750000</v>
      </c>
      <c r="E71" s="81">
        <v>0</v>
      </c>
      <c r="F71" s="89">
        <v>11635750000</v>
      </c>
      <c r="G71" s="87">
        <v>0</v>
      </c>
      <c r="H71" s="37">
        <v>11635750000</v>
      </c>
      <c r="I71" s="37">
        <v>2637143165</v>
      </c>
      <c r="J71" s="37">
        <v>11341852381</v>
      </c>
      <c r="K71" s="81">
        <v>97.47</v>
      </c>
      <c r="L71" s="37">
        <v>2437201766</v>
      </c>
      <c r="M71" s="37">
        <v>5962983840</v>
      </c>
      <c r="N71" s="84">
        <v>51.25</v>
      </c>
    </row>
    <row r="72" spans="1:14" ht="31.5" x14ac:dyDescent="0.25">
      <c r="A72" t="s">
        <v>939</v>
      </c>
      <c r="B72" s="83" t="s">
        <v>200</v>
      </c>
      <c r="C72" s="117" t="s">
        <v>797</v>
      </c>
      <c r="D72" s="90">
        <v>11635750000</v>
      </c>
      <c r="E72" s="81">
        <v>0</v>
      </c>
      <c r="F72" s="89">
        <v>11635750000</v>
      </c>
      <c r="G72" s="87">
        <v>0</v>
      </c>
      <c r="H72" s="37">
        <v>11635750000</v>
      </c>
      <c r="I72" s="37">
        <v>2637143165</v>
      </c>
      <c r="J72" s="37">
        <v>11341852381</v>
      </c>
      <c r="K72" s="81">
        <v>97.47</v>
      </c>
      <c r="L72" s="37">
        <v>2437201766</v>
      </c>
      <c r="M72" s="37">
        <v>5962983840</v>
      </c>
      <c r="N72" s="84">
        <v>51.25</v>
      </c>
    </row>
    <row r="73" spans="1:14" ht="31.5" x14ac:dyDescent="0.25">
      <c r="A73" t="s">
        <v>939</v>
      </c>
      <c r="B73" s="83" t="s">
        <v>201</v>
      </c>
      <c r="C73" s="117" t="s">
        <v>798</v>
      </c>
      <c r="D73" s="90">
        <v>3886857000</v>
      </c>
      <c r="E73" s="81">
        <v>0</v>
      </c>
      <c r="F73" s="89">
        <v>3886857000</v>
      </c>
      <c r="G73" s="87">
        <v>0</v>
      </c>
      <c r="H73" s="37">
        <v>3886857000</v>
      </c>
      <c r="I73" s="37">
        <v>1720171010</v>
      </c>
      <c r="J73" s="37">
        <v>3882764760</v>
      </c>
      <c r="K73" s="81">
        <v>99.89</v>
      </c>
      <c r="L73" s="37">
        <v>466025607</v>
      </c>
      <c r="M73" s="37">
        <v>1865040720</v>
      </c>
      <c r="N73" s="84">
        <v>47.98</v>
      </c>
    </row>
    <row r="74" spans="1:14" ht="31.5" x14ac:dyDescent="0.25">
      <c r="A74" t="s">
        <v>939</v>
      </c>
      <c r="B74" s="83" t="s">
        <v>202</v>
      </c>
      <c r="C74" s="117" t="s">
        <v>799</v>
      </c>
      <c r="D74" s="90">
        <v>3886857000</v>
      </c>
      <c r="E74" s="81">
        <v>0</v>
      </c>
      <c r="F74" s="89">
        <v>3886857000</v>
      </c>
      <c r="G74" s="87">
        <v>0</v>
      </c>
      <c r="H74" s="37">
        <v>3886857000</v>
      </c>
      <c r="I74" s="37">
        <v>1720171010</v>
      </c>
      <c r="J74" s="37">
        <v>3882764760</v>
      </c>
      <c r="K74" s="81">
        <v>99.89</v>
      </c>
      <c r="L74" s="37">
        <v>466025607</v>
      </c>
      <c r="M74" s="37">
        <v>1865040720</v>
      </c>
      <c r="N74" s="84">
        <v>47.98</v>
      </c>
    </row>
    <row r="75" spans="1:14" ht="31.5" x14ac:dyDescent="0.25">
      <c r="A75" t="s">
        <v>939</v>
      </c>
      <c r="B75" s="83" t="s">
        <v>203</v>
      </c>
      <c r="C75" s="117" t="s">
        <v>800</v>
      </c>
      <c r="D75" s="90">
        <v>7748893000</v>
      </c>
      <c r="E75" s="81">
        <v>0</v>
      </c>
      <c r="F75" s="89">
        <v>7748893000</v>
      </c>
      <c r="G75" s="87">
        <v>0</v>
      </c>
      <c r="H75" s="37">
        <v>7748893000</v>
      </c>
      <c r="I75" s="37">
        <v>916972155</v>
      </c>
      <c r="J75" s="37">
        <v>7459087621</v>
      </c>
      <c r="K75" s="81">
        <v>96.26</v>
      </c>
      <c r="L75" s="37">
        <v>1971176159</v>
      </c>
      <c r="M75" s="37">
        <v>4097943120</v>
      </c>
      <c r="N75" s="84">
        <v>52.88</v>
      </c>
    </row>
    <row r="76" spans="1:14" ht="31.5" x14ac:dyDescent="0.25">
      <c r="A76" t="s">
        <v>939</v>
      </c>
      <c r="B76" s="83" t="s">
        <v>204</v>
      </c>
      <c r="C76" s="117" t="s">
        <v>801</v>
      </c>
      <c r="D76" s="90">
        <v>7748893000</v>
      </c>
      <c r="E76" s="81">
        <v>0</v>
      </c>
      <c r="F76" s="89">
        <v>7748893000</v>
      </c>
      <c r="G76" s="87">
        <v>0</v>
      </c>
      <c r="H76" s="37">
        <v>7748893000</v>
      </c>
      <c r="I76" s="37">
        <v>916972155</v>
      </c>
      <c r="J76" s="37">
        <v>7459087621</v>
      </c>
      <c r="K76" s="81">
        <v>96.26</v>
      </c>
      <c r="L76" s="37">
        <v>1971176159</v>
      </c>
      <c r="M76" s="37">
        <v>4097943120</v>
      </c>
      <c r="N76" s="84">
        <v>52.88</v>
      </c>
    </row>
    <row r="77" spans="1:14" ht="31.5" x14ac:dyDescent="0.25">
      <c r="A77" t="s">
        <v>939</v>
      </c>
      <c r="B77" s="83" t="s">
        <v>147</v>
      </c>
      <c r="C77" s="117" t="s">
        <v>769</v>
      </c>
      <c r="D77" s="90">
        <v>1864250000</v>
      </c>
      <c r="E77" s="81">
        <v>0</v>
      </c>
      <c r="F77" s="89">
        <v>1864250000</v>
      </c>
      <c r="G77" s="87">
        <v>0</v>
      </c>
      <c r="H77" s="37">
        <v>1864250000</v>
      </c>
      <c r="I77" s="37">
        <v>460351091</v>
      </c>
      <c r="J77" s="37">
        <v>1793334602</v>
      </c>
      <c r="K77" s="81">
        <v>96.2</v>
      </c>
      <c r="L77" s="37">
        <v>228798851</v>
      </c>
      <c r="M77" s="37">
        <v>1141515884</v>
      </c>
      <c r="N77" s="84">
        <v>61.23</v>
      </c>
    </row>
    <row r="78" spans="1:14" ht="47.25" x14ac:dyDescent="0.25">
      <c r="A78" t="s">
        <v>939</v>
      </c>
      <c r="B78" s="83" t="s">
        <v>192</v>
      </c>
      <c r="C78" s="117" t="s">
        <v>255</v>
      </c>
      <c r="D78" s="90">
        <v>1864250000</v>
      </c>
      <c r="E78" s="81">
        <v>0</v>
      </c>
      <c r="F78" s="89">
        <v>1864250000</v>
      </c>
      <c r="G78" s="87">
        <v>0</v>
      </c>
      <c r="H78" s="37">
        <v>1864250000</v>
      </c>
      <c r="I78" s="37">
        <v>460351091</v>
      </c>
      <c r="J78" s="37">
        <v>1793334602</v>
      </c>
      <c r="K78" s="81">
        <v>96.2</v>
      </c>
      <c r="L78" s="37">
        <v>228798851</v>
      </c>
      <c r="M78" s="37">
        <v>1141515884</v>
      </c>
      <c r="N78" s="84">
        <v>61.23</v>
      </c>
    </row>
    <row r="79" spans="1:14" ht="47.25" x14ac:dyDescent="0.25">
      <c r="A79" t="s">
        <v>939</v>
      </c>
      <c r="B79" s="83" t="s">
        <v>205</v>
      </c>
      <c r="C79" s="117" t="s">
        <v>802</v>
      </c>
      <c r="D79" s="90">
        <v>1864250000</v>
      </c>
      <c r="E79" s="81">
        <v>0</v>
      </c>
      <c r="F79" s="89">
        <v>1864250000</v>
      </c>
      <c r="G79" s="87">
        <v>0</v>
      </c>
      <c r="H79" s="37">
        <v>1864250000</v>
      </c>
      <c r="I79" s="37">
        <v>460351091</v>
      </c>
      <c r="J79" s="37">
        <v>1793334602</v>
      </c>
      <c r="K79" s="81">
        <v>96.2</v>
      </c>
      <c r="L79" s="37">
        <v>228798851</v>
      </c>
      <c r="M79" s="37">
        <v>1141515884</v>
      </c>
      <c r="N79" s="84">
        <v>61.23</v>
      </c>
    </row>
    <row r="80" spans="1:14" ht="48" thickBot="1" x14ac:dyDescent="0.3">
      <c r="A80" t="s">
        <v>939</v>
      </c>
      <c r="B80" s="99" t="s">
        <v>206</v>
      </c>
      <c r="C80" s="118" t="s">
        <v>803</v>
      </c>
      <c r="D80" s="126">
        <v>1864250000</v>
      </c>
      <c r="E80" s="85">
        <v>0</v>
      </c>
      <c r="F80" s="128">
        <v>1864250000</v>
      </c>
      <c r="G80" s="88">
        <v>0</v>
      </c>
      <c r="H80" s="127">
        <v>1864250000</v>
      </c>
      <c r="I80" s="127">
        <v>460351091</v>
      </c>
      <c r="J80" s="127">
        <v>1793334602</v>
      </c>
      <c r="K80" s="85">
        <v>96.2</v>
      </c>
      <c r="L80" s="127">
        <v>228798851</v>
      </c>
      <c r="M80" s="127">
        <v>1141515884</v>
      </c>
      <c r="N80" s="86">
        <v>61.23</v>
      </c>
    </row>
    <row r="81" spans="3:3" x14ac:dyDescent="0.25">
      <c r="C81" s="119" t="s">
        <v>774</v>
      </c>
    </row>
    <row r="82" spans="3:3" x14ac:dyDescent="0.25">
      <c r="C82" s="119" t="s">
        <v>774</v>
      </c>
    </row>
    <row r="83" spans="3:3" x14ac:dyDescent="0.25">
      <c r="C83" s="119" t="s">
        <v>774</v>
      </c>
    </row>
    <row r="84" spans="3:3" x14ac:dyDescent="0.25">
      <c r="C84" s="119" t="s">
        <v>774</v>
      </c>
    </row>
    <row r="85" spans="3:3" x14ac:dyDescent="0.25">
      <c r="C85" s="119" t="s">
        <v>774</v>
      </c>
    </row>
    <row r="86" spans="3:3" x14ac:dyDescent="0.25">
      <c r="C86" s="119" t="s">
        <v>774</v>
      </c>
    </row>
    <row r="87" spans="3:3" x14ac:dyDescent="0.25">
      <c r="C87" s="119" t="s">
        <v>774</v>
      </c>
    </row>
    <row r="88" spans="3:3" x14ac:dyDescent="0.25">
      <c r="C88" s="119" t="s">
        <v>774</v>
      </c>
    </row>
    <row r="89" spans="3:3" x14ac:dyDescent="0.25">
      <c r="C89" s="119" t="s">
        <v>774</v>
      </c>
    </row>
    <row r="90" spans="3:3" x14ac:dyDescent="0.25">
      <c r="C90" s="119" t="s">
        <v>774</v>
      </c>
    </row>
    <row r="91" spans="3:3" x14ac:dyDescent="0.25">
      <c r="C91" s="119" t="s">
        <v>774</v>
      </c>
    </row>
    <row r="92" spans="3:3" x14ac:dyDescent="0.25">
      <c r="C92" s="119" t="s">
        <v>774</v>
      </c>
    </row>
    <row r="93" spans="3:3" x14ac:dyDescent="0.25">
      <c r="C93" s="119" t="s">
        <v>774</v>
      </c>
    </row>
    <row r="94" spans="3:3" x14ac:dyDescent="0.25">
      <c r="C94" s="119" t="s">
        <v>774</v>
      </c>
    </row>
    <row r="95" spans="3:3" x14ac:dyDescent="0.25">
      <c r="C95" s="119" t="s">
        <v>774</v>
      </c>
    </row>
    <row r="96" spans="3:3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9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20.5" bestFit="1" customWidth="1"/>
    <col min="11" max="11" width="5.875" bestFit="1" customWidth="1"/>
    <col min="12" max="12" width="16" hidden="1" customWidth="1"/>
    <col min="13" max="13" width="20.5" bestFit="1" customWidth="1"/>
    <col min="14" max="14" width="5.875" bestFit="1" customWidth="1"/>
  </cols>
  <sheetData>
    <row r="1" spans="1:14" x14ac:dyDescent="0.25">
      <c r="B1" s="139" t="s">
        <v>995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940</v>
      </c>
      <c r="B7" s="91" t="s">
        <v>0</v>
      </c>
      <c r="C7" s="116" t="s">
        <v>1</v>
      </c>
      <c r="D7" s="93">
        <v>81910178000</v>
      </c>
      <c r="E7" s="97">
        <v>5129042282</v>
      </c>
      <c r="F7" s="95">
        <v>87039220282</v>
      </c>
      <c r="G7" s="96">
        <v>0</v>
      </c>
      <c r="H7" s="97">
        <v>87039220282</v>
      </c>
      <c r="I7" s="97">
        <v>9149384147</v>
      </c>
      <c r="J7" s="97">
        <v>81338379638</v>
      </c>
      <c r="K7" s="94">
        <v>93.45</v>
      </c>
      <c r="L7" s="97">
        <v>16285014551</v>
      </c>
      <c r="M7" s="97">
        <v>71471138344</v>
      </c>
      <c r="N7" s="92">
        <v>82.11</v>
      </c>
    </row>
    <row r="8" spans="1:14" x14ac:dyDescent="0.25">
      <c r="A8" t="s">
        <v>940</v>
      </c>
      <c r="B8" s="83" t="s">
        <v>2</v>
      </c>
      <c r="C8" s="117" t="s">
        <v>3</v>
      </c>
      <c r="D8" s="90">
        <v>7804497000</v>
      </c>
      <c r="E8" s="37">
        <v>228772003</v>
      </c>
      <c r="F8" s="89">
        <v>8033269003</v>
      </c>
      <c r="G8" s="87">
        <v>0</v>
      </c>
      <c r="H8" s="37">
        <v>8033269003</v>
      </c>
      <c r="I8" s="37">
        <v>898219470</v>
      </c>
      <c r="J8" s="37">
        <v>7924063634</v>
      </c>
      <c r="K8" s="81">
        <v>98.64</v>
      </c>
      <c r="L8" s="37">
        <v>1457319011</v>
      </c>
      <c r="M8" s="37">
        <v>7031763158</v>
      </c>
      <c r="N8" s="84">
        <v>87.53</v>
      </c>
    </row>
    <row r="9" spans="1:14" x14ac:dyDescent="0.25">
      <c r="A9" t="s">
        <v>940</v>
      </c>
      <c r="B9" s="83" t="s">
        <v>4</v>
      </c>
      <c r="C9" s="117" t="s">
        <v>5</v>
      </c>
      <c r="D9" s="90">
        <v>4299554000</v>
      </c>
      <c r="E9" s="37">
        <v>238972003</v>
      </c>
      <c r="F9" s="89">
        <v>4538526003</v>
      </c>
      <c r="G9" s="87">
        <v>0</v>
      </c>
      <c r="H9" s="37">
        <v>4538526003</v>
      </c>
      <c r="I9" s="37">
        <v>789008765</v>
      </c>
      <c r="J9" s="37">
        <v>4476536994</v>
      </c>
      <c r="K9" s="81">
        <v>98.63</v>
      </c>
      <c r="L9" s="37">
        <v>817273765</v>
      </c>
      <c r="M9" s="37">
        <v>4476536994</v>
      </c>
      <c r="N9" s="84">
        <v>98.63</v>
      </c>
    </row>
    <row r="10" spans="1:14" ht="31.5" x14ac:dyDescent="0.25">
      <c r="A10" t="s">
        <v>940</v>
      </c>
      <c r="B10" s="83" t="s">
        <v>6</v>
      </c>
      <c r="C10" s="117" t="s">
        <v>207</v>
      </c>
      <c r="D10" s="90">
        <v>3146316000</v>
      </c>
      <c r="E10" s="37">
        <v>156546349</v>
      </c>
      <c r="F10" s="89">
        <v>3302862349</v>
      </c>
      <c r="G10" s="87">
        <v>0</v>
      </c>
      <c r="H10" s="37">
        <v>3302862349</v>
      </c>
      <c r="I10" s="37">
        <v>477709478</v>
      </c>
      <c r="J10" s="37">
        <v>3289356395</v>
      </c>
      <c r="K10" s="81">
        <v>99.59</v>
      </c>
      <c r="L10" s="37">
        <v>477709478</v>
      </c>
      <c r="M10" s="37">
        <v>3289356395</v>
      </c>
      <c r="N10" s="84">
        <v>99.59</v>
      </c>
    </row>
    <row r="11" spans="1:14" x14ac:dyDescent="0.25">
      <c r="A11" t="s">
        <v>940</v>
      </c>
      <c r="B11" s="83" t="s">
        <v>7</v>
      </c>
      <c r="C11" s="117" t="s">
        <v>8</v>
      </c>
      <c r="D11" s="90">
        <v>1651596000</v>
      </c>
      <c r="E11" s="37">
        <v>171399769</v>
      </c>
      <c r="F11" s="89">
        <v>1822995769</v>
      </c>
      <c r="G11" s="87">
        <v>0</v>
      </c>
      <c r="H11" s="37">
        <v>1822995769</v>
      </c>
      <c r="I11" s="37">
        <v>166190732</v>
      </c>
      <c r="J11" s="37">
        <v>1822995769</v>
      </c>
      <c r="K11" s="81">
        <v>100</v>
      </c>
      <c r="L11" s="37">
        <v>166190732</v>
      </c>
      <c r="M11" s="37">
        <v>1822995769</v>
      </c>
      <c r="N11" s="84">
        <v>100</v>
      </c>
    </row>
    <row r="12" spans="1:14" x14ac:dyDescent="0.25">
      <c r="A12" t="s">
        <v>940</v>
      </c>
      <c r="B12" s="83" t="s">
        <v>9</v>
      </c>
      <c r="C12" s="117" t="s">
        <v>10</v>
      </c>
      <c r="D12" s="90">
        <v>133497000</v>
      </c>
      <c r="E12" s="37">
        <v>1373927</v>
      </c>
      <c r="F12" s="89">
        <v>134870927</v>
      </c>
      <c r="G12" s="87">
        <v>0</v>
      </c>
      <c r="H12" s="37">
        <v>134870927</v>
      </c>
      <c r="I12" s="37">
        <v>11752867</v>
      </c>
      <c r="J12" s="37">
        <v>134360653</v>
      </c>
      <c r="K12" s="81">
        <v>99.62</v>
      </c>
      <c r="L12" s="37">
        <v>11752867</v>
      </c>
      <c r="M12" s="37">
        <v>134360653</v>
      </c>
      <c r="N12" s="84">
        <v>99.62</v>
      </c>
    </row>
    <row r="13" spans="1:14" ht="47.25" x14ac:dyDescent="0.25">
      <c r="A13" t="s">
        <v>940</v>
      </c>
      <c r="B13" s="83" t="s">
        <v>11</v>
      </c>
      <c r="C13" s="117" t="s">
        <v>208</v>
      </c>
      <c r="D13" s="90">
        <v>12876000</v>
      </c>
      <c r="E13" s="37">
        <v>11740757</v>
      </c>
      <c r="F13" s="89">
        <v>24616757</v>
      </c>
      <c r="G13" s="87">
        <v>0</v>
      </c>
      <c r="H13" s="37">
        <v>24616757</v>
      </c>
      <c r="I13" s="37">
        <v>1510645</v>
      </c>
      <c r="J13" s="37">
        <v>22574523</v>
      </c>
      <c r="K13" s="81">
        <v>91.7</v>
      </c>
      <c r="L13" s="37">
        <v>1510645</v>
      </c>
      <c r="M13" s="37">
        <v>22574523</v>
      </c>
      <c r="N13" s="84">
        <v>91.7</v>
      </c>
    </row>
    <row r="14" spans="1:14" x14ac:dyDescent="0.25">
      <c r="A14" t="s">
        <v>940</v>
      </c>
      <c r="B14" s="83" t="s">
        <v>12</v>
      </c>
      <c r="C14" s="117" t="s">
        <v>13</v>
      </c>
      <c r="D14" s="90">
        <v>13198000</v>
      </c>
      <c r="E14" s="37">
        <v>2054600</v>
      </c>
      <c r="F14" s="89">
        <v>15252600</v>
      </c>
      <c r="G14" s="87">
        <v>0</v>
      </c>
      <c r="H14" s="37">
        <v>15252600</v>
      </c>
      <c r="I14" s="37">
        <v>1298400</v>
      </c>
      <c r="J14" s="37">
        <v>14737700</v>
      </c>
      <c r="K14" s="81">
        <v>96.62</v>
      </c>
      <c r="L14" s="37">
        <v>1298400</v>
      </c>
      <c r="M14" s="37">
        <v>14737700</v>
      </c>
      <c r="N14" s="84">
        <v>96.62</v>
      </c>
    </row>
    <row r="15" spans="1:14" x14ac:dyDescent="0.25">
      <c r="A15" t="s">
        <v>940</v>
      </c>
      <c r="B15" s="83" t="s">
        <v>14</v>
      </c>
      <c r="C15" s="117" t="s">
        <v>15</v>
      </c>
      <c r="D15" s="90">
        <v>8647000</v>
      </c>
      <c r="E15" s="37">
        <v>1495306</v>
      </c>
      <c r="F15" s="89">
        <v>10142306</v>
      </c>
      <c r="G15" s="87">
        <v>0</v>
      </c>
      <c r="H15" s="37">
        <v>10142306</v>
      </c>
      <c r="I15" s="37">
        <v>857505</v>
      </c>
      <c r="J15" s="37">
        <v>9733060</v>
      </c>
      <c r="K15" s="81">
        <v>95.96</v>
      </c>
      <c r="L15" s="37">
        <v>857505</v>
      </c>
      <c r="M15" s="37">
        <v>9733060</v>
      </c>
      <c r="N15" s="84">
        <v>95.96</v>
      </c>
    </row>
    <row r="16" spans="1:14" ht="31.5" x14ac:dyDescent="0.25">
      <c r="A16" t="s">
        <v>940</v>
      </c>
      <c r="B16" s="83" t="s">
        <v>16</v>
      </c>
      <c r="C16" s="117" t="s">
        <v>17</v>
      </c>
      <c r="D16" s="90">
        <v>54636000</v>
      </c>
      <c r="E16" s="37">
        <v>-2040074</v>
      </c>
      <c r="F16" s="89">
        <v>52595926</v>
      </c>
      <c r="G16" s="87">
        <v>0</v>
      </c>
      <c r="H16" s="37">
        <v>52595926</v>
      </c>
      <c r="I16" s="37">
        <v>574412</v>
      </c>
      <c r="J16" s="37">
        <v>50449172</v>
      </c>
      <c r="K16" s="81">
        <v>95.92</v>
      </c>
      <c r="L16" s="37">
        <v>574412</v>
      </c>
      <c r="M16" s="37">
        <v>50449172</v>
      </c>
      <c r="N16" s="84">
        <v>95.92</v>
      </c>
    </row>
    <row r="17" spans="1:14" x14ac:dyDescent="0.25">
      <c r="A17" t="s">
        <v>940</v>
      </c>
      <c r="B17" s="83" t="s">
        <v>18</v>
      </c>
      <c r="C17" s="117" t="s">
        <v>19</v>
      </c>
      <c r="D17" s="90">
        <v>265128000</v>
      </c>
      <c r="E17" s="37">
        <v>500000</v>
      </c>
      <c r="F17" s="89">
        <v>265628000</v>
      </c>
      <c r="G17" s="87">
        <v>0</v>
      </c>
      <c r="H17" s="37">
        <v>265628000</v>
      </c>
      <c r="I17" s="81">
        <v>0</v>
      </c>
      <c r="J17" s="37">
        <v>265406298</v>
      </c>
      <c r="K17" s="81">
        <v>99.92</v>
      </c>
      <c r="L17" s="81">
        <v>0</v>
      </c>
      <c r="M17" s="37">
        <v>265406298</v>
      </c>
      <c r="N17" s="84">
        <v>99.92</v>
      </c>
    </row>
    <row r="18" spans="1:14" x14ac:dyDescent="0.25">
      <c r="A18" t="s">
        <v>940</v>
      </c>
      <c r="B18" s="83" t="s">
        <v>20</v>
      </c>
      <c r="C18" s="117" t="s">
        <v>21</v>
      </c>
      <c r="D18" s="90">
        <v>240329000</v>
      </c>
      <c r="E18" s="37">
        <v>3745408</v>
      </c>
      <c r="F18" s="89">
        <v>244074408</v>
      </c>
      <c r="G18" s="87">
        <v>0</v>
      </c>
      <c r="H18" s="37">
        <v>244074408</v>
      </c>
      <c r="I18" s="37">
        <v>234726955</v>
      </c>
      <c r="J18" s="37">
        <v>244074408</v>
      </c>
      <c r="K18" s="81">
        <v>100</v>
      </c>
      <c r="L18" s="37">
        <v>234726955</v>
      </c>
      <c r="M18" s="37">
        <v>244074408</v>
      </c>
      <c r="N18" s="84">
        <v>100</v>
      </c>
    </row>
    <row r="19" spans="1:14" x14ac:dyDescent="0.25">
      <c r="A19" t="s">
        <v>940</v>
      </c>
      <c r="B19" s="83" t="s">
        <v>22</v>
      </c>
      <c r="C19" s="117" t="s">
        <v>23</v>
      </c>
      <c r="D19" s="90">
        <v>115356000</v>
      </c>
      <c r="E19" s="37">
        <v>-7522150</v>
      </c>
      <c r="F19" s="89">
        <v>107833850</v>
      </c>
      <c r="G19" s="87">
        <v>0</v>
      </c>
      <c r="H19" s="37">
        <v>107833850</v>
      </c>
      <c r="I19" s="37">
        <v>9415251</v>
      </c>
      <c r="J19" s="37">
        <v>105788901</v>
      </c>
      <c r="K19" s="81">
        <v>98.1</v>
      </c>
      <c r="L19" s="37">
        <v>9415251</v>
      </c>
      <c r="M19" s="37">
        <v>105788901</v>
      </c>
      <c r="N19" s="84">
        <v>98.1</v>
      </c>
    </row>
    <row r="20" spans="1:14" x14ac:dyDescent="0.25">
      <c r="A20" t="s">
        <v>940</v>
      </c>
      <c r="B20" s="83" t="s">
        <v>24</v>
      </c>
      <c r="C20" s="117" t="s">
        <v>25</v>
      </c>
      <c r="D20" s="90">
        <v>641877000</v>
      </c>
      <c r="E20" s="37">
        <v>-53873823</v>
      </c>
      <c r="F20" s="89">
        <v>588003177</v>
      </c>
      <c r="G20" s="87">
        <v>0</v>
      </c>
      <c r="H20" s="37">
        <v>588003177</v>
      </c>
      <c r="I20" s="37">
        <v>50640800</v>
      </c>
      <c r="J20" s="37">
        <v>586792396</v>
      </c>
      <c r="K20" s="81">
        <v>99.79</v>
      </c>
      <c r="L20" s="37">
        <v>50640800</v>
      </c>
      <c r="M20" s="37">
        <v>586792396</v>
      </c>
      <c r="N20" s="84">
        <v>99.79</v>
      </c>
    </row>
    <row r="21" spans="1:14" x14ac:dyDescent="0.25">
      <c r="A21" t="s">
        <v>940</v>
      </c>
      <c r="B21" s="83" t="s">
        <v>30</v>
      </c>
      <c r="C21" s="117" t="s">
        <v>31</v>
      </c>
      <c r="D21" s="87">
        <v>0</v>
      </c>
      <c r="E21" s="37">
        <v>26936292</v>
      </c>
      <c r="F21" s="89">
        <v>26936292</v>
      </c>
      <c r="G21" s="87">
        <v>0</v>
      </c>
      <c r="H21" s="37">
        <v>26936292</v>
      </c>
      <c r="I21" s="81">
        <v>0</v>
      </c>
      <c r="J21" s="37">
        <v>23787758</v>
      </c>
      <c r="K21" s="81">
        <v>88.31</v>
      </c>
      <c r="L21" s="81">
        <v>0</v>
      </c>
      <c r="M21" s="37">
        <v>23787758</v>
      </c>
      <c r="N21" s="84">
        <v>88.31</v>
      </c>
    </row>
    <row r="22" spans="1:14" ht="31.5" x14ac:dyDescent="0.25">
      <c r="A22" t="s">
        <v>940</v>
      </c>
      <c r="B22" s="83" t="s">
        <v>32</v>
      </c>
      <c r="C22" s="117" t="s">
        <v>33</v>
      </c>
      <c r="D22" s="90">
        <v>9176000</v>
      </c>
      <c r="E22" s="37">
        <v>736337</v>
      </c>
      <c r="F22" s="89">
        <v>9912337</v>
      </c>
      <c r="G22" s="87">
        <v>0</v>
      </c>
      <c r="H22" s="37">
        <v>9912337</v>
      </c>
      <c r="I22" s="37">
        <v>741911</v>
      </c>
      <c r="J22" s="37">
        <v>8655757</v>
      </c>
      <c r="K22" s="81">
        <v>87.32</v>
      </c>
      <c r="L22" s="37">
        <v>741911</v>
      </c>
      <c r="M22" s="37">
        <v>8655757</v>
      </c>
      <c r="N22" s="84">
        <v>87.32</v>
      </c>
    </row>
    <row r="23" spans="1:14" ht="31.5" x14ac:dyDescent="0.25">
      <c r="A23" t="s">
        <v>940</v>
      </c>
      <c r="B23" s="83" t="s">
        <v>35</v>
      </c>
      <c r="C23" s="117" t="s">
        <v>36</v>
      </c>
      <c r="D23" s="90">
        <v>76525000</v>
      </c>
      <c r="E23" s="37">
        <v>11124000</v>
      </c>
      <c r="F23" s="89">
        <v>87649000</v>
      </c>
      <c r="G23" s="87">
        <v>0</v>
      </c>
      <c r="H23" s="37">
        <v>87649000</v>
      </c>
      <c r="I23" s="37">
        <v>5308000</v>
      </c>
      <c r="J23" s="37">
        <v>87341000</v>
      </c>
      <c r="K23" s="81">
        <v>99.65</v>
      </c>
      <c r="L23" s="37">
        <v>33573000</v>
      </c>
      <c r="M23" s="37">
        <v>87341000</v>
      </c>
      <c r="N23" s="84">
        <v>99.65</v>
      </c>
    </row>
    <row r="24" spans="1:14" x14ac:dyDescent="0.25">
      <c r="A24" t="s">
        <v>940</v>
      </c>
      <c r="B24" s="83" t="s">
        <v>37</v>
      </c>
      <c r="C24" s="117" t="s">
        <v>38</v>
      </c>
      <c r="D24" s="90">
        <v>14000000</v>
      </c>
      <c r="E24" s="37">
        <v>-6000000</v>
      </c>
      <c r="F24" s="89">
        <v>8000000</v>
      </c>
      <c r="G24" s="87">
        <v>0</v>
      </c>
      <c r="H24" s="37">
        <v>8000000</v>
      </c>
      <c r="I24" s="81">
        <v>0</v>
      </c>
      <c r="J24" s="37">
        <v>8000000</v>
      </c>
      <c r="K24" s="81">
        <v>100</v>
      </c>
      <c r="L24" s="37">
        <v>8000000</v>
      </c>
      <c r="M24" s="37">
        <v>8000000</v>
      </c>
      <c r="N24" s="84">
        <v>100</v>
      </c>
    </row>
    <row r="25" spans="1:14" x14ac:dyDescent="0.25">
      <c r="A25" t="s">
        <v>940</v>
      </c>
      <c r="B25" s="83" t="s">
        <v>39</v>
      </c>
      <c r="C25" s="117" t="s">
        <v>40</v>
      </c>
      <c r="D25" s="90">
        <v>14000000</v>
      </c>
      <c r="E25" s="37">
        <v>-6000000</v>
      </c>
      <c r="F25" s="89">
        <v>8000000</v>
      </c>
      <c r="G25" s="87">
        <v>0</v>
      </c>
      <c r="H25" s="37">
        <v>8000000</v>
      </c>
      <c r="I25" s="81">
        <v>0</v>
      </c>
      <c r="J25" s="37">
        <v>8000000</v>
      </c>
      <c r="K25" s="81">
        <v>100</v>
      </c>
      <c r="L25" s="37">
        <v>8000000</v>
      </c>
      <c r="M25" s="37">
        <v>8000000</v>
      </c>
      <c r="N25" s="84">
        <v>100</v>
      </c>
    </row>
    <row r="26" spans="1:14" x14ac:dyDescent="0.25">
      <c r="A26" t="s">
        <v>940</v>
      </c>
      <c r="B26" s="83" t="s">
        <v>41</v>
      </c>
      <c r="C26" s="117" t="s">
        <v>42</v>
      </c>
      <c r="D26" s="90">
        <v>62525000</v>
      </c>
      <c r="E26" s="37">
        <v>16200000</v>
      </c>
      <c r="F26" s="89">
        <v>78725000</v>
      </c>
      <c r="G26" s="87">
        <v>0</v>
      </c>
      <c r="H26" s="37">
        <v>78725000</v>
      </c>
      <c r="I26" s="37">
        <v>5000000</v>
      </c>
      <c r="J26" s="37">
        <v>78725000</v>
      </c>
      <c r="K26" s="81">
        <v>100</v>
      </c>
      <c r="L26" s="37">
        <v>25265000</v>
      </c>
      <c r="M26" s="37">
        <v>78725000</v>
      </c>
      <c r="N26" s="84">
        <v>100</v>
      </c>
    </row>
    <row r="27" spans="1:14" x14ac:dyDescent="0.25">
      <c r="A27" t="s">
        <v>940</v>
      </c>
      <c r="B27" s="83" t="s">
        <v>43</v>
      </c>
      <c r="C27" s="117" t="s">
        <v>44</v>
      </c>
      <c r="D27" s="87">
        <v>0</v>
      </c>
      <c r="E27" s="37">
        <v>924000</v>
      </c>
      <c r="F27" s="89">
        <v>924000</v>
      </c>
      <c r="G27" s="87">
        <v>0</v>
      </c>
      <c r="H27" s="37">
        <v>924000</v>
      </c>
      <c r="I27" s="37">
        <v>308000</v>
      </c>
      <c r="J27" s="37">
        <v>616000</v>
      </c>
      <c r="K27" s="81">
        <v>66.67</v>
      </c>
      <c r="L27" s="37">
        <v>308000</v>
      </c>
      <c r="M27" s="37">
        <v>616000</v>
      </c>
      <c r="N27" s="84">
        <v>66.67</v>
      </c>
    </row>
    <row r="28" spans="1:14" ht="31.5" x14ac:dyDescent="0.25">
      <c r="A28" t="s">
        <v>940</v>
      </c>
      <c r="B28" s="83" t="s">
        <v>45</v>
      </c>
      <c r="C28" s="117" t="s">
        <v>218</v>
      </c>
      <c r="D28" s="90">
        <v>1076713000</v>
      </c>
      <c r="E28" s="37">
        <v>71301654</v>
      </c>
      <c r="F28" s="89">
        <v>1148014654</v>
      </c>
      <c r="G28" s="87">
        <v>0</v>
      </c>
      <c r="H28" s="37">
        <v>1148014654</v>
      </c>
      <c r="I28" s="37">
        <v>305991287</v>
      </c>
      <c r="J28" s="37">
        <v>1099839599</v>
      </c>
      <c r="K28" s="81">
        <v>95.8</v>
      </c>
      <c r="L28" s="37">
        <v>305991287</v>
      </c>
      <c r="M28" s="37">
        <v>1099839599</v>
      </c>
      <c r="N28" s="84">
        <v>95.8</v>
      </c>
    </row>
    <row r="29" spans="1:14" ht="31.5" x14ac:dyDescent="0.25">
      <c r="A29" t="s">
        <v>940</v>
      </c>
      <c r="B29" s="83" t="s">
        <v>46</v>
      </c>
      <c r="C29" s="117" t="s">
        <v>47</v>
      </c>
      <c r="D29" s="90">
        <v>632414000</v>
      </c>
      <c r="E29" s="37">
        <v>12059124</v>
      </c>
      <c r="F29" s="89">
        <v>644473124</v>
      </c>
      <c r="G29" s="87">
        <v>0</v>
      </c>
      <c r="H29" s="37">
        <v>644473124</v>
      </c>
      <c r="I29" s="37">
        <v>189775816</v>
      </c>
      <c r="J29" s="37">
        <v>632837381</v>
      </c>
      <c r="K29" s="81">
        <v>98.19</v>
      </c>
      <c r="L29" s="37">
        <v>189775816</v>
      </c>
      <c r="M29" s="37">
        <v>632837381</v>
      </c>
      <c r="N29" s="84">
        <v>98.19</v>
      </c>
    </row>
    <row r="30" spans="1:14" x14ac:dyDescent="0.25">
      <c r="A30" t="s">
        <v>940</v>
      </c>
      <c r="B30" s="83" t="s">
        <v>48</v>
      </c>
      <c r="C30" s="117" t="s">
        <v>49</v>
      </c>
      <c r="D30" s="90">
        <v>129221000</v>
      </c>
      <c r="E30" s="37">
        <v>-31879374</v>
      </c>
      <c r="F30" s="89">
        <v>97341626</v>
      </c>
      <c r="G30" s="87">
        <v>0</v>
      </c>
      <c r="H30" s="37">
        <v>97341626</v>
      </c>
      <c r="I30" s="37">
        <v>94266516</v>
      </c>
      <c r="J30" s="37">
        <v>95563681</v>
      </c>
      <c r="K30" s="81">
        <v>98.17</v>
      </c>
      <c r="L30" s="37">
        <v>94266516</v>
      </c>
      <c r="M30" s="37">
        <v>95563681</v>
      </c>
      <c r="N30" s="84">
        <v>98.17</v>
      </c>
    </row>
    <row r="31" spans="1:14" x14ac:dyDescent="0.25">
      <c r="A31" t="s">
        <v>940</v>
      </c>
      <c r="B31" s="83" t="s">
        <v>50</v>
      </c>
      <c r="C31" s="117" t="s">
        <v>51</v>
      </c>
      <c r="D31" s="90">
        <v>175820000</v>
      </c>
      <c r="E31" s="37">
        <v>15112898</v>
      </c>
      <c r="F31" s="89">
        <v>190932898</v>
      </c>
      <c r="G31" s="87">
        <v>0</v>
      </c>
      <c r="H31" s="37">
        <v>190932898</v>
      </c>
      <c r="I31" s="37">
        <v>31080900</v>
      </c>
      <c r="J31" s="37">
        <v>186691800</v>
      </c>
      <c r="K31" s="81">
        <v>97.78</v>
      </c>
      <c r="L31" s="37">
        <v>31080900</v>
      </c>
      <c r="M31" s="37">
        <v>186691800</v>
      </c>
      <c r="N31" s="84">
        <v>97.78</v>
      </c>
    </row>
    <row r="32" spans="1:14" x14ac:dyDescent="0.25">
      <c r="A32" t="s">
        <v>940</v>
      </c>
      <c r="B32" s="83" t="s">
        <v>52</v>
      </c>
      <c r="C32" s="117" t="s">
        <v>53</v>
      </c>
      <c r="D32" s="90">
        <v>212029000</v>
      </c>
      <c r="E32" s="37">
        <v>16435000</v>
      </c>
      <c r="F32" s="89">
        <v>228464000</v>
      </c>
      <c r="G32" s="87">
        <v>0</v>
      </c>
      <c r="H32" s="37">
        <v>228464000</v>
      </c>
      <c r="I32" s="37">
        <v>36927600</v>
      </c>
      <c r="J32" s="37">
        <v>224003100</v>
      </c>
      <c r="K32" s="81">
        <v>98.05</v>
      </c>
      <c r="L32" s="37">
        <v>36927600</v>
      </c>
      <c r="M32" s="37">
        <v>224003100</v>
      </c>
      <c r="N32" s="84">
        <v>98.05</v>
      </c>
    </row>
    <row r="33" spans="1:14" x14ac:dyDescent="0.25">
      <c r="A33" t="s">
        <v>940</v>
      </c>
      <c r="B33" s="83" t="s">
        <v>56</v>
      </c>
      <c r="C33" s="117" t="s">
        <v>57</v>
      </c>
      <c r="D33" s="90">
        <v>115344000</v>
      </c>
      <c r="E33" s="37">
        <v>12390600</v>
      </c>
      <c r="F33" s="89">
        <v>127734600</v>
      </c>
      <c r="G33" s="87">
        <v>0</v>
      </c>
      <c r="H33" s="37">
        <v>127734600</v>
      </c>
      <c r="I33" s="37">
        <v>27500800</v>
      </c>
      <c r="J33" s="37">
        <v>126578800</v>
      </c>
      <c r="K33" s="81">
        <v>99.1</v>
      </c>
      <c r="L33" s="37">
        <v>27500800</v>
      </c>
      <c r="M33" s="37">
        <v>126578800</v>
      </c>
      <c r="N33" s="84">
        <v>99.1</v>
      </c>
    </row>
    <row r="34" spans="1:14" ht="31.5" x14ac:dyDescent="0.25">
      <c r="A34" t="s">
        <v>940</v>
      </c>
      <c r="B34" s="83" t="s">
        <v>58</v>
      </c>
      <c r="C34" s="117" t="s">
        <v>59</v>
      </c>
      <c r="D34" s="90">
        <v>444299000</v>
      </c>
      <c r="E34" s="37">
        <v>59242530</v>
      </c>
      <c r="F34" s="89">
        <v>503541530</v>
      </c>
      <c r="G34" s="87">
        <v>0</v>
      </c>
      <c r="H34" s="37">
        <v>503541530</v>
      </c>
      <c r="I34" s="37">
        <v>116215471</v>
      </c>
      <c r="J34" s="37">
        <v>467002218</v>
      </c>
      <c r="K34" s="81">
        <v>92.74</v>
      </c>
      <c r="L34" s="37">
        <v>116215471</v>
      </c>
      <c r="M34" s="37">
        <v>467002218</v>
      </c>
      <c r="N34" s="84">
        <v>92.74</v>
      </c>
    </row>
    <row r="35" spans="1:14" x14ac:dyDescent="0.25">
      <c r="A35" t="s">
        <v>940</v>
      </c>
      <c r="B35" s="83" t="s">
        <v>60</v>
      </c>
      <c r="C35" s="117" t="s">
        <v>61</v>
      </c>
      <c r="D35" s="90">
        <v>163578000</v>
      </c>
      <c r="E35" s="37">
        <v>12462455</v>
      </c>
      <c r="F35" s="89">
        <v>176040455</v>
      </c>
      <c r="G35" s="87">
        <v>0</v>
      </c>
      <c r="H35" s="37">
        <v>176040455</v>
      </c>
      <c r="I35" s="37">
        <v>58319071</v>
      </c>
      <c r="J35" s="37">
        <v>173351943</v>
      </c>
      <c r="K35" s="81">
        <v>98.47</v>
      </c>
      <c r="L35" s="37">
        <v>58319071</v>
      </c>
      <c r="M35" s="37">
        <v>173351943</v>
      </c>
      <c r="N35" s="84">
        <v>98.47</v>
      </c>
    </row>
    <row r="36" spans="1:14" x14ac:dyDescent="0.25">
      <c r="A36" t="s">
        <v>940</v>
      </c>
      <c r="B36" s="83" t="s">
        <v>62</v>
      </c>
      <c r="C36" s="117" t="s">
        <v>63</v>
      </c>
      <c r="D36" s="90">
        <v>123519000</v>
      </c>
      <c r="E36" s="37">
        <v>10060200</v>
      </c>
      <c r="F36" s="89">
        <v>133579200</v>
      </c>
      <c r="G36" s="87">
        <v>0</v>
      </c>
      <c r="H36" s="37">
        <v>133579200</v>
      </c>
      <c r="I36" s="37">
        <v>21053700</v>
      </c>
      <c r="J36" s="37">
        <v>121288700</v>
      </c>
      <c r="K36" s="81">
        <v>90.8</v>
      </c>
      <c r="L36" s="37">
        <v>21053700</v>
      </c>
      <c r="M36" s="37">
        <v>121288700</v>
      </c>
      <c r="N36" s="84">
        <v>90.8</v>
      </c>
    </row>
    <row r="37" spans="1:14" ht="31.5" x14ac:dyDescent="0.25">
      <c r="A37" t="s">
        <v>940</v>
      </c>
      <c r="B37" s="83" t="s">
        <v>156</v>
      </c>
      <c r="C37" s="117" t="s">
        <v>157</v>
      </c>
      <c r="D37" s="90">
        <v>13021000</v>
      </c>
      <c r="E37" s="37">
        <v>2458575</v>
      </c>
      <c r="F37" s="89">
        <v>15479575</v>
      </c>
      <c r="G37" s="87">
        <v>0</v>
      </c>
      <c r="H37" s="37">
        <v>15479575</v>
      </c>
      <c r="I37" s="37">
        <v>2467300</v>
      </c>
      <c r="J37" s="37">
        <v>14142375</v>
      </c>
      <c r="K37" s="81">
        <v>91.36</v>
      </c>
      <c r="L37" s="37">
        <v>2467300</v>
      </c>
      <c r="M37" s="37">
        <v>14142375</v>
      </c>
      <c r="N37" s="84">
        <v>91.36</v>
      </c>
    </row>
    <row r="38" spans="1:14" x14ac:dyDescent="0.25">
      <c r="A38" t="s">
        <v>940</v>
      </c>
      <c r="B38" s="83" t="s">
        <v>68</v>
      </c>
      <c r="C38" s="117" t="s">
        <v>69</v>
      </c>
      <c r="D38" s="90">
        <v>86510000</v>
      </c>
      <c r="E38" s="37">
        <v>20537500</v>
      </c>
      <c r="F38" s="89">
        <v>107047500</v>
      </c>
      <c r="G38" s="87">
        <v>0</v>
      </c>
      <c r="H38" s="37">
        <v>107047500</v>
      </c>
      <c r="I38" s="37">
        <v>20625300</v>
      </c>
      <c r="J38" s="37">
        <v>94930000</v>
      </c>
      <c r="K38" s="81">
        <v>88.68</v>
      </c>
      <c r="L38" s="37">
        <v>20625300</v>
      </c>
      <c r="M38" s="37">
        <v>94930000</v>
      </c>
      <c r="N38" s="84">
        <v>88.68</v>
      </c>
    </row>
    <row r="39" spans="1:14" x14ac:dyDescent="0.25">
      <c r="A39" t="s">
        <v>940</v>
      </c>
      <c r="B39" s="83" t="s">
        <v>70</v>
      </c>
      <c r="C39" s="117" t="s">
        <v>71</v>
      </c>
      <c r="D39" s="90">
        <v>57671000</v>
      </c>
      <c r="E39" s="37">
        <v>13723800</v>
      </c>
      <c r="F39" s="89">
        <v>71394800</v>
      </c>
      <c r="G39" s="87">
        <v>0</v>
      </c>
      <c r="H39" s="37">
        <v>71394800</v>
      </c>
      <c r="I39" s="37">
        <v>13750100</v>
      </c>
      <c r="J39" s="37">
        <v>63289200</v>
      </c>
      <c r="K39" s="81">
        <v>88.65</v>
      </c>
      <c r="L39" s="37">
        <v>13750100</v>
      </c>
      <c r="M39" s="37">
        <v>63289200</v>
      </c>
      <c r="N39" s="84">
        <v>88.65</v>
      </c>
    </row>
    <row r="40" spans="1:14" x14ac:dyDescent="0.25">
      <c r="A40" t="s">
        <v>940</v>
      </c>
      <c r="B40" s="83" t="s">
        <v>76</v>
      </c>
      <c r="C40" s="117" t="s">
        <v>77</v>
      </c>
      <c r="D40" s="90">
        <v>3504943000</v>
      </c>
      <c r="E40" s="37">
        <v>-10200000</v>
      </c>
      <c r="F40" s="89">
        <v>3494743000</v>
      </c>
      <c r="G40" s="87">
        <v>0</v>
      </c>
      <c r="H40" s="37">
        <v>3494743000</v>
      </c>
      <c r="I40" s="37">
        <v>109210705</v>
      </c>
      <c r="J40" s="37">
        <v>3447526640</v>
      </c>
      <c r="K40" s="81">
        <v>98.65</v>
      </c>
      <c r="L40" s="37">
        <v>640045246</v>
      </c>
      <c r="M40" s="37">
        <v>2555226164</v>
      </c>
      <c r="N40" s="84">
        <v>73.12</v>
      </c>
    </row>
    <row r="41" spans="1:14" x14ac:dyDescent="0.25">
      <c r="A41" t="s">
        <v>940</v>
      </c>
      <c r="B41" s="83" t="s">
        <v>78</v>
      </c>
      <c r="C41" s="117" t="s">
        <v>79</v>
      </c>
      <c r="D41" s="90">
        <v>198577000</v>
      </c>
      <c r="E41" s="37">
        <v>-98961</v>
      </c>
      <c r="F41" s="89">
        <v>198478039</v>
      </c>
      <c r="G41" s="87">
        <v>0</v>
      </c>
      <c r="H41" s="37">
        <v>198478039</v>
      </c>
      <c r="I41" s="37">
        <v>1735804</v>
      </c>
      <c r="J41" s="37">
        <v>193629519</v>
      </c>
      <c r="K41" s="81">
        <v>97.56</v>
      </c>
      <c r="L41" s="37">
        <v>16757852</v>
      </c>
      <c r="M41" s="37">
        <v>93129199</v>
      </c>
      <c r="N41" s="84">
        <v>46.92</v>
      </c>
    </row>
    <row r="42" spans="1:14" x14ac:dyDescent="0.25">
      <c r="A42" t="s">
        <v>940</v>
      </c>
      <c r="B42" s="83" t="s">
        <v>80</v>
      </c>
      <c r="C42" s="117" t="s">
        <v>81</v>
      </c>
      <c r="D42" s="90">
        <v>18577000</v>
      </c>
      <c r="E42" s="37">
        <v>10239720</v>
      </c>
      <c r="F42" s="89">
        <v>28816720</v>
      </c>
      <c r="G42" s="87">
        <v>0</v>
      </c>
      <c r="H42" s="37">
        <v>28816720</v>
      </c>
      <c r="I42" s="81">
        <v>0</v>
      </c>
      <c r="J42" s="37">
        <v>28816720</v>
      </c>
      <c r="K42" s="81">
        <v>100</v>
      </c>
      <c r="L42" s="37">
        <v>9558400</v>
      </c>
      <c r="M42" s="37">
        <v>26494400</v>
      </c>
      <c r="N42" s="84">
        <v>91.94</v>
      </c>
    </row>
    <row r="43" spans="1:14" x14ac:dyDescent="0.25">
      <c r="A43" t="s">
        <v>940</v>
      </c>
      <c r="B43" s="83" t="s">
        <v>82</v>
      </c>
      <c r="C43" s="117" t="s">
        <v>83</v>
      </c>
      <c r="D43" s="90">
        <v>32000000</v>
      </c>
      <c r="E43" s="37">
        <v>-1167143</v>
      </c>
      <c r="F43" s="89">
        <v>30832857</v>
      </c>
      <c r="G43" s="87">
        <v>0</v>
      </c>
      <c r="H43" s="37">
        <v>30832857</v>
      </c>
      <c r="I43" s="37">
        <v>570000</v>
      </c>
      <c r="J43" s="37">
        <v>26324492</v>
      </c>
      <c r="K43" s="81">
        <v>85.38</v>
      </c>
      <c r="L43" s="37">
        <v>570000</v>
      </c>
      <c r="M43" s="37">
        <v>19237034</v>
      </c>
      <c r="N43" s="84">
        <v>62.39</v>
      </c>
    </row>
    <row r="44" spans="1:14" ht="31.5" x14ac:dyDescent="0.25">
      <c r="A44" t="s">
        <v>940</v>
      </c>
      <c r="B44" s="83" t="s">
        <v>84</v>
      </c>
      <c r="C44" s="117" t="s">
        <v>85</v>
      </c>
      <c r="D44" s="90">
        <v>25000000</v>
      </c>
      <c r="E44" s="81">
        <v>0</v>
      </c>
      <c r="F44" s="89">
        <v>25000000</v>
      </c>
      <c r="G44" s="87">
        <v>0</v>
      </c>
      <c r="H44" s="37">
        <v>25000000</v>
      </c>
      <c r="I44" s="81">
        <v>0</v>
      </c>
      <c r="J44" s="37">
        <v>25000000</v>
      </c>
      <c r="K44" s="81">
        <v>100</v>
      </c>
      <c r="L44" s="37">
        <v>4109428</v>
      </c>
      <c r="M44" s="37">
        <v>14845280</v>
      </c>
      <c r="N44" s="84">
        <v>59.38</v>
      </c>
    </row>
    <row r="45" spans="1:14" x14ac:dyDescent="0.25">
      <c r="A45" t="s">
        <v>940</v>
      </c>
      <c r="B45" s="83" t="s">
        <v>86</v>
      </c>
      <c r="C45" s="117" t="s">
        <v>87</v>
      </c>
      <c r="D45" s="90">
        <v>120000000</v>
      </c>
      <c r="E45" s="37">
        <v>-6171538</v>
      </c>
      <c r="F45" s="89">
        <v>113828462</v>
      </c>
      <c r="G45" s="87">
        <v>0</v>
      </c>
      <c r="H45" s="37">
        <v>113828462</v>
      </c>
      <c r="I45" s="37">
        <v>1165804</v>
      </c>
      <c r="J45" s="37">
        <v>113488307</v>
      </c>
      <c r="K45" s="81">
        <v>99.7</v>
      </c>
      <c r="L45" s="37">
        <v>2520024</v>
      </c>
      <c r="M45" s="37">
        <v>32552485</v>
      </c>
      <c r="N45" s="84">
        <v>28.6</v>
      </c>
    </row>
    <row r="46" spans="1:14" x14ac:dyDescent="0.25">
      <c r="A46" t="s">
        <v>940</v>
      </c>
      <c r="B46" s="83" t="s">
        <v>88</v>
      </c>
      <c r="C46" s="117" t="s">
        <v>89</v>
      </c>
      <c r="D46" s="90">
        <v>3000000</v>
      </c>
      <c r="E46" s="37">
        <v>-3000000</v>
      </c>
      <c r="F46" s="84">
        <v>0</v>
      </c>
      <c r="G46" s="87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4">
        <v>0</v>
      </c>
    </row>
    <row r="47" spans="1:14" x14ac:dyDescent="0.25">
      <c r="A47" t="s">
        <v>940</v>
      </c>
      <c r="B47" s="83" t="s">
        <v>90</v>
      </c>
      <c r="C47" s="117" t="s">
        <v>91</v>
      </c>
      <c r="D47" s="90">
        <v>3304071000</v>
      </c>
      <c r="E47" s="37">
        <v>-206101039</v>
      </c>
      <c r="F47" s="89">
        <v>3097969961</v>
      </c>
      <c r="G47" s="87">
        <v>0</v>
      </c>
      <c r="H47" s="37">
        <v>3097969961</v>
      </c>
      <c r="I47" s="37">
        <v>69132465</v>
      </c>
      <c r="J47" s="37">
        <v>3067512838</v>
      </c>
      <c r="K47" s="81">
        <v>99.02</v>
      </c>
      <c r="L47" s="37">
        <v>584944958</v>
      </c>
      <c r="M47" s="37">
        <v>2275712682</v>
      </c>
      <c r="N47" s="84">
        <v>73.459999999999994</v>
      </c>
    </row>
    <row r="48" spans="1:14" x14ac:dyDescent="0.25">
      <c r="A48" t="s">
        <v>940</v>
      </c>
      <c r="B48" s="83" t="s">
        <v>92</v>
      </c>
      <c r="C48" s="117" t="s">
        <v>93</v>
      </c>
      <c r="D48" s="90">
        <v>150000000</v>
      </c>
      <c r="E48" s="37">
        <v>-42950400</v>
      </c>
      <c r="F48" s="89">
        <v>107049600</v>
      </c>
      <c r="G48" s="87">
        <v>0</v>
      </c>
      <c r="H48" s="37">
        <v>107049600</v>
      </c>
      <c r="I48" s="81">
        <v>0</v>
      </c>
      <c r="J48" s="37">
        <v>107049600</v>
      </c>
      <c r="K48" s="81">
        <v>100</v>
      </c>
      <c r="L48" s="81">
        <v>0</v>
      </c>
      <c r="M48" s="37">
        <v>105261120</v>
      </c>
      <c r="N48" s="84">
        <v>98.33</v>
      </c>
    </row>
    <row r="49" spans="1:14" x14ac:dyDescent="0.25">
      <c r="A49" t="s">
        <v>940</v>
      </c>
      <c r="B49" s="83" t="s">
        <v>94</v>
      </c>
      <c r="C49" s="117" t="s">
        <v>95</v>
      </c>
      <c r="D49" s="87">
        <v>0</v>
      </c>
      <c r="E49" s="37">
        <v>17293881</v>
      </c>
      <c r="F49" s="89">
        <v>17293881</v>
      </c>
      <c r="G49" s="87">
        <v>0</v>
      </c>
      <c r="H49" s="37">
        <v>17293881</v>
      </c>
      <c r="I49" s="81">
        <v>0</v>
      </c>
      <c r="J49" s="37">
        <v>16671119</v>
      </c>
      <c r="K49" s="81">
        <v>96.4</v>
      </c>
      <c r="L49" s="81">
        <v>0</v>
      </c>
      <c r="M49" s="37">
        <v>16671119</v>
      </c>
      <c r="N49" s="84">
        <v>96.4</v>
      </c>
    </row>
    <row r="50" spans="1:14" ht="31.5" x14ac:dyDescent="0.25">
      <c r="A50" t="s">
        <v>940</v>
      </c>
      <c r="B50" s="83" t="s">
        <v>96</v>
      </c>
      <c r="C50" s="117" t="s">
        <v>97</v>
      </c>
      <c r="D50" s="90">
        <v>187000000</v>
      </c>
      <c r="E50" s="37">
        <v>1596595</v>
      </c>
      <c r="F50" s="89">
        <v>188596595</v>
      </c>
      <c r="G50" s="87">
        <v>0</v>
      </c>
      <c r="H50" s="37">
        <v>188596595</v>
      </c>
      <c r="I50" s="37">
        <v>1238600</v>
      </c>
      <c r="J50" s="37">
        <v>188357125</v>
      </c>
      <c r="K50" s="81">
        <v>99.87</v>
      </c>
      <c r="L50" s="37">
        <v>35083901</v>
      </c>
      <c r="M50" s="37">
        <v>136221348</v>
      </c>
      <c r="N50" s="84">
        <v>72.23</v>
      </c>
    </row>
    <row r="51" spans="1:14" x14ac:dyDescent="0.25">
      <c r="A51" t="s">
        <v>940</v>
      </c>
      <c r="B51" s="83" t="s">
        <v>98</v>
      </c>
      <c r="C51" s="117" t="s">
        <v>99</v>
      </c>
      <c r="D51" s="90">
        <v>28000000</v>
      </c>
      <c r="E51" s="37">
        <v>-13109577</v>
      </c>
      <c r="F51" s="89">
        <v>14890423</v>
      </c>
      <c r="G51" s="87">
        <v>0</v>
      </c>
      <c r="H51" s="37">
        <v>14890423</v>
      </c>
      <c r="I51" s="37">
        <v>97170</v>
      </c>
      <c r="J51" s="37">
        <v>14887126</v>
      </c>
      <c r="K51" s="81">
        <v>99.98</v>
      </c>
      <c r="L51" s="37">
        <v>97170</v>
      </c>
      <c r="M51" s="37">
        <v>14887126</v>
      </c>
      <c r="N51" s="84">
        <v>99.98</v>
      </c>
    </row>
    <row r="52" spans="1:14" x14ac:dyDescent="0.25">
      <c r="A52" t="s">
        <v>940</v>
      </c>
      <c r="B52" s="83" t="s">
        <v>100</v>
      </c>
      <c r="C52" s="117" t="s">
        <v>101</v>
      </c>
      <c r="D52" s="90">
        <v>2280000000</v>
      </c>
      <c r="E52" s="37">
        <v>-6240457</v>
      </c>
      <c r="F52" s="89">
        <v>2273759543</v>
      </c>
      <c r="G52" s="87">
        <v>0</v>
      </c>
      <c r="H52" s="37">
        <v>2273759543</v>
      </c>
      <c r="I52" s="37">
        <v>1035163</v>
      </c>
      <c r="J52" s="37">
        <v>2273114060</v>
      </c>
      <c r="K52" s="81">
        <v>99.97</v>
      </c>
      <c r="L52" s="37">
        <v>412714948</v>
      </c>
      <c r="M52" s="37">
        <v>1567921381</v>
      </c>
      <c r="N52" s="84">
        <v>68.959999999999994</v>
      </c>
    </row>
    <row r="53" spans="1:14" x14ac:dyDescent="0.25">
      <c r="A53" t="s">
        <v>940</v>
      </c>
      <c r="B53" s="83" t="s">
        <v>102</v>
      </c>
      <c r="C53" s="117" t="s">
        <v>103</v>
      </c>
      <c r="D53" s="90">
        <v>2280000000</v>
      </c>
      <c r="E53" s="37">
        <v>-6240457</v>
      </c>
      <c r="F53" s="89">
        <v>2273759543</v>
      </c>
      <c r="G53" s="87">
        <v>0</v>
      </c>
      <c r="H53" s="37">
        <v>2273759543</v>
      </c>
      <c r="I53" s="37">
        <v>1035163</v>
      </c>
      <c r="J53" s="37">
        <v>2273114060</v>
      </c>
      <c r="K53" s="81">
        <v>99.97</v>
      </c>
      <c r="L53" s="37">
        <v>412714948</v>
      </c>
      <c r="M53" s="37">
        <v>1567921381</v>
      </c>
      <c r="N53" s="84">
        <v>68.959999999999994</v>
      </c>
    </row>
    <row r="54" spans="1:14" x14ac:dyDescent="0.25">
      <c r="A54" t="s">
        <v>940</v>
      </c>
      <c r="B54" s="83" t="s">
        <v>104</v>
      </c>
      <c r="C54" s="117" t="s">
        <v>105</v>
      </c>
      <c r="D54" s="90">
        <v>315000000</v>
      </c>
      <c r="E54" s="37">
        <v>-315000000</v>
      </c>
      <c r="F54" s="84">
        <v>0</v>
      </c>
      <c r="G54" s="87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4">
        <v>0</v>
      </c>
    </row>
    <row r="55" spans="1:14" x14ac:dyDescent="0.25">
      <c r="A55" t="s">
        <v>940</v>
      </c>
      <c r="B55" s="83" t="s">
        <v>106</v>
      </c>
      <c r="C55" s="117" t="s">
        <v>107</v>
      </c>
      <c r="D55" s="90">
        <v>315000000</v>
      </c>
      <c r="E55" s="37">
        <v>-315000000</v>
      </c>
      <c r="F55" s="84">
        <v>0</v>
      </c>
      <c r="G55" s="87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4">
        <v>0</v>
      </c>
    </row>
    <row r="56" spans="1:14" x14ac:dyDescent="0.25">
      <c r="A56" t="s">
        <v>940</v>
      </c>
      <c r="B56" s="83" t="s">
        <v>108</v>
      </c>
      <c r="C56" s="117" t="s">
        <v>109</v>
      </c>
      <c r="D56" s="90">
        <v>283516000</v>
      </c>
      <c r="E56" s="37">
        <v>65308919</v>
      </c>
      <c r="F56" s="89">
        <v>348824919</v>
      </c>
      <c r="G56" s="87">
        <v>0</v>
      </c>
      <c r="H56" s="37">
        <v>348824919</v>
      </c>
      <c r="I56" s="37">
        <v>35877336</v>
      </c>
      <c r="J56" s="37">
        <v>329527595</v>
      </c>
      <c r="K56" s="81">
        <v>94.47</v>
      </c>
      <c r="L56" s="37">
        <v>36221446</v>
      </c>
      <c r="M56" s="37">
        <v>329527595</v>
      </c>
      <c r="N56" s="84">
        <v>94.47</v>
      </c>
    </row>
    <row r="57" spans="1:14" x14ac:dyDescent="0.25">
      <c r="A57" t="s">
        <v>940</v>
      </c>
      <c r="B57" s="83" t="s">
        <v>110</v>
      </c>
      <c r="C57" s="117" t="s">
        <v>111</v>
      </c>
      <c r="D57" s="90">
        <v>181877000</v>
      </c>
      <c r="E57" s="37">
        <v>44630169</v>
      </c>
      <c r="F57" s="89">
        <v>226507169</v>
      </c>
      <c r="G57" s="87">
        <v>0</v>
      </c>
      <c r="H57" s="37">
        <v>226507169</v>
      </c>
      <c r="I57" s="37">
        <v>25453516</v>
      </c>
      <c r="J57" s="37">
        <v>216286430</v>
      </c>
      <c r="K57" s="81">
        <v>95.49</v>
      </c>
      <c r="L57" s="37">
        <v>25539446</v>
      </c>
      <c r="M57" s="37">
        <v>216286430</v>
      </c>
      <c r="N57" s="84">
        <v>95.49</v>
      </c>
    </row>
    <row r="58" spans="1:14" x14ac:dyDescent="0.25">
      <c r="A58" t="s">
        <v>940</v>
      </c>
      <c r="B58" s="83" t="s">
        <v>112</v>
      </c>
      <c r="C58" s="117" t="s">
        <v>113</v>
      </c>
      <c r="D58" s="90">
        <v>28080000</v>
      </c>
      <c r="E58" s="37">
        <v>18600990</v>
      </c>
      <c r="F58" s="89">
        <v>46680990</v>
      </c>
      <c r="G58" s="87">
        <v>0</v>
      </c>
      <c r="H58" s="37">
        <v>46680990</v>
      </c>
      <c r="I58" s="37">
        <v>5746640</v>
      </c>
      <c r="J58" s="37">
        <v>45585830</v>
      </c>
      <c r="K58" s="81">
        <v>97.65</v>
      </c>
      <c r="L58" s="37">
        <v>6004820</v>
      </c>
      <c r="M58" s="37">
        <v>45585830</v>
      </c>
      <c r="N58" s="84">
        <v>97.65</v>
      </c>
    </row>
    <row r="59" spans="1:14" x14ac:dyDescent="0.25">
      <c r="A59" t="s">
        <v>940</v>
      </c>
      <c r="B59" s="83" t="s">
        <v>114</v>
      </c>
      <c r="C59" s="117" t="s">
        <v>115</v>
      </c>
      <c r="D59" s="90">
        <v>7383000</v>
      </c>
      <c r="E59" s="37">
        <v>2077760</v>
      </c>
      <c r="F59" s="89">
        <v>9460760</v>
      </c>
      <c r="G59" s="87">
        <v>0</v>
      </c>
      <c r="H59" s="37">
        <v>9460760</v>
      </c>
      <c r="I59" s="37">
        <v>529370</v>
      </c>
      <c r="J59" s="37">
        <v>7037170</v>
      </c>
      <c r="K59" s="81">
        <v>74.38</v>
      </c>
      <c r="L59" s="37">
        <v>529370</v>
      </c>
      <c r="M59" s="37">
        <v>7037170</v>
      </c>
      <c r="N59" s="84">
        <v>74.38</v>
      </c>
    </row>
    <row r="60" spans="1:14" x14ac:dyDescent="0.25">
      <c r="A60" t="s">
        <v>940</v>
      </c>
      <c r="B60" s="83" t="s">
        <v>116</v>
      </c>
      <c r="C60" s="117" t="s">
        <v>117</v>
      </c>
      <c r="D60" s="90">
        <v>66176000</v>
      </c>
      <c r="E60" s="81">
        <v>0</v>
      </c>
      <c r="F60" s="89">
        <v>66176000</v>
      </c>
      <c r="G60" s="87">
        <v>0</v>
      </c>
      <c r="H60" s="37">
        <v>66176000</v>
      </c>
      <c r="I60" s="37">
        <v>4147810</v>
      </c>
      <c r="J60" s="37">
        <v>60618165</v>
      </c>
      <c r="K60" s="81">
        <v>91.6</v>
      </c>
      <c r="L60" s="37">
        <v>4147810</v>
      </c>
      <c r="M60" s="37">
        <v>60618165</v>
      </c>
      <c r="N60" s="84">
        <v>91.6</v>
      </c>
    </row>
    <row r="61" spans="1:14" x14ac:dyDescent="0.25">
      <c r="A61" t="s">
        <v>940</v>
      </c>
      <c r="B61" s="83" t="s">
        <v>120</v>
      </c>
      <c r="C61" s="117" t="s">
        <v>121</v>
      </c>
      <c r="D61" s="90">
        <v>18025000</v>
      </c>
      <c r="E61" s="81">
        <v>0</v>
      </c>
      <c r="F61" s="89">
        <v>18025000</v>
      </c>
      <c r="G61" s="87">
        <v>0</v>
      </c>
      <c r="H61" s="37">
        <v>18025000</v>
      </c>
      <c r="I61" s="37">
        <v>11852277</v>
      </c>
      <c r="J61" s="37">
        <v>11852277</v>
      </c>
      <c r="K61" s="81">
        <v>65.75</v>
      </c>
      <c r="L61" s="81">
        <v>0</v>
      </c>
      <c r="M61" s="81">
        <v>0</v>
      </c>
      <c r="N61" s="84">
        <v>0</v>
      </c>
    </row>
    <row r="62" spans="1:14" x14ac:dyDescent="0.25">
      <c r="A62" t="s">
        <v>940</v>
      </c>
      <c r="B62" s="83" t="s">
        <v>122</v>
      </c>
      <c r="C62" s="117" t="s">
        <v>123</v>
      </c>
      <c r="D62" s="90">
        <v>18025000</v>
      </c>
      <c r="E62" s="81">
        <v>0</v>
      </c>
      <c r="F62" s="89">
        <v>18025000</v>
      </c>
      <c r="G62" s="87">
        <v>0</v>
      </c>
      <c r="H62" s="37">
        <v>18025000</v>
      </c>
      <c r="I62" s="37">
        <v>11852277</v>
      </c>
      <c r="J62" s="37">
        <v>11852277</v>
      </c>
      <c r="K62" s="81">
        <v>65.75</v>
      </c>
      <c r="L62" s="81">
        <v>0</v>
      </c>
      <c r="M62" s="81">
        <v>0</v>
      </c>
      <c r="N62" s="84">
        <v>0</v>
      </c>
    </row>
    <row r="63" spans="1:14" x14ac:dyDescent="0.25">
      <c r="A63" t="s">
        <v>940</v>
      </c>
      <c r="B63" s="83" t="s">
        <v>126</v>
      </c>
      <c r="C63" s="117" t="s">
        <v>127</v>
      </c>
      <c r="D63" s="90">
        <v>22860000</v>
      </c>
      <c r="E63" s="37">
        <v>66000000</v>
      </c>
      <c r="F63" s="89">
        <v>88860000</v>
      </c>
      <c r="G63" s="87">
        <v>0</v>
      </c>
      <c r="H63" s="37">
        <v>88860000</v>
      </c>
      <c r="I63" s="81">
        <v>0</v>
      </c>
      <c r="J63" s="37">
        <v>85708517</v>
      </c>
      <c r="K63" s="81">
        <v>96.45</v>
      </c>
      <c r="L63" s="37">
        <v>84360493</v>
      </c>
      <c r="M63" s="37">
        <v>84360493</v>
      </c>
      <c r="N63" s="84">
        <v>94.94</v>
      </c>
    </row>
    <row r="64" spans="1:14" x14ac:dyDescent="0.25">
      <c r="A64" t="s">
        <v>940</v>
      </c>
      <c r="B64" s="83" t="s">
        <v>128</v>
      </c>
      <c r="C64" s="117" t="s">
        <v>129</v>
      </c>
      <c r="D64" s="90">
        <v>7000000</v>
      </c>
      <c r="E64" s="37">
        <v>-7000000</v>
      </c>
      <c r="F64" s="84">
        <v>0</v>
      </c>
      <c r="G64" s="87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4">
        <v>0</v>
      </c>
    </row>
    <row r="65" spans="1:14" x14ac:dyDescent="0.25">
      <c r="A65" t="s">
        <v>940</v>
      </c>
      <c r="B65" s="83" t="s">
        <v>130</v>
      </c>
      <c r="C65" s="117" t="s">
        <v>131</v>
      </c>
      <c r="D65" s="90">
        <v>12670000</v>
      </c>
      <c r="E65" s="37">
        <v>28000000</v>
      </c>
      <c r="F65" s="89">
        <v>40670000</v>
      </c>
      <c r="G65" s="87">
        <v>0</v>
      </c>
      <c r="H65" s="37">
        <v>40670000</v>
      </c>
      <c r="I65" s="37">
        <v>19031919</v>
      </c>
      <c r="J65" s="37">
        <v>40345419</v>
      </c>
      <c r="K65" s="81">
        <v>99.2</v>
      </c>
      <c r="L65" s="37">
        <v>16467000</v>
      </c>
      <c r="M65" s="37">
        <v>20862500</v>
      </c>
      <c r="N65" s="84">
        <v>51.3</v>
      </c>
    </row>
    <row r="66" spans="1:14" x14ac:dyDescent="0.25">
      <c r="A66" t="s">
        <v>940</v>
      </c>
      <c r="B66" s="83" t="s">
        <v>138</v>
      </c>
      <c r="C66" s="117" t="s">
        <v>139</v>
      </c>
      <c r="D66" s="90">
        <v>2295000</v>
      </c>
      <c r="E66" s="37">
        <v>196000000</v>
      </c>
      <c r="F66" s="89">
        <v>198295000</v>
      </c>
      <c r="G66" s="87">
        <v>0</v>
      </c>
      <c r="H66" s="37">
        <v>198295000</v>
      </c>
      <c r="I66" s="37">
        <v>38342436</v>
      </c>
      <c r="J66" s="37">
        <v>186384283</v>
      </c>
      <c r="K66" s="81">
        <v>93.99</v>
      </c>
      <c r="L66" s="37">
        <v>38342436</v>
      </c>
      <c r="M66" s="37">
        <v>186384283</v>
      </c>
      <c r="N66" s="84">
        <v>93.99</v>
      </c>
    </row>
    <row r="67" spans="1:14" ht="47.25" x14ac:dyDescent="0.25">
      <c r="A67" t="s">
        <v>940</v>
      </c>
      <c r="B67" s="83" t="s">
        <v>140</v>
      </c>
      <c r="C67" s="117" t="s">
        <v>219</v>
      </c>
      <c r="D67" s="90">
        <v>2295000</v>
      </c>
      <c r="E67" s="37">
        <v>196000000</v>
      </c>
      <c r="F67" s="89">
        <v>198295000</v>
      </c>
      <c r="G67" s="87">
        <v>0</v>
      </c>
      <c r="H67" s="37">
        <v>198295000</v>
      </c>
      <c r="I67" s="37">
        <v>38342436</v>
      </c>
      <c r="J67" s="37">
        <v>186384283</v>
      </c>
      <c r="K67" s="81">
        <v>93.99</v>
      </c>
      <c r="L67" s="37">
        <v>38342436</v>
      </c>
      <c r="M67" s="37">
        <v>186384283</v>
      </c>
      <c r="N67" s="84">
        <v>93.99</v>
      </c>
    </row>
    <row r="68" spans="1:14" x14ac:dyDescent="0.25">
      <c r="A68" t="s">
        <v>940</v>
      </c>
      <c r="B68" s="83" t="s">
        <v>141</v>
      </c>
      <c r="C68" s="117" t="s">
        <v>142</v>
      </c>
      <c r="D68" s="90">
        <v>74105681000</v>
      </c>
      <c r="E68" s="37">
        <v>4900270279</v>
      </c>
      <c r="F68" s="89">
        <v>79005951279</v>
      </c>
      <c r="G68" s="87">
        <v>0</v>
      </c>
      <c r="H68" s="37">
        <v>79005951279</v>
      </c>
      <c r="I68" s="37">
        <v>8251164677</v>
      </c>
      <c r="J68" s="37">
        <v>73414316004</v>
      </c>
      <c r="K68" s="81">
        <v>92.92</v>
      </c>
      <c r="L68" s="37">
        <v>14827695540</v>
      </c>
      <c r="M68" s="37">
        <v>64439375186</v>
      </c>
      <c r="N68" s="84">
        <v>81.56</v>
      </c>
    </row>
    <row r="69" spans="1:14" x14ac:dyDescent="0.25">
      <c r="A69" t="s">
        <v>940</v>
      </c>
      <c r="B69" s="83" t="s">
        <v>143</v>
      </c>
      <c r="C69" s="117" t="s">
        <v>144</v>
      </c>
      <c r="D69" s="90">
        <v>74105681000</v>
      </c>
      <c r="E69" s="37">
        <v>4900270279</v>
      </c>
      <c r="F69" s="89">
        <v>79005951279</v>
      </c>
      <c r="G69" s="87">
        <v>0</v>
      </c>
      <c r="H69" s="37">
        <v>79005951279</v>
      </c>
      <c r="I69" s="37">
        <v>8251164677</v>
      </c>
      <c r="J69" s="37">
        <v>73414316004</v>
      </c>
      <c r="K69" s="81">
        <v>92.92</v>
      </c>
      <c r="L69" s="37">
        <v>14827695540</v>
      </c>
      <c r="M69" s="37">
        <v>64439375186</v>
      </c>
      <c r="N69" s="84">
        <v>81.56</v>
      </c>
    </row>
    <row r="70" spans="1:14" x14ac:dyDescent="0.25">
      <c r="A70" t="s">
        <v>940</v>
      </c>
      <c r="B70" s="83" t="s">
        <v>145</v>
      </c>
      <c r="C70" s="117" t="s">
        <v>146</v>
      </c>
      <c r="D70" s="90">
        <v>74105681000</v>
      </c>
      <c r="E70" s="37">
        <v>4900270279</v>
      </c>
      <c r="F70" s="89">
        <v>79005951279</v>
      </c>
      <c r="G70" s="87">
        <v>0</v>
      </c>
      <c r="H70" s="37">
        <v>79005951279</v>
      </c>
      <c r="I70" s="37">
        <v>8251164677</v>
      </c>
      <c r="J70" s="37">
        <v>73414316004</v>
      </c>
      <c r="K70" s="81">
        <v>92.92</v>
      </c>
      <c r="L70" s="37">
        <v>14827695540</v>
      </c>
      <c r="M70" s="37">
        <v>64439375186</v>
      </c>
      <c r="N70" s="84">
        <v>81.56</v>
      </c>
    </row>
    <row r="71" spans="1:14" ht="63" x14ac:dyDescent="0.25">
      <c r="A71" t="s">
        <v>940</v>
      </c>
      <c r="B71" s="83" t="s">
        <v>170</v>
      </c>
      <c r="C71" s="117" t="s">
        <v>220</v>
      </c>
      <c r="D71" s="90">
        <v>71874864000</v>
      </c>
      <c r="E71" s="37">
        <v>4680270279</v>
      </c>
      <c r="F71" s="89">
        <v>76555134279</v>
      </c>
      <c r="G71" s="87">
        <v>0</v>
      </c>
      <c r="H71" s="37">
        <v>76555134279</v>
      </c>
      <c r="I71" s="37">
        <v>8071443922</v>
      </c>
      <c r="J71" s="37">
        <v>70969280904</v>
      </c>
      <c r="K71" s="81">
        <v>92.7</v>
      </c>
      <c r="L71" s="37">
        <v>14488360796</v>
      </c>
      <c r="M71" s="37">
        <v>62020939473</v>
      </c>
      <c r="N71" s="84">
        <v>81.010000000000005</v>
      </c>
    </row>
    <row r="72" spans="1:14" ht="31.5" x14ac:dyDescent="0.25">
      <c r="A72" t="s">
        <v>940</v>
      </c>
      <c r="B72" s="83" t="s">
        <v>658</v>
      </c>
      <c r="C72" s="117" t="s">
        <v>659</v>
      </c>
      <c r="D72" s="90">
        <v>4091092000</v>
      </c>
      <c r="E72" s="37">
        <v>304544219</v>
      </c>
      <c r="F72" s="89">
        <v>4395636219</v>
      </c>
      <c r="G72" s="87">
        <v>0</v>
      </c>
      <c r="H72" s="37">
        <v>4395636219</v>
      </c>
      <c r="I72" s="37">
        <v>156271745</v>
      </c>
      <c r="J72" s="37">
        <v>4324286525</v>
      </c>
      <c r="K72" s="81">
        <v>98.38</v>
      </c>
      <c r="L72" s="37">
        <v>534974284</v>
      </c>
      <c r="M72" s="37">
        <v>4096360651</v>
      </c>
      <c r="N72" s="84">
        <v>93.19</v>
      </c>
    </row>
    <row r="73" spans="1:14" ht="47.25" x14ac:dyDescent="0.25">
      <c r="A73" t="s">
        <v>940</v>
      </c>
      <c r="B73" s="83" t="s">
        <v>660</v>
      </c>
      <c r="C73" s="117" t="s">
        <v>661</v>
      </c>
      <c r="D73" s="90">
        <v>4091092000</v>
      </c>
      <c r="E73" s="37">
        <v>304544219</v>
      </c>
      <c r="F73" s="89">
        <v>4395636219</v>
      </c>
      <c r="G73" s="87">
        <v>0</v>
      </c>
      <c r="H73" s="37">
        <v>4395636219</v>
      </c>
      <c r="I73" s="37">
        <v>156271745</v>
      </c>
      <c r="J73" s="37">
        <v>4324286525</v>
      </c>
      <c r="K73" s="81">
        <v>98.38</v>
      </c>
      <c r="L73" s="37">
        <v>534974284</v>
      </c>
      <c r="M73" s="37">
        <v>4096360651</v>
      </c>
      <c r="N73" s="84">
        <v>93.19</v>
      </c>
    </row>
    <row r="74" spans="1:14" ht="47.25" x14ac:dyDescent="0.25">
      <c r="A74" t="s">
        <v>940</v>
      </c>
      <c r="B74" s="83" t="s">
        <v>662</v>
      </c>
      <c r="C74" s="117" t="s">
        <v>663</v>
      </c>
      <c r="D74" s="90">
        <v>4091092000</v>
      </c>
      <c r="E74" s="37">
        <v>304544219</v>
      </c>
      <c r="F74" s="89">
        <v>4395636219</v>
      </c>
      <c r="G74" s="87">
        <v>0</v>
      </c>
      <c r="H74" s="37">
        <v>4395636219</v>
      </c>
      <c r="I74" s="37">
        <v>156271745</v>
      </c>
      <c r="J74" s="37">
        <v>4324286525</v>
      </c>
      <c r="K74" s="81">
        <v>98.38</v>
      </c>
      <c r="L74" s="37">
        <v>534974284</v>
      </c>
      <c r="M74" s="37">
        <v>4096360651</v>
      </c>
      <c r="N74" s="84">
        <v>93.19</v>
      </c>
    </row>
    <row r="75" spans="1:14" ht="47.25" x14ac:dyDescent="0.25">
      <c r="A75" t="s">
        <v>940</v>
      </c>
      <c r="B75" s="83" t="s">
        <v>221</v>
      </c>
      <c r="C75" s="117" t="s">
        <v>222</v>
      </c>
      <c r="D75" s="90">
        <v>21993274000</v>
      </c>
      <c r="E75" s="37">
        <v>-2293959497</v>
      </c>
      <c r="F75" s="89">
        <v>19699314503</v>
      </c>
      <c r="G75" s="87">
        <v>0</v>
      </c>
      <c r="H75" s="37">
        <v>19699314503</v>
      </c>
      <c r="I75" s="37">
        <v>1477952180</v>
      </c>
      <c r="J75" s="37">
        <v>17877002440</v>
      </c>
      <c r="K75" s="81">
        <v>90.75</v>
      </c>
      <c r="L75" s="37">
        <v>4860592592</v>
      </c>
      <c r="M75" s="37">
        <v>14731805178</v>
      </c>
      <c r="N75" s="84">
        <v>74.78</v>
      </c>
    </row>
    <row r="76" spans="1:14" ht="63" x14ac:dyDescent="0.25">
      <c r="A76" t="s">
        <v>940</v>
      </c>
      <c r="B76" s="83" t="s">
        <v>664</v>
      </c>
      <c r="C76" s="117" t="s">
        <v>665</v>
      </c>
      <c r="D76" s="90">
        <v>21993274000</v>
      </c>
      <c r="E76" s="37">
        <v>-2293959497</v>
      </c>
      <c r="F76" s="89">
        <v>19699314503</v>
      </c>
      <c r="G76" s="87">
        <v>0</v>
      </c>
      <c r="H76" s="37">
        <v>19699314503</v>
      </c>
      <c r="I76" s="37">
        <v>1477952180</v>
      </c>
      <c r="J76" s="81" t="s">
        <v>666</v>
      </c>
      <c r="K76" s="81">
        <v>0.75</v>
      </c>
      <c r="L76" s="37">
        <v>4860592592</v>
      </c>
      <c r="M76" s="81" t="s">
        <v>667</v>
      </c>
      <c r="N76" s="84">
        <v>4.78</v>
      </c>
    </row>
    <row r="77" spans="1:14" ht="63" x14ac:dyDescent="0.25">
      <c r="A77" t="s">
        <v>940</v>
      </c>
      <c r="B77" s="83" t="s">
        <v>668</v>
      </c>
      <c r="C77" s="117" t="s">
        <v>669</v>
      </c>
      <c r="D77" s="90">
        <v>21993274000</v>
      </c>
      <c r="E77" s="37">
        <v>-2293959497</v>
      </c>
      <c r="F77" s="89">
        <v>19699314503</v>
      </c>
      <c r="G77" s="87">
        <v>0</v>
      </c>
      <c r="H77" s="37">
        <v>19699314503</v>
      </c>
      <c r="I77" s="37">
        <v>1477952180</v>
      </c>
      <c r="J77" s="81" t="s">
        <v>666</v>
      </c>
      <c r="K77" s="81">
        <v>0.75</v>
      </c>
      <c r="L77" s="37">
        <v>4860592592</v>
      </c>
      <c r="M77" s="81" t="s">
        <v>667</v>
      </c>
      <c r="N77" s="84">
        <v>4.78</v>
      </c>
    </row>
    <row r="78" spans="1:14" ht="78.75" x14ac:dyDescent="0.25">
      <c r="A78" t="s">
        <v>940</v>
      </c>
      <c r="B78" s="83" t="s">
        <v>227</v>
      </c>
      <c r="C78" s="117" t="s">
        <v>228</v>
      </c>
      <c r="D78" s="90">
        <v>160000000</v>
      </c>
      <c r="E78" s="81">
        <v>0</v>
      </c>
      <c r="F78" s="89">
        <v>160000000</v>
      </c>
      <c r="G78" s="87">
        <v>0</v>
      </c>
      <c r="H78" s="37">
        <v>160000000</v>
      </c>
      <c r="I78" s="37">
        <v>7000000</v>
      </c>
      <c r="J78" s="37">
        <v>160000000</v>
      </c>
      <c r="K78" s="81">
        <v>100</v>
      </c>
      <c r="L78" s="37">
        <v>25057000</v>
      </c>
      <c r="M78" s="37">
        <v>129034200</v>
      </c>
      <c r="N78" s="84">
        <v>80.650000000000006</v>
      </c>
    </row>
    <row r="79" spans="1:14" ht="47.25" x14ac:dyDescent="0.25">
      <c r="A79" t="s">
        <v>940</v>
      </c>
      <c r="B79" s="83" t="s">
        <v>670</v>
      </c>
      <c r="C79" s="117" t="s">
        <v>671</v>
      </c>
      <c r="D79" s="90">
        <v>160000000</v>
      </c>
      <c r="E79" s="81">
        <v>0</v>
      </c>
      <c r="F79" s="89">
        <v>160000000</v>
      </c>
      <c r="G79" s="87">
        <v>0</v>
      </c>
      <c r="H79" s="37">
        <v>160000000</v>
      </c>
      <c r="I79" s="37">
        <v>7000000</v>
      </c>
      <c r="J79" s="37">
        <v>160000000</v>
      </c>
      <c r="K79" s="81">
        <v>100</v>
      </c>
      <c r="L79" s="37">
        <v>25057000</v>
      </c>
      <c r="M79" s="37">
        <v>129034200</v>
      </c>
      <c r="N79" s="84">
        <v>80.650000000000006</v>
      </c>
    </row>
    <row r="80" spans="1:14" ht="47.25" x14ac:dyDescent="0.25">
      <c r="A80" t="s">
        <v>940</v>
      </c>
      <c r="B80" s="83" t="s">
        <v>672</v>
      </c>
      <c r="C80" s="117" t="s">
        <v>673</v>
      </c>
      <c r="D80" s="90">
        <v>80000000</v>
      </c>
      <c r="E80" s="81">
        <v>0</v>
      </c>
      <c r="F80" s="89">
        <v>80000000</v>
      </c>
      <c r="G80" s="87">
        <v>0</v>
      </c>
      <c r="H80" s="37">
        <v>80000000</v>
      </c>
      <c r="I80" s="81">
        <v>0</v>
      </c>
      <c r="J80" s="37">
        <v>80000000</v>
      </c>
      <c r="K80" s="81">
        <v>100</v>
      </c>
      <c r="L80" s="37">
        <v>1057000</v>
      </c>
      <c r="M80" s="37">
        <v>56034200</v>
      </c>
      <c r="N80" s="84">
        <v>70.040000000000006</v>
      </c>
    </row>
    <row r="81" spans="1:14" ht="47.25" x14ac:dyDescent="0.25">
      <c r="A81" t="s">
        <v>940</v>
      </c>
      <c r="B81" s="83" t="s">
        <v>674</v>
      </c>
      <c r="C81" s="117" t="s">
        <v>675</v>
      </c>
      <c r="D81" s="90">
        <v>80000000</v>
      </c>
      <c r="E81" s="81">
        <v>0</v>
      </c>
      <c r="F81" s="89">
        <v>80000000</v>
      </c>
      <c r="G81" s="87">
        <v>0</v>
      </c>
      <c r="H81" s="37">
        <v>80000000</v>
      </c>
      <c r="I81" s="37">
        <v>7000000</v>
      </c>
      <c r="J81" s="37">
        <v>80000000</v>
      </c>
      <c r="K81" s="81">
        <v>100</v>
      </c>
      <c r="L81" s="37">
        <v>24000000</v>
      </c>
      <c r="M81" s="37">
        <v>73000000</v>
      </c>
      <c r="N81" s="84">
        <v>91.25</v>
      </c>
    </row>
    <row r="82" spans="1:14" ht="31.5" x14ac:dyDescent="0.25">
      <c r="A82" t="s">
        <v>940</v>
      </c>
      <c r="B82" s="83" t="s">
        <v>233</v>
      </c>
      <c r="C82" s="117" t="s">
        <v>234</v>
      </c>
      <c r="D82" s="90">
        <v>45480498000</v>
      </c>
      <c r="E82" s="37">
        <v>6669685557</v>
      </c>
      <c r="F82" s="89">
        <v>52150183557</v>
      </c>
      <c r="G82" s="87">
        <v>0</v>
      </c>
      <c r="H82" s="37">
        <v>52150183557</v>
      </c>
      <c r="I82" s="37">
        <v>6420594997</v>
      </c>
      <c r="J82" s="37">
        <v>48457991939</v>
      </c>
      <c r="K82" s="81">
        <v>92.92</v>
      </c>
      <c r="L82" s="37">
        <v>9058661920</v>
      </c>
      <c r="M82" s="37">
        <v>42923364444</v>
      </c>
      <c r="N82" s="84">
        <v>82.31</v>
      </c>
    </row>
    <row r="83" spans="1:14" ht="47.25" x14ac:dyDescent="0.25">
      <c r="A83" t="s">
        <v>940</v>
      </c>
      <c r="B83" s="83" t="s">
        <v>676</v>
      </c>
      <c r="C83" s="117" t="s">
        <v>677</v>
      </c>
      <c r="D83" s="90">
        <v>17453045000</v>
      </c>
      <c r="E83" s="37">
        <v>2133769299</v>
      </c>
      <c r="F83" s="89">
        <v>19586814299</v>
      </c>
      <c r="G83" s="87">
        <v>0</v>
      </c>
      <c r="H83" s="37">
        <v>19586814299</v>
      </c>
      <c r="I83" s="37">
        <v>3921740677</v>
      </c>
      <c r="J83" s="37">
        <v>17399590157</v>
      </c>
      <c r="K83" s="81">
        <v>88.83</v>
      </c>
      <c r="L83" s="37">
        <v>4582521508</v>
      </c>
      <c r="M83" s="37">
        <v>16903959954</v>
      </c>
      <c r="N83" s="84">
        <v>86.3</v>
      </c>
    </row>
    <row r="84" spans="1:14" ht="63" x14ac:dyDescent="0.25">
      <c r="A84" t="s">
        <v>940</v>
      </c>
      <c r="B84" s="83" t="s">
        <v>678</v>
      </c>
      <c r="C84" s="117" t="s">
        <v>679</v>
      </c>
      <c r="D84" s="90">
        <v>17453045000</v>
      </c>
      <c r="E84" s="37">
        <v>2133769299</v>
      </c>
      <c r="F84" s="89">
        <v>19586814299</v>
      </c>
      <c r="G84" s="87">
        <v>0</v>
      </c>
      <c r="H84" s="37">
        <v>19586814299</v>
      </c>
      <c r="I84" s="37">
        <v>3921740677</v>
      </c>
      <c r="J84" s="37">
        <v>17399590157</v>
      </c>
      <c r="K84" s="81">
        <v>88.83</v>
      </c>
      <c r="L84" s="37">
        <v>4582521508</v>
      </c>
      <c r="M84" s="37">
        <v>16903959954</v>
      </c>
      <c r="N84" s="84">
        <v>86.3</v>
      </c>
    </row>
    <row r="85" spans="1:14" ht="63" x14ac:dyDescent="0.25">
      <c r="A85" t="s">
        <v>940</v>
      </c>
      <c r="B85" s="83" t="s">
        <v>680</v>
      </c>
      <c r="C85" s="117" t="s">
        <v>681</v>
      </c>
      <c r="D85" s="90">
        <v>4727453000</v>
      </c>
      <c r="E85" s="37">
        <v>629915248</v>
      </c>
      <c r="F85" s="89">
        <v>5357368248</v>
      </c>
      <c r="G85" s="87">
        <v>0</v>
      </c>
      <c r="H85" s="37">
        <v>5357368248</v>
      </c>
      <c r="I85" s="37">
        <v>161818748</v>
      </c>
      <c r="J85" s="37">
        <v>4535969327</v>
      </c>
      <c r="K85" s="81">
        <v>84.67</v>
      </c>
      <c r="L85" s="37">
        <v>292738405</v>
      </c>
      <c r="M85" s="37">
        <v>1467313924</v>
      </c>
      <c r="N85" s="84">
        <v>27.39</v>
      </c>
    </row>
    <row r="86" spans="1:14" ht="63" x14ac:dyDescent="0.25">
      <c r="A86" t="s">
        <v>940</v>
      </c>
      <c r="B86" s="83" t="s">
        <v>682</v>
      </c>
      <c r="C86" s="117" t="s">
        <v>683</v>
      </c>
      <c r="D86" s="90">
        <v>4727453000</v>
      </c>
      <c r="E86" s="37">
        <v>629915248</v>
      </c>
      <c r="F86" s="89">
        <v>5357368248</v>
      </c>
      <c r="G86" s="87">
        <v>0</v>
      </c>
      <c r="H86" s="37">
        <v>5357368248</v>
      </c>
      <c r="I86" s="37">
        <v>161818748</v>
      </c>
      <c r="J86" s="37">
        <v>4535969327</v>
      </c>
      <c r="K86" s="81">
        <v>84.67</v>
      </c>
      <c r="L86" s="37">
        <v>292738405</v>
      </c>
      <c r="M86" s="37">
        <v>1467313924</v>
      </c>
      <c r="N86" s="84">
        <v>27.39</v>
      </c>
    </row>
    <row r="87" spans="1:14" ht="31.5" x14ac:dyDescent="0.25">
      <c r="A87" t="s">
        <v>940</v>
      </c>
      <c r="B87" s="83" t="s">
        <v>684</v>
      </c>
      <c r="C87" s="117" t="s">
        <v>685</v>
      </c>
      <c r="D87" s="90">
        <v>23300000000</v>
      </c>
      <c r="E87" s="37">
        <v>3906001010</v>
      </c>
      <c r="F87" s="89">
        <v>27206001010</v>
      </c>
      <c r="G87" s="87">
        <v>0</v>
      </c>
      <c r="H87" s="37">
        <v>27206001010</v>
      </c>
      <c r="I87" s="37">
        <v>2337035572</v>
      </c>
      <c r="J87" s="37">
        <v>26522432455</v>
      </c>
      <c r="K87" s="81">
        <v>97.49</v>
      </c>
      <c r="L87" s="37">
        <v>4183402007</v>
      </c>
      <c r="M87" s="37">
        <v>24552090566</v>
      </c>
      <c r="N87" s="84">
        <v>90.25</v>
      </c>
    </row>
    <row r="88" spans="1:14" ht="47.25" x14ac:dyDescent="0.25">
      <c r="A88" t="s">
        <v>940</v>
      </c>
      <c r="B88" s="83" t="s">
        <v>686</v>
      </c>
      <c r="C88" s="117" t="s">
        <v>687</v>
      </c>
      <c r="D88" s="90">
        <v>22430000000</v>
      </c>
      <c r="E88" s="37">
        <v>3766500980</v>
      </c>
      <c r="F88" s="89">
        <v>26196500980</v>
      </c>
      <c r="G88" s="87">
        <v>0</v>
      </c>
      <c r="H88" s="37">
        <v>26196500980</v>
      </c>
      <c r="I88" s="37">
        <v>2204035542</v>
      </c>
      <c r="J88" s="37">
        <v>25521432425</v>
      </c>
      <c r="K88" s="81">
        <v>97.42</v>
      </c>
      <c r="L88" s="37">
        <v>3887926977</v>
      </c>
      <c r="M88" s="37">
        <v>23558246136</v>
      </c>
      <c r="N88" s="84">
        <v>89.93</v>
      </c>
    </row>
    <row r="89" spans="1:14" ht="47.25" x14ac:dyDescent="0.25">
      <c r="A89" t="s">
        <v>940</v>
      </c>
      <c r="B89" s="83" t="s">
        <v>688</v>
      </c>
      <c r="C89" s="117" t="s">
        <v>689</v>
      </c>
      <c r="D89" s="87">
        <v>0</v>
      </c>
      <c r="E89" s="37">
        <v>139500030</v>
      </c>
      <c r="F89" s="89">
        <v>139500030</v>
      </c>
      <c r="G89" s="87">
        <v>0</v>
      </c>
      <c r="H89" s="37">
        <v>139500030</v>
      </c>
      <c r="I89" s="37">
        <v>133000030</v>
      </c>
      <c r="J89" s="37">
        <v>139500030</v>
      </c>
      <c r="K89" s="81">
        <v>100</v>
      </c>
      <c r="L89" s="37">
        <v>133000030</v>
      </c>
      <c r="M89" s="37">
        <v>139500030</v>
      </c>
      <c r="N89" s="84">
        <v>100</v>
      </c>
    </row>
    <row r="90" spans="1:14" ht="47.25" x14ac:dyDescent="0.25">
      <c r="A90" t="s">
        <v>940</v>
      </c>
      <c r="B90" s="83" t="s">
        <v>690</v>
      </c>
      <c r="C90" s="117" t="s">
        <v>691</v>
      </c>
      <c r="D90" s="90">
        <v>100000000</v>
      </c>
      <c r="E90" s="81">
        <v>0</v>
      </c>
      <c r="F90" s="89">
        <v>100000000</v>
      </c>
      <c r="G90" s="87">
        <v>0</v>
      </c>
      <c r="H90" s="37">
        <v>100000000</v>
      </c>
      <c r="I90" s="81">
        <v>0</v>
      </c>
      <c r="J90" s="37">
        <v>100000000</v>
      </c>
      <c r="K90" s="81">
        <v>100</v>
      </c>
      <c r="L90" s="37">
        <v>29925000</v>
      </c>
      <c r="M90" s="37">
        <v>96675000</v>
      </c>
      <c r="N90" s="84">
        <v>96.68</v>
      </c>
    </row>
    <row r="91" spans="1:14" ht="47.25" x14ac:dyDescent="0.25">
      <c r="A91" t="s">
        <v>940</v>
      </c>
      <c r="B91" s="83" t="s">
        <v>692</v>
      </c>
      <c r="C91" s="117" t="s">
        <v>693</v>
      </c>
      <c r="D91" s="90">
        <v>770000000</v>
      </c>
      <c r="E91" s="81">
        <v>0</v>
      </c>
      <c r="F91" s="89">
        <v>770000000</v>
      </c>
      <c r="G91" s="87">
        <v>0</v>
      </c>
      <c r="H91" s="37">
        <v>770000000</v>
      </c>
      <c r="I91" s="81">
        <v>0</v>
      </c>
      <c r="J91" s="37">
        <v>761500000</v>
      </c>
      <c r="K91" s="81">
        <v>98.9</v>
      </c>
      <c r="L91" s="37">
        <v>132550000</v>
      </c>
      <c r="M91" s="37">
        <v>757669400</v>
      </c>
      <c r="N91" s="84">
        <v>98.4</v>
      </c>
    </row>
    <row r="92" spans="1:14" x14ac:dyDescent="0.25">
      <c r="A92" t="s">
        <v>940</v>
      </c>
      <c r="B92" s="83" t="s">
        <v>387</v>
      </c>
      <c r="C92" s="117" t="s">
        <v>388</v>
      </c>
      <c r="D92" s="90">
        <v>150000000</v>
      </c>
      <c r="E92" s="81">
        <v>0</v>
      </c>
      <c r="F92" s="89">
        <v>150000000</v>
      </c>
      <c r="G92" s="87">
        <v>0</v>
      </c>
      <c r="H92" s="37">
        <v>150000000</v>
      </c>
      <c r="I92" s="37">
        <v>9625000</v>
      </c>
      <c r="J92" s="37">
        <v>150000000</v>
      </c>
      <c r="K92" s="81">
        <v>100</v>
      </c>
      <c r="L92" s="37">
        <v>9075000</v>
      </c>
      <c r="M92" s="37">
        <v>140375000</v>
      </c>
      <c r="N92" s="84">
        <v>93.58</v>
      </c>
    </row>
    <row r="93" spans="1:14" ht="31.5" x14ac:dyDescent="0.25">
      <c r="A93" t="s">
        <v>940</v>
      </c>
      <c r="B93" s="83" t="s">
        <v>694</v>
      </c>
      <c r="C93" s="117" t="s">
        <v>695</v>
      </c>
      <c r="D93" s="90">
        <v>150000000</v>
      </c>
      <c r="E93" s="81">
        <v>0</v>
      </c>
      <c r="F93" s="89">
        <v>150000000</v>
      </c>
      <c r="G93" s="87">
        <v>0</v>
      </c>
      <c r="H93" s="37">
        <v>150000000</v>
      </c>
      <c r="I93" s="37">
        <v>9625000</v>
      </c>
      <c r="J93" s="37">
        <v>150000000</v>
      </c>
      <c r="K93" s="81">
        <v>100</v>
      </c>
      <c r="L93" s="37">
        <v>9075000</v>
      </c>
      <c r="M93" s="37">
        <v>140375000</v>
      </c>
      <c r="N93" s="84">
        <v>93.58</v>
      </c>
    </row>
    <row r="94" spans="1:14" ht="31.5" x14ac:dyDescent="0.25">
      <c r="A94" t="s">
        <v>940</v>
      </c>
      <c r="B94" s="83" t="s">
        <v>696</v>
      </c>
      <c r="C94" s="117" t="s">
        <v>697</v>
      </c>
      <c r="D94" s="90">
        <v>150000000</v>
      </c>
      <c r="E94" s="81">
        <v>0</v>
      </c>
      <c r="F94" s="89">
        <v>150000000</v>
      </c>
      <c r="G94" s="87">
        <v>0</v>
      </c>
      <c r="H94" s="37">
        <v>150000000</v>
      </c>
      <c r="I94" s="37">
        <v>9625000</v>
      </c>
      <c r="J94" s="37">
        <v>150000000</v>
      </c>
      <c r="K94" s="81">
        <v>100</v>
      </c>
      <c r="L94" s="37">
        <v>9075000</v>
      </c>
      <c r="M94" s="37">
        <v>140375000</v>
      </c>
      <c r="N94" s="84">
        <v>93.58</v>
      </c>
    </row>
    <row r="95" spans="1:14" ht="31.5" x14ac:dyDescent="0.25">
      <c r="A95" t="s">
        <v>940</v>
      </c>
      <c r="B95" s="83" t="s">
        <v>147</v>
      </c>
      <c r="C95" s="117" t="s">
        <v>249</v>
      </c>
      <c r="D95" s="90">
        <v>2230817000</v>
      </c>
      <c r="E95" s="37">
        <v>220000000</v>
      </c>
      <c r="F95" s="89">
        <v>2450817000</v>
      </c>
      <c r="G95" s="87">
        <v>0</v>
      </c>
      <c r="H95" s="37">
        <v>2450817000</v>
      </c>
      <c r="I95" s="37">
        <v>179720755</v>
      </c>
      <c r="J95" s="37">
        <v>2445035100</v>
      </c>
      <c r="K95" s="81">
        <v>99.76</v>
      </c>
      <c r="L95" s="37">
        <v>339334744</v>
      </c>
      <c r="M95" s="37">
        <v>2418435713</v>
      </c>
      <c r="N95" s="84">
        <v>98.68</v>
      </c>
    </row>
    <row r="96" spans="1:14" ht="47.25" x14ac:dyDescent="0.25">
      <c r="A96" t="s">
        <v>940</v>
      </c>
      <c r="B96" s="83" t="s">
        <v>153</v>
      </c>
      <c r="C96" s="117" t="s">
        <v>250</v>
      </c>
      <c r="D96" s="90">
        <v>30000000</v>
      </c>
      <c r="E96" s="81">
        <v>0</v>
      </c>
      <c r="F96" s="89">
        <v>30000000</v>
      </c>
      <c r="G96" s="87">
        <v>0</v>
      </c>
      <c r="H96" s="37">
        <v>30000000</v>
      </c>
      <c r="I96" s="37">
        <v>15000000</v>
      </c>
      <c r="J96" s="37">
        <v>30000000</v>
      </c>
      <c r="K96" s="81">
        <v>100</v>
      </c>
      <c r="L96" s="37">
        <v>25000000</v>
      </c>
      <c r="M96" s="37">
        <v>30000000</v>
      </c>
      <c r="N96" s="84">
        <v>100</v>
      </c>
    </row>
    <row r="97" spans="1:14" ht="47.25" x14ac:dyDescent="0.25">
      <c r="A97" t="s">
        <v>940</v>
      </c>
      <c r="B97" s="83" t="s">
        <v>698</v>
      </c>
      <c r="C97" s="117" t="s">
        <v>699</v>
      </c>
      <c r="D97" s="90">
        <v>30000000</v>
      </c>
      <c r="E97" s="81">
        <v>0</v>
      </c>
      <c r="F97" s="89">
        <v>30000000</v>
      </c>
      <c r="G97" s="87">
        <v>0</v>
      </c>
      <c r="H97" s="37">
        <v>30000000</v>
      </c>
      <c r="I97" s="37">
        <v>15000000</v>
      </c>
      <c r="J97" s="37">
        <v>30000000</v>
      </c>
      <c r="K97" s="81">
        <v>100</v>
      </c>
      <c r="L97" s="37">
        <v>25000000</v>
      </c>
      <c r="M97" s="37">
        <v>30000000</v>
      </c>
      <c r="N97" s="84">
        <v>100</v>
      </c>
    </row>
    <row r="98" spans="1:14" ht="47.25" x14ac:dyDescent="0.25">
      <c r="A98" t="s">
        <v>940</v>
      </c>
      <c r="B98" s="83" t="s">
        <v>700</v>
      </c>
      <c r="C98" s="117" t="s">
        <v>701</v>
      </c>
      <c r="D98" s="90">
        <v>30000000</v>
      </c>
      <c r="E98" s="81">
        <v>0</v>
      </c>
      <c r="F98" s="89">
        <v>30000000</v>
      </c>
      <c r="G98" s="87">
        <v>0</v>
      </c>
      <c r="H98" s="37">
        <v>30000000</v>
      </c>
      <c r="I98" s="37">
        <v>15000000</v>
      </c>
      <c r="J98" s="37">
        <v>30000000</v>
      </c>
      <c r="K98" s="81">
        <v>100</v>
      </c>
      <c r="L98" s="37">
        <v>25000000</v>
      </c>
      <c r="M98" s="37">
        <v>30000000</v>
      </c>
      <c r="N98" s="84">
        <v>100</v>
      </c>
    </row>
    <row r="99" spans="1:14" ht="47.25" x14ac:dyDescent="0.25">
      <c r="A99" t="s">
        <v>940</v>
      </c>
      <c r="B99" s="83" t="s">
        <v>192</v>
      </c>
      <c r="C99" s="117" t="s">
        <v>255</v>
      </c>
      <c r="D99" s="90">
        <v>2200817000</v>
      </c>
      <c r="E99" s="37">
        <v>220000000</v>
      </c>
      <c r="F99" s="89">
        <v>2420817000</v>
      </c>
      <c r="G99" s="87">
        <v>0</v>
      </c>
      <c r="H99" s="37">
        <v>2420817000</v>
      </c>
      <c r="I99" s="37">
        <v>164720755</v>
      </c>
      <c r="J99" s="37">
        <v>2415035100</v>
      </c>
      <c r="K99" s="81">
        <v>99.76</v>
      </c>
      <c r="L99" s="37">
        <v>314334744</v>
      </c>
      <c r="M99" s="37">
        <v>2388435713</v>
      </c>
      <c r="N99" s="84">
        <v>98.66</v>
      </c>
    </row>
    <row r="100" spans="1:14" ht="47.25" x14ac:dyDescent="0.25">
      <c r="A100" t="s">
        <v>940</v>
      </c>
      <c r="B100" s="83" t="s">
        <v>702</v>
      </c>
      <c r="C100" s="117" t="s">
        <v>703</v>
      </c>
      <c r="D100" s="90">
        <v>1500000000</v>
      </c>
      <c r="E100" s="37">
        <v>220000000</v>
      </c>
      <c r="F100" s="89">
        <v>1720000000</v>
      </c>
      <c r="G100" s="87">
        <v>0</v>
      </c>
      <c r="H100" s="37">
        <v>1720000000</v>
      </c>
      <c r="I100" s="37">
        <v>145424795</v>
      </c>
      <c r="J100" s="37">
        <v>1715385237</v>
      </c>
      <c r="K100" s="81">
        <v>99.73</v>
      </c>
      <c r="L100" s="37">
        <v>251294371</v>
      </c>
      <c r="M100" s="37">
        <v>1689473237</v>
      </c>
      <c r="N100" s="84">
        <v>98.23</v>
      </c>
    </row>
    <row r="101" spans="1:14" ht="47.25" x14ac:dyDescent="0.25">
      <c r="A101" t="s">
        <v>940</v>
      </c>
      <c r="B101" s="83" t="s">
        <v>704</v>
      </c>
      <c r="C101" s="117" t="s">
        <v>705</v>
      </c>
      <c r="D101" s="90">
        <v>1500000000</v>
      </c>
      <c r="E101" s="37">
        <v>220000000</v>
      </c>
      <c r="F101" s="89">
        <v>1720000000</v>
      </c>
      <c r="G101" s="87">
        <v>0</v>
      </c>
      <c r="H101" s="37">
        <v>1720000000</v>
      </c>
      <c r="I101" s="37">
        <v>145424795</v>
      </c>
      <c r="J101" s="37">
        <v>1715385237</v>
      </c>
      <c r="K101" s="81">
        <v>99.73</v>
      </c>
      <c r="L101" s="37">
        <v>251294371</v>
      </c>
      <c r="M101" s="37">
        <v>1689473237</v>
      </c>
      <c r="N101" s="84">
        <v>98.23</v>
      </c>
    </row>
    <row r="102" spans="1:14" ht="47.25" x14ac:dyDescent="0.25">
      <c r="A102" t="s">
        <v>940</v>
      </c>
      <c r="B102" s="83" t="s">
        <v>706</v>
      </c>
      <c r="C102" s="117" t="s">
        <v>707</v>
      </c>
      <c r="D102" s="90">
        <v>700817000</v>
      </c>
      <c r="E102" s="81">
        <v>0</v>
      </c>
      <c r="F102" s="89">
        <v>700817000</v>
      </c>
      <c r="G102" s="87">
        <v>0</v>
      </c>
      <c r="H102" s="37">
        <v>700817000</v>
      </c>
      <c r="I102" s="37">
        <v>19295960</v>
      </c>
      <c r="J102" s="37">
        <v>699649863</v>
      </c>
      <c r="K102" s="81">
        <v>99.83</v>
      </c>
      <c r="L102" s="37">
        <v>63040373</v>
      </c>
      <c r="M102" s="37">
        <v>698962476</v>
      </c>
      <c r="N102" s="84">
        <v>99.74</v>
      </c>
    </row>
    <row r="103" spans="1:14" ht="48" thickBot="1" x14ac:dyDescent="0.3">
      <c r="A103" t="s">
        <v>940</v>
      </c>
      <c r="B103" s="99" t="s">
        <v>708</v>
      </c>
      <c r="C103" s="118" t="s">
        <v>709</v>
      </c>
      <c r="D103" s="126">
        <v>700817000</v>
      </c>
      <c r="E103" s="85">
        <v>0</v>
      </c>
      <c r="F103" s="128">
        <v>700817000</v>
      </c>
      <c r="G103" s="88">
        <v>0</v>
      </c>
      <c r="H103" s="127">
        <v>700817000</v>
      </c>
      <c r="I103" s="127">
        <v>19295960</v>
      </c>
      <c r="J103" s="127">
        <v>699649863</v>
      </c>
      <c r="K103" s="85">
        <v>99.83</v>
      </c>
      <c r="L103" s="127">
        <v>63040373</v>
      </c>
      <c r="M103" s="127">
        <v>698962476</v>
      </c>
      <c r="N103" s="86">
        <v>99.74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  <row r="136" spans="3:3" x14ac:dyDescent="0.25">
      <c r="C136" s="119" t="s">
        <v>774</v>
      </c>
    </row>
    <row r="137" spans="3:3" x14ac:dyDescent="0.25">
      <c r="C137" s="119" t="s">
        <v>774</v>
      </c>
    </row>
    <row r="138" spans="3:3" x14ac:dyDescent="0.25">
      <c r="C138" s="119" t="s">
        <v>774</v>
      </c>
    </row>
    <row r="139" spans="3:3" x14ac:dyDescent="0.25">
      <c r="C139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938</v>
      </c>
      <c r="B7" s="91" t="s">
        <v>0</v>
      </c>
      <c r="C7" s="116" t="s">
        <v>1</v>
      </c>
      <c r="D7" s="93">
        <v>28935593000</v>
      </c>
      <c r="E7" s="94">
        <v>0</v>
      </c>
      <c r="F7" s="95">
        <v>28935593000</v>
      </c>
      <c r="G7" s="96">
        <v>0</v>
      </c>
      <c r="H7" s="97">
        <v>28935593000</v>
      </c>
      <c r="I7" s="97">
        <v>7512571695</v>
      </c>
      <c r="J7" s="97">
        <v>27799051859</v>
      </c>
      <c r="K7" s="94">
        <v>96.07</v>
      </c>
      <c r="L7" s="97">
        <v>4832467594</v>
      </c>
      <c r="M7" s="97">
        <v>19983943314</v>
      </c>
      <c r="N7" s="92">
        <v>69.06</v>
      </c>
    </row>
    <row r="8" spans="1:14" x14ac:dyDescent="0.25">
      <c r="A8" t="s">
        <v>938</v>
      </c>
      <c r="B8" s="83" t="s">
        <v>2</v>
      </c>
      <c r="C8" s="117" t="s">
        <v>3</v>
      </c>
      <c r="D8" s="90">
        <v>10435593000</v>
      </c>
      <c r="E8" s="81">
        <v>0</v>
      </c>
      <c r="F8" s="89">
        <v>10435593000</v>
      </c>
      <c r="G8" s="87">
        <v>0</v>
      </c>
      <c r="H8" s="37">
        <v>10435593000</v>
      </c>
      <c r="I8" s="37">
        <v>1669313840</v>
      </c>
      <c r="J8" s="37">
        <v>9362438848</v>
      </c>
      <c r="K8" s="81">
        <v>89.72</v>
      </c>
      <c r="L8" s="37">
        <v>1799934222</v>
      </c>
      <c r="M8" s="37">
        <v>8902174152</v>
      </c>
      <c r="N8" s="84">
        <v>85.31</v>
      </c>
    </row>
    <row r="9" spans="1:14" x14ac:dyDescent="0.25">
      <c r="A9" t="s">
        <v>938</v>
      </c>
      <c r="B9" s="83" t="s">
        <v>4</v>
      </c>
      <c r="C9" s="117" t="s">
        <v>5</v>
      </c>
      <c r="D9" s="90">
        <v>8758493000</v>
      </c>
      <c r="E9" s="37">
        <v>-4000000</v>
      </c>
      <c r="F9" s="89">
        <v>8754493000</v>
      </c>
      <c r="G9" s="87">
        <v>0</v>
      </c>
      <c r="H9" s="37">
        <v>8754493000</v>
      </c>
      <c r="I9" s="37">
        <v>1461613429</v>
      </c>
      <c r="J9" s="37">
        <v>7866843303</v>
      </c>
      <c r="K9" s="81">
        <v>89.86</v>
      </c>
      <c r="L9" s="37">
        <v>1489453262</v>
      </c>
      <c r="M9" s="37">
        <v>7859348635</v>
      </c>
      <c r="N9" s="84">
        <v>89.78</v>
      </c>
    </row>
    <row r="10" spans="1:14" ht="31.5" x14ac:dyDescent="0.25">
      <c r="A10" t="s">
        <v>938</v>
      </c>
      <c r="B10" s="83" t="s">
        <v>6</v>
      </c>
      <c r="C10" s="117" t="s">
        <v>765</v>
      </c>
      <c r="D10" s="90">
        <v>6363249000</v>
      </c>
      <c r="E10" s="37">
        <v>-36000000</v>
      </c>
      <c r="F10" s="89">
        <v>6327249000</v>
      </c>
      <c r="G10" s="87">
        <v>0</v>
      </c>
      <c r="H10" s="37">
        <v>6327249000</v>
      </c>
      <c r="I10" s="37">
        <v>1014639752</v>
      </c>
      <c r="J10" s="37">
        <v>5670966888</v>
      </c>
      <c r="K10" s="81">
        <v>89.63</v>
      </c>
      <c r="L10" s="37">
        <v>1014639752</v>
      </c>
      <c r="M10" s="37">
        <v>5670966888</v>
      </c>
      <c r="N10" s="84">
        <v>89.63</v>
      </c>
    </row>
    <row r="11" spans="1:14" x14ac:dyDescent="0.25">
      <c r="A11" t="s">
        <v>938</v>
      </c>
      <c r="B11" s="83" t="s">
        <v>7</v>
      </c>
      <c r="C11" s="117" t="s">
        <v>8</v>
      </c>
      <c r="D11" s="90">
        <v>3175777000</v>
      </c>
      <c r="E11" s="37">
        <v>-32000000</v>
      </c>
      <c r="F11" s="89">
        <v>3143777000</v>
      </c>
      <c r="G11" s="87">
        <v>0</v>
      </c>
      <c r="H11" s="37">
        <v>3143777000</v>
      </c>
      <c r="I11" s="37">
        <v>346289794</v>
      </c>
      <c r="J11" s="37">
        <v>2991850339</v>
      </c>
      <c r="K11" s="81">
        <v>95.17</v>
      </c>
      <c r="L11" s="37">
        <v>346289794</v>
      </c>
      <c r="M11" s="37">
        <v>2991850339</v>
      </c>
      <c r="N11" s="84">
        <v>95.17</v>
      </c>
    </row>
    <row r="12" spans="1:14" x14ac:dyDescent="0.25">
      <c r="A12" t="s">
        <v>938</v>
      </c>
      <c r="B12" s="83" t="s">
        <v>9</v>
      </c>
      <c r="C12" s="117" t="s">
        <v>10</v>
      </c>
      <c r="D12" s="90">
        <v>333150000</v>
      </c>
      <c r="E12" s="81">
        <v>0</v>
      </c>
      <c r="F12" s="89">
        <v>333150000</v>
      </c>
      <c r="G12" s="87">
        <v>0</v>
      </c>
      <c r="H12" s="37">
        <v>333150000</v>
      </c>
      <c r="I12" s="37">
        <v>25817192</v>
      </c>
      <c r="J12" s="37">
        <v>296978080</v>
      </c>
      <c r="K12" s="81">
        <v>89.14</v>
      </c>
      <c r="L12" s="37">
        <v>25817192</v>
      </c>
      <c r="M12" s="37">
        <v>296978080</v>
      </c>
      <c r="N12" s="84">
        <v>89.14</v>
      </c>
    </row>
    <row r="13" spans="1:14" ht="47.25" x14ac:dyDescent="0.25">
      <c r="A13" t="s">
        <v>938</v>
      </c>
      <c r="B13" s="83" t="s">
        <v>11</v>
      </c>
      <c r="C13" s="117" t="s">
        <v>766</v>
      </c>
      <c r="D13" s="90">
        <v>268145000</v>
      </c>
      <c r="E13" s="81">
        <v>0</v>
      </c>
      <c r="F13" s="89">
        <v>268145000</v>
      </c>
      <c r="G13" s="87">
        <v>0</v>
      </c>
      <c r="H13" s="37">
        <v>268145000</v>
      </c>
      <c r="I13" s="37">
        <v>41039705</v>
      </c>
      <c r="J13" s="37">
        <v>146055644</v>
      </c>
      <c r="K13" s="81">
        <v>54.47</v>
      </c>
      <c r="L13" s="37">
        <v>41039705</v>
      </c>
      <c r="M13" s="37">
        <v>146055644</v>
      </c>
      <c r="N13" s="84">
        <v>54.47</v>
      </c>
    </row>
    <row r="14" spans="1:14" x14ac:dyDescent="0.25">
      <c r="A14" t="s">
        <v>938</v>
      </c>
      <c r="B14" s="83" t="s">
        <v>12</v>
      </c>
      <c r="C14" s="117" t="s">
        <v>13</v>
      </c>
      <c r="D14" s="90">
        <v>1760000</v>
      </c>
      <c r="E14" s="37">
        <v>2000000</v>
      </c>
      <c r="F14" s="89">
        <v>3760000</v>
      </c>
      <c r="G14" s="87">
        <v>0</v>
      </c>
      <c r="H14" s="37">
        <v>3760000</v>
      </c>
      <c r="I14" s="37">
        <v>283200</v>
      </c>
      <c r="J14" s="37">
        <v>3242400</v>
      </c>
      <c r="K14" s="81">
        <v>86.23</v>
      </c>
      <c r="L14" s="37">
        <v>283200</v>
      </c>
      <c r="M14" s="37">
        <v>3242400</v>
      </c>
      <c r="N14" s="84">
        <v>86.23</v>
      </c>
    </row>
    <row r="15" spans="1:14" x14ac:dyDescent="0.25">
      <c r="A15" t="s">
        <v>938</v>
      </c>
      <c r="B15" s="83" t="s">
        <v>14</v>
      </c>
      <c r="C15" s="117" t="s">
        <v>15</v>
      </c>
      <c r="D15" s="90">
        <v>8070000</v>
      </c>
      <c r="E15" s="81">
        <v>0</v>
      </c>
      <c r="F15" s="89">
        <v>8070000</v>
      </c>
      <c r="G15" s="87">
        <v>0</v>
      </c>
      <c r="H15" s="37">
        <v>8070000</v>
      </c>
      <c r="I15" s="37">
        <v>530987</v>
      </c>
      <c r="J15" s="37">
        <v>7305422</v>
      </c>
      <c r="K15" s="81">
        <v>90.53</v>
      </c>
      <c r="L15" s="37">
        <v>530987</v>
      </c>
      <c r="M15" s="37">
        <v>7305422</v>
      </c>
      <c r="N15" s="84">
        <v>90.53</v>
      </c>
    </row>
    <row r="16" spans="1:14" ht="31.5" x14ac:dyDescent="0.25">
      <c r="A16" t="s">
        <v>938</v>
      </c>
      <c r="B16" s="83" t="s">
        <v>16</v>
      </c>
      <c r="C16" s="117" t="s">
        <v>17</v>
      </c>
      <c r="D16" s="90">
        <v>109124000</v>
      </c>
      <c r="E16" s="81">
        <v>0</v>
      </c>
      <c r="F16" s="89">
        <v>109124000</v>
      </c>
      <c r="G16" s="87">
        <v>0</v>
      </c>
      <c r="H16" s="37">
        <v>109124000</v>
      </c>
      <c r="I16" s="37">
        <v>4062715</v>
      </c>
      <c r="J16" s="37">
        <v>87536291</v>
      </c>
      <c r="K16" s="81">
        <v>80.22</v>
      </c>
      <c r="L16" s="37">
        <v>4062715</v>
      </c>
      <c r="M16" s="37">
        <v>87536291</v>
      </c>
      <c r="N16" s="84">
        <v>80.22</v>
      </c>
    </row>
    <row r="17" spans="1:14" x14ac:dyDescent="0.25">
      <c r="A17" t="s">
        <v>938</v>
      </c>
      <c r="B17" s="83" t="s">
        <v>18</v>
      </c>
      <c r="C17" s="117" t="s">
        <v>19</v>
      </c>
      <c r="D17" s="90">
        <v>536838000</v>
      </c>
      <c r="E17" s="37">
        <v>-51000000</v>
      </c>
      <c r="F17" s="89">
        <v>485838000</v>
      </c>
      <c r="G17" s="87">
        <v>0</v>
      </c>
      <c r="H17" s="37">
        <v>485838000</v>
      </c>
      <c r="I17" s="81">
        <v>0</v>
      </c>
      <c r="J17" s="37">
        <v>460859567</v>
      </c>
      <c r="K17" s="81">
        <v>94.86</v>
      </c>
      <c r="L17" s="81">
        <v>0</v>
      </c>
      <c r="M17" s="37">
        <v>460859567</v>
      </c>
      <c r="N17" s="84">
        <v>94.86</v>
      </c>
    </row>
    <row r="18" spans="1:14" x14ac:dyDescent="0.25">
      <c r="A18" t="s">
        <v>938</v>
      </c>
      <c r="B18" s="83" t="s">
        <v>20</v>
      </c>
      <c r="C18" s="117" t="s">
        <v>21</v>
      </c>
      <c r="D18" s="90">
        <v>462286000</v>
      </c>
      <c r="E18" s="37">
        <v>-12500000</v>
      </c>
      <c r="F18" s="89">
        <v>449786000</v>
      </c>
      <c r="G18" s="87">
        <v>0</v>
      </c>
      <c r="H18" s="37">
        <v>449786000</v>
      </c>
      <c r="I18" s="37">
        <v>375024352</v>
      </c>
      <c r="J18" s="37">
        <v>414833690</v>
      </c>
      <c r="K18" s="81">
        <v>92.23</v>
      </c>
      <c r="L18" s="37">
        <v>375024352</v>
      </c>
      <c r="M18" s="37">
        <v>414833690</v>
      </c>
      <c r="N18" s="84">
        <v>92.23</v>
      </c>
    </row>
    <row r="19" spans="1:14" x14ac:dyDescent="0.25">
      <c r="A19" t="s">
        <v>938</v>
      </c>
      <c r="B19" s="83" t="s">
        <v>22</v>
      </c>
      <c r="C19" s="117" t="s">
        <v>23</v>
      </c>
      <c r="D19" s="90">
        <v>221898000</v>
      </c>
      <c r="E19" s="81">
        <v>0</v>
      </c>
      <c r="F19" s="89">
        <v>221898000</v>
      </c>
      <c r="G19" s="87">
        <v>0</v>
      </c>
      <c r="H19" s="37">
        <v>221898000</v>
      </c>
      <c r="I19" s="37">
        <v>98320932</v>
      </c>
      <c r="J19" s="37">
        <v>201406710</v>
      </c>
      <c r="K19" s="81">
        <v>90.77</v>
      </c>
      <c r="L19" s="37">
        <v>98320932</v>
      </c>
      <c r="M19" s="37">
        <v>201406710</v>
      </c>
      <c r="N19" s="84">
        <v>90.77</v>
      </c>
    </row>
    <row r="20" spans="1:14" x14ac:dyDescent="0.25">
      <c r="A20" t="s">
        <v>938</v>
      </c>
      <c r="B20" s="83" t="s">
        <v>24</v>
      </c>
      <c r="C20" s="117" t="s">
        <v>25</v>
      </c>
      <c r="D20" s="90">
        <v>1028732000</v>
      </c>
      <c r="E20" s="81">
        <v>0</v>
      </c>
      <c r="F20" s="89">
        <v>1028732000</v>
      </c>
      <c r="G20" s="87">
        <v>0</v>
      </c>
      <c r="H20" s="37">
        <v>1028732000</v>
      </c>
      <c r="I20" s="37">
        <v>71230348</v>
      </c>
      <c r="J20" s="37">
        <v>841006371</v>
      </c>
      <c r="K20" s="81">
        <v>81.75</v>
      </c>
      <c r="L20" s="37">
        <v>71230348</v>
      </c>
      <c r="M20" s="37">
        <v>841006371</v>
      </c>
      <c r="N20" s="84">
        <v>81.75</v>
      </c>
    </row>
    <row r="21" spans="1:14" x14ac:dyDescent="0.25">
      <c r="A21" t="s">
        <v>938</v>
      </c>
      <c r="B21" s="83" t="s">
        <v>26</v>
      </c>
      <c r="C21" s="117" t="s">
        <v>27</v>
      </c>
      <c r="D21" s="90">
        <v>127852000</v>
      </c>
      <c r="E21" s="81">
        <v>0</v>
      </c>
      <c r="F21" s="89">
        <v>127852000</v>
      </c>
      <c r="G21" s="87">
        <v>0</v>
      </c>
      <c r="H21" s="37">
        <v>127852000</v>
      </c>
      <c r="I21" s="37">
        <v>9876486</v>
      </c>
      <c r="J21" s="37">
        <v>115403222</v>
      </c>
      <c r="K21" s="81">
        <v>90.26</v>
      </c>
      <c r="L21" s="37">
        <v>9876486</v>
      </c>
      <c r="M21" s="37">
        <v>115403222</v>
      </c>
      <c r="N21" s="84">
        <v>90.26</v>
      </c>
    </row>
    <row r="22" spans="1:14" x14ac:dyDescent="0.25">
      <c r="A22" t="s">
        <v>938</v>
      </c>
      <c r="B22" s="83" t="s">
        <v>28</v>
      </c>
      <c r="C22" s="117" t="s">
        <v>29</v>
      </c>
      <c r="D22" s="90">
        <v>4246000</v>
      </c>
      <c r="E22" s="81">
        <v>0</v>
      </c>
      <c r="F22" s="89">
        <v>4246000</v>
      </c>
      <c r="G22" s="87">
        <v>0</v>
      </c>
      <c r="H22" s="37">
        <v>4246000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4">
        <v>0</v>
      </c>
    </row>
    <row r="23" spans="1:14" x14ac:dyDescent="0.25">
      <c r="A23" t="s">
        <v>938</v>
      </c>
      <c r="B23" s="83" t="s">
        <v>30</v>
      </c>
      <c r="C23" s="117" t="s">
        <v>31</v>
      </c>
      <c r="D23" s="87">
        <v>0</v>
      </c>
      <c r="E23" s="37">
        <v>87500000</v>
      </c>
      <c r="F23" s="89">
        <v>87500000</v>
      </c>
      <c r="G23" s="87">
        <v>0</v>
      </c>
      <c r="H23" s="37">
        <v>87500000</v>
      </c>
      <c r="I23" s="37">
        <v>33907842</v>
      </c>
      <c r="J23" s="37">
        <v>87500000</v>
      </c>
      <c r="K23" s="81">
        <v>100</v>
      </c>
      <c r="L23" s="37">
        <v>33907842</v>
      </c>
      <c r="M23" s="37">
        <v>87500000</v>
      </c>
      <c r="N23" s="84">
        <v>100</v>
      </c>
    </row>
    <row r="24" spans="1:14" ht="31.5" x14ac:dyDescent="0.25">
      <c r="A24" t="s">
        <v>938</v>
      </c>
      <c r="B24" s="83" t="s">
        <v>32</v>
      </c>
      <c r="C24" s="117" t="s">
        <v>33</v>
      </c>
      <c r="D24" s="90">
        <v>17644000</v>
      </c>
      <c r="E24" s="81">
        <v>0</v>
      </c>
      <c r="F24" s="89">
        <v>17644000</v>
      </c>
      <c r="G24" s="87">
        <v>0</v>
      </c>
      <c r="H24" s="37">
        <v>17644000</v>
      </c>
      <c r="I24" s="37">
        <v>8256199</v>
      </c>
      <c r="J24" s="37">
        <v>16989152</v>
      </c>
      <c r="K24" s="81">
        <v>96.29</v>
      </c>
      <c r="L24" s="37">
        <v>8256199</v>
      </c>
      <c r="M24" s="37">
        <v>16989152</v>
      </c>
      <c r="N24" s="84">
        <v>96.29</v>
      </c>
    </row>
    <row r="25" spans="1:14" ht="31.5" x14ac:dyDescent="0.25">
      <c r="A25" t="s">
        <v>938</v>
      </c>
      <c r="B25" s="83" t="s">
        <v>34</v>
      </c>
      <c r="C25" s="117" t="s">
        <v>767</v>
      </c>
      <c r="D25" s="90">
        <v>67727000</v>
      </c>
      <c r="E25" s="37">
        <v>-30000000</v>
      </c>
      <c r="F25" s="89">
        <v>37727000</v>
      </c>
      <c r="G25" s="87">
        <v>0</v>
      </c>
      <c r="H25" s="37">
        <v>37727000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4">
        <v>0</v>
      </c>
    </row>
    <row r="26" spans="1:14" ht="31.5" x14ac:dyDescent="0.25">
      <c r="A26" t="s">
        <v>938</v>
      </c>
      <c r="B26" s="83" t="s">
        <v>35</v>
      </c>
      <c r="C26" s="117" t="s">
        <v>36</v>
      </c>
      <c r="D26" s="90">
        <v>226000000</v>
      </c>
      <c r="E26" s="81">
        <v>0</v>
      </c>
      <c r="F26" s="89">
        <v>226000000</v>
      </c>
      <c r="G26" s="87">
        <v>0</v>
      </c>
      <c r="H26" s="37">
        <v>226000000</v>
      </c>
      <c r="I26" s="37">
        <v>2358000</v>
      </c>
      <c r="J26" s="37">
        <v>224003334</v>
      </c>
      <c r="K26" s="81">
        <v>99.12</v>
      </c>
      <c r="L26" s="37">
        <v>30197833</v>
      </c>
      <c r="M26" s="37">
        <v>216508666</v>
      </c>
      <c r="N26" s="84">
        <v>95.8</v>
      </c>
    </row>
    <row r="27" spans="1:14" x14ac:dyDescent="0.25">
      <c r="A27" t="s">
        <v>938</v>
      </c>
      <c r="B27" s="83" t="s">
        <v>37</v>
      </c>
      <c r="C27" s="117" t="s">
        <v>38</v>
      </c>
      <c r="D27" s="90">
        <v>113000000</v>
      </c>
      <c r="E27" s="81">
        <v>0</v>
      </c>
      <c r="F27" s="89">
        <v>113000000</v>
      </c>
      <c r="G27" s="87">
        <v>0</v>
      </c>
      <c r="H27" s="37">
        <v>113000000</v>
      </c>
      <c r="I27" s="37">
        <v>2358000</v>
      </c>
      <c r="J27" s="37">
        <v>113000000</v>
      </c>
      <c r="K27" s="81">
        <v>100</v>
      </c>
      <c r="L27" s="37">
        <v>10761167</v>
      </c>
      <c r="M27" s="37">
        <v>110642000</v>
      </c>
      <c r="N27" s="84">
        <v>97.91</v>
      </c>
    </row>
    <row r="28" spans="1:14" x14ac:dyDescent="0.25">
      <c r="A28" t="s">
        <v>938</v>
      </c>
      <c r="B28" s="83" t="s">
        <v>39</v>
      </c>
      <c r="C28" s="117" t="s">
        <v>40</v>
      </c>
      <c r="D28" s="90">
        <v>113000000</v>
      </c>
      <c r="E28" s="81">
        <v>0</v>
      </c>
      <c r="F28" s="89">
        <v>113000000</v>
      </c>
      <c r="G28" s="87">
        <v>0</v>
      </c>
      <c r="H28" s="37">
        <v>113000000</v>
      </c>
      <c r="I28" s="37">
        <v>2358000</v>
      </c>
      <c r="J28" s="37">
        <v>113000000</v>
      </c>
      <c r="K28" s="81">
        <v>100</v>
      </c>
      <c r="L28" s="37">
        <v>10761167</v>
      </c>
      <c r="M28" s="37">
        <v>110642000</v>
      </c>
      <c r="N28" s="84">
        <v>97.91</v>
      </c>
    </row>
    <row r="29" spans="1:14" x14ac:dyDescent="0.25">
      <c r="A29" t="s">
        <v>938</v>
      </c>
      <c r="B29" s="83" t="s">
        <v>41</v>
      </c>
      <c r="C29" s="117" t="s">
        <v>42</v>
      </c>
      <c r="D29" s="90">
        <v>113000000</v>
      </c>
      <c r="E29" s="81">
        <v>0</v>
      </c>
      <c r="F29" s="89">
        <v>113000000</v>
      </c>
      <c r="G29" s="87">
        <v>0</v>
      </c>
      <c r="H29" s="37">
        <v>113000000</v>
      </c>
      <c r="I29" s="81">
        <v>0</v>
      </c>
      <c r="J29" s="37">
        <v>111003334</v>
      </c>
      <c r="K29" s="81">
        <v>98.23</v>
      </c>
      <c r="L29" s="37">
        <v>19436666</v>
      </c>
      <c r="M29" s="37">
        <v>105866666</v>
      </c>
      <c r="N29" s="84">
        <v>93.69</v>
      </c>
    </row>
    <row r="30" spans="1:14" ht="31.5" x14ac:dyDescent="0.25">
      <c r="A30" t="s">
        <v>938</v>
      </c>
      <c r="B30" s="83" t="s">
        <v>45</v>
      </c>
      <c r="C30" s="117" t="s">
        <v>768</v>
      </c>
      <c r="D30" s="90">
        <v>2169244000</v>
      </c>
      <c r="E30" s="37">
        <v>32000000</v>
      </c>
      <c r="F30" s="89">
        <v>2201244000</v>
      </c>
      <c r="G30" s="87">
        <v>0</v>
      </c>
      <c r="H30" s="37">
        <v>2201244000</v>
      </c>
      <c r="I30" s="37">
        <v>444615677</v>
      </c>
      <c r="J30" s="37">
        <v>1971873081</v>
      </c>
      <c r="K30" s="81">
        <v>89.58</v>
      </c>
      <c r="L30" s="37">
        <v>444615677</v>
      </c>
      <c r="M30" s="37">
        <v>1971873081</v>
      </c>
      <c r="N30" s="84">
        <v>89.58</v>
      </c>
    </row>
    <row r="31" spans="1:14" ht="31.5" x14ac:dyDescent="0.25">
      <c r="A31" t="s">
        <v>938</v>
      </c>
      <c r="B31" s="83" t="s">
        <v>46</v>
      </c>
      <c r="C31" s="117" t="s">
        <v>47</v>
      </c>
      <c r="D31" s="90">
        <v>949382000</v>
      </c>
      <c r="E31" s="37">
        <v>32000000</v>
      </c>
      <c r="F31" s="89">
        <v>981382000</v>
      </c>
      <c r="G31" s="87">
        <v>0</v>
      </c>
      <c r="H31" s="37">
        <v>981382000</v>
      </c>
      <c r="I31" s="37">
        <v>184883633</v>
      </c>
      <c r="J31" s="37">
        <v>890288416</v>
      </c>
      <c r="K31" s="81">
        <v>90.72</v>
      </c>
      <c r="L31" s="37">
        <v>184883633</v>
      </c>
      <c r="M31" s="37">
        <v>890288416</v>
      </c>
      <c r="N31" s="84">
        <v>90.72</v>
      </c>
    </row>
    <row r="32" spans="1:14" x14ac:dyDescent="0.25">
      <c r="A32" t="s">
        <v>938</v>
      </c>
      <c r="B32" s="83" t="s">
        <v>48</v>
      </c>
      <c r="C32" s="117" t="s">
        <v>49</v>
      </c>
      <c r="D32" s="90">
        <v>116781000</v>
      </c>
      <c r="E32" s="81">
        <v>0</v>
      </c>
      <c r="F32" s="89">
        <v>116781000</v>
      </c>
      <c r="G32" s="87">
        <v>0</v>
      </c>
      <c r="H32" s="37">
        <v>116781000</v>
      </c>
      <c r="I32" s="37">
        <v>113340776</v>
      </c>
      <c r="J32" s="37">
        <v>116781000</v>
      </c>
      <c r="K32" s="81">
        <v>100</v>
      </c>
      <c r="L32" s="37">
        <v>113340776</v>
      </c>
      <c r="M32" s="37">
        <v>116781000</v>
      </c>
      <c r="N32" s="84">
        <v>100</v>
      </c>
    </row>
    <row r="33" spans="1:14" x14ac:dyDescent="0.25">
      <c r="A33" t="s">
        <v>938</v>
      </c>
      <c r="B33" s="83" t="s">
        <v>50</v>
      </c>
      <c r="C33" s="117" t="s">
        <v>51</v>
      </c>
      <c r="D33" s="90">
        <v>205953000</v>
      </c>
      <c r="E33" s="37">
        <v>32000000</v>
      </c>
      <c r="F33" s="89">
        <v>237953000</v>
      </c>
      <c r="G33" s="87">
        <v>0</v>
      </c>
      <c r="H33" s="37">
        <v>237953000</v>
      </c>
      <c r="I33" s="37">
        <v>19924125</v>
      </c>
      <c r="J33" s="37">
        <v>225394650</v>
      </c>
      <c r="K33" s="81">
        <v>94.72</v>
      </c>
      <c r="L33" s="37">
        <v>19924125</v>
      </c>
      <c r="M33" s="37">
        <v>225394650</v>
      </c>
      <c r="N33" s="84">
        <v>94.72</v>
      </c>
    </row>
    <row r="34" spans="1:14" x14ac:dyDescent="0.25">
      <c r="A34" t="s">
        <v>938</v>
      </c>
      <c r="B34" s="83" t="s">
        <v>52</v>
      </c>
      <c r="C34" s="117" t="s">
        <v>53</v>
      </c>
      <c r="D34" s="90">
        <v>394096000</v>
      </c>
      <c r="E34" s="81">
        <v>0</v>
      </c>
      <c r="F34" s="89">
        <v>394096000</v>
      </c>
      <c r="G34" s="87">
        <v>0</v>
      </c>
      <c r="H34" s="37">
        <v>394096000</v>
      </c>
      <c r="I34" s="37">
        <v>29962232</v>
      </c>
      <c r="J34" s="37">
        <v>342274966</v>
      </c>
      <c r="K34" s="81">
        <v>86.85</v>
      </c>
      <c r="L34" s="37">
        <v>29962232</v>
      </c>
      <c r="M34" s="37">
        <v>342274966</v>
      </c>
      <c r="N34" s="84">
        <v>86.85</v>
      </c>
    </row>
    <row r="35" spans="1:14" x14ac:dyDescent="0.25">
      <c r="A35" t="s">
        <v>938</v>
      </c>
      <c r="B35" s="83" t="s">
        <v>56</v>
      </c>
      <c r="C35" s="117" t="s">
        <v>57</v>
      </c>
      <c r="D35" s="90">
        <v>232552000</v>
      </c>
      <c r="E35" s="81">
        <v>0</v>
      </c>
      <c r="F35" s="89">
        <v>232552000</v>
      </c>
      <c r="G35" s="87">
        <v>0</v>
      </c>
      <c r="H35" s="37">
        <v>232552000</v>
      </c>
      <c r="I35" s="37">
        <v>21656500</v>
      </c>
      <c r="J35" s="37">
        <v>205837800</v>
      </c>
      <c r="K35" s="81">
        <v>88.51</v>
      </c>
      <c r="L35" s="37">
        <v>21656500</v>
      </c>
      <c r="M35" s="37">
        <v>205837800</v>
      </c>
      <c r="N35" s="84">
        <v>88.51</v>
      </c>
    </row>
    <row r="36" spans="1:14" ht="31.5" x14ac:dyDescent="0.25">
      <c r="A36" t="s">
        <v>938</v>
      </c>
      <c r="B36" s="83" t="s">
        <v>58</v>
      </c>
      <c r="C36" s="117" t="s">
        <v>59</v>
      </c>
      <c r="D36" s="90">
        <v>1219862000</v>
      </c>
      <c r="E36" s="81">
        <v>0</v>
      </c>
      <c r="F36" s="89">
        <v>1219862000</v>
      </c>
      <c r="G36" s="87">
        <v>0</v>
      </c>
      <c r="H36" s="37">
        <v>1219862000</v>
      </c>
      <c r="I36" s="37">
        <v>259732044</v>
      </c>
      <c r="J36" s="37">
        <v>1081584665</v>
      </c>
      <c r="K36" s="81">
        <v>88.66</v>
      </c>
      <c r="L36" s="37">
        <v>259732044</v>
      </c>
      <c r="M36" s="37">
        <v>1081584665</v>
      </c>
      <c r="N36" s="84">
        <v>88.66</v>
      </c>
    </row>
    <row r="37" spans="1:14" x14ac:dyDescent="0.25">
      <c r="A37" t="s">
        <v>938</v>
      </c>
      <c r="B37" s="83" t="s">
        <v>60</v>
      </c>
      <c r="C37" s="117" t="s">
        <v>61</v>
      </c>
      <c r="D37" s="90">
        <v>467147000</v>
      </c>
      <c r="E37" s="81">
        <v>0</v>
      </c>
      <c r="F37" s="89">
        <v>467147000</v>
      </c>
      <c r="G37" s="87">
        <v>0</v>
      </c>
      <c r="H37" s="37">
        <v>467147000</v>
      </c>
      <c r="I37" s="37">
        <v>197745025</v>
      </c>
      <c r="J37" s="37">
        <v>467147000</v>
      </c>
      <c r="K37" s="81">
        <v>100</v>
      </c>
      <c r="L37" s="37">
        <v>197745025</v>
      </c>
      <c r="M37" s="37">
        <v>467147000</v>
      </c>
      <c r="N37" s="84">
        <v>100</v>
      </c>
    </row>
    <row r="38" spans="1:14" x14ac:dyDescent="0.25">
      <c r="A38" t="s">
        <v>938</v>
      </c>
      <c r="B38" s="83" t="s">
        <v>62</v>
      </c>
      <c r="C38" s="117" t="s">
        <v>63</v>
      </c>
      <c r="D38" s="90">
        <v>399692000</v>
      </c>
      <c r="E38" s="81">
        <v>0</v>
      </c>
      <c r="F38" s="89">
        <v>399692000</v>
      </c>
      <c r="G38" s="87">
        <v>0</v>
      </c>
      <c r="H38" s="37">
        <v>399692000</v>
      </c>
      <c r="I38" s="37">
        <v>31112563</v>
      </c>
      <c r="J38" s="37">
        <v>304608238</v>
      </c>
      <c r="K38" s="81">
        <v>76.209999999999994</v>
      </c>
      <c r="L38" s="37">
        <v>31112563</v>
      </c>
      <c r="M38" s="37">
        <v>304608238</v>
      </c>
      <c r="N38" s="84">
        <v>76.209999999999994</v>
      </c>
    </row>
    <row r="39" spans="1:14" x14ac:dyDescent="0.25">
      <c r="A39" t="s">
        <v>938</v>
      </c>
      <c r="B39" s="83" t="s">
        <v>64</v>
      </c>
      <c r="C39" s="117" t="s">
        <v>65</v>
      </c>
      <c r="D39" s="90">
        <v>34899000</v>
      </c>
      <c r="E39" s="81">
        <v>0</v>
      </c>
      <c r="F39" s="89">
        <v>34899000</v>
      </c>
      <c r="G39" s="87">
        <v>0</v>
      </c>
      <c r="H39" s="37">
        <v>34899000</v>
      </c>
      <c r="I39" s="37">
        <v>1733864</v>
      </c>
      <c r="J39" s="37">
        <v>29742180</v>
      </c>
      <c r="K39" s="81">
        <v>85.22</v>
      </c>
      <c r="L39" s="37">
        <v>1733864</v>
      </c>
      <c r="M39" s="37">
        <v>29742180</v>
      </c>
      <c r="N39" s="84">
        <v>85.22</v>
      </c>
    </row>
    <row r="40" spans="1:14" ht="31.5" x14ac:dyDescent="0.25">
      <c r="A40" t="s">
        <v>938</v>
      </c>
      <c r="B40" s="83" t="s">
        <v>156</v>
      </c>
      <c r="C40" s="117" t="s">
        <v>157</v>
      </c>
      <c r="D40" s="90">
        <v>26345000</v>
      </c>
      <c r="E40" s="81">
        <v>0</v>
      </c>
      <c r="F40" s="89">
        <v>26345000</v>
      </c>
      <c r="G40" s="87">
        <v>0</v>
      </c>
      <c r="H40" s="37">
        <v>26345000</v>
      </c>
      <c r="I40" s="37">
        <v>1944788</v>
      </c>
      <c r="J40" s="37">
        <v>22192380</v>
      </c>
      <c r="K40" s="81">
        <v>84.24</v>
      </c>
      <c r="L40" s="37">
        <v>1944788</v>
      </c>
      <c r="M40" s="37">
        <v>22192380</v>
      </c>
      <c r="N40" s="84">
        <v>84.24</v>
      </c>
    </row>
    <row r="41" spans="1:14" x14ac:dyDescent="0.25">
      <c r="A41" t="s">
        <v>938</v>
      </c>
      <c r="B41" s="83" t="s">
        <v>68</v>
      </c>
      <c r="C41" s="117" t="s">
        <v>69</v>
      </c>
      <c r="D41" s="90">
        <v>174416000</v>
      </c>
      <c r="E41" s="81">
        <v>0</v>
      </c>
      <c r="F41" s="89">
        <v>174416000</v>
      </c>
      <c r="G41" s="87">
        <v>0</v>
      </c>
      <c r="H41" s="37">
        <v>174416000</v>
      </c>
      <c r="I41" s="37">
        <v>16242100</v>
      </c>
      <c r="J41" s="37">
        <v>154374740</v>
      </c>
      <c r="K41" s="81">
        <v>88.51</v>
      </c>
      <c r="L41" s="37">
        <v>16242100</v>
      </c>
      <c r="M41" s="37">
        <v>154374740</v>
      </c>
      <c r="N41" s="84">
        <v>88.51</v>
      </c>
    </row>
    <row r="42" spans="1:14" x14ac:dyDescent="0.25">
      <c r="A42" t="s">
        <v>938</v>
      </c>
      <c r="B42" s="83" t="s">
        <v>70</v>
      </c>
      <c r="C42" s="117" t="s">
        <v>71</v>
      </c>
      <c r="D42" s="90">
        <v>116279000</v>
      </c>
      <c r="E42" s="81">
        <v>0</v>
      </c>
      <c r="F42" s="89">
        <v>116279000</v>
      </c>
      <c r="G42" s="87">
        <v>0</v>
      </c>
      <c r="H42" s="37">
        <v>116279000</v>
      </c>
      <c r="I42" s="37">
        <v>10828100</v>
      </c>
      <c r="J42" s="37">
        <v>102918280</v>
      </c>
      <c r="K42" s="81">
        <v>88.51</v>
      </c>
      <c r="L42" s="37">
        <v>10828100</v>
      </c>
      <c r="M42" s="37">
        <v>102918280</v>
      </c>
      <c r="N42" s="84">
        <v>88.51</v>
      </c>
    </row>
    <row r="43" spans="1:14" x14ac:dyDescent="0.25">
      <c r="A43" t="s">
        <v>938</v>
      </c>
      <c r="B43" s="83" t="s">
        <v>74</v>
      </c>
      <c r="C43" s="117" t="s">
        <v>75</v>
      </c>
      <c r="D43" s="90">
        <v>1084000</v>
      </c>
      <c r="E43" s="81">
        <v>0</v>
      </c>
      <c r="F43" s="89">
        <v>1084000</v>
      </c>
      <c r="G43" s="87">
        <v>0</v>
      </c>
      <c r="H43" s="37">
        <v>1084000</v>
      </c>
      <c r="I43" s="37">
        <v>125604</v>
      </c>
      <c r="J43" s="37">
        <v>601847</v>
      </c>
      <c r="K43" s="81">
        <v>55.52</v>
      </c>
      <c r="L43" s="37">
        <v>125604</v>
      </c>
      <c r="M43" s="37">
        <v>601847</v>
      </c>
      <c r="N43" s="84">
        <v>55.52</v>
      </c>
    </row>
    <row r="44" spans="1:14" x14ac:dyDescent="0.25">
      <c r="A44" t="s">
        <v>938</v>
      </c>
      <c r="B44" s="83" t="s">
        <v>76</v>
      </c>
      <c r="C44" s="117" t="s">
        <v>77</v>
      </c>
      <c r="D44" s="90">
        <v>1677100000</v>
      </c>
      <c r="E44" s="37">
        <v>4000000</v>
      </c>
      <c r="F44" s="89">
        <v>1681100000</v>
      </c>
      <c r="G44" s="87">
        <v>0</v>
      </c>
      <c r="H44" s="37">
        <v>1681100000</v>
      </c>
      <c r="I44" s="37">
        <v>207700411</v>
      </c>
      <c r="J44" s="37">
        <v>1495595545</v>
      </c>
      <c r="K44" s="81">
        <v>88.97</v>
      </c>
      <c r="L44" s="37">
        <v>310480960</v>
      </c>
      <c r="M44" s="37">
        <v>1042825517</v>
      </c>
      <c r="N44" s="84">
        <v>62.03</v>
      </c>
    </row>
    <row r="45" spans="1:14" x14ac:dyDescent="0.25">
      <c r="A45" t="s">
        <v>938</v>
      </c>
      <c r="B45" s="83" t="s">
        <v>78</v>
      </c>
      <c r="C45" s="117" t="s">
        <v>79</v>
      </c>
      <c r="D45" s="90">
        <v>265100000</v>
      </c>
      <c r="E45" s="37">
        <v>-32500000</v>
      </c>
      <c r="F45" s="89">
        <v>232600000</v>
      </c>
      <c r="G45" s="87">
        <v>0</v>
      </c>
      <c r="H45" s="37">
        <v>232600000</v>
      </c>
      <c r="I45" s="37">
        <v>98251865</v>
      </c>
      <c r="J45" s="37">
        <v>208863988</v>
      </c>
      <c r="K45" s="81">
        <v>89.8</v>
      </c>
      <c r="L45" s="37">
        <v>28149823</v>
      </c>
      <c r="M45" s="37">
        <v>76444887</v>
      </c>
      <c r="N45" s="84">
        <v>32.869999999999997</v>
      </c>
    </row>
    <row r="46" spans="1:14" x14ac:dyDescent="0.25">
      <c r="A46" t="s">
        <v>938</v>
      </c>
      <c r="B46" s="83" t="s">
        <v>80</v>
      </c>
      <c r="C46" s="117" t="s">
        <v>81</v>
      </c>
      <c r="D46" s="90">
        <v>3100000</v>
      </c>
      <c r="E46" s="37">
        <v>2000000</v>
      </c>
      <c r="F46" s="89">
        <v>5100000</v>
      </c>
      <c r="G46" s="87">
        <v>0</v>
      </c>
      <c r="H46" s="37">
        <v>5100000</v>
      </c>
      <c r="I46" s="37">
        <v>4674336</v>
      </c>
      <c r="J46" s="37">
        <v>4674336</v>
      </c>
      <c r="K46" s="81">
        <v>91.65</v>
      </c>
      <c r="L46" s="37">
        <v>4674336</v>
      </c>
      <c r="M46" s="37">
        <v>4674336</v>
      </c>
      <c r="N46" s="84">
        <v>91.65</v>
      </c>
    </row>
    <row r="47" spans="1:14" x14ac:dyDescent="0.25">
      <c r="A47" t="s">
        <v>938</v>
      </c>
      <c r="B47" s="83" t="s">
        <v>82</v>
      </c>
      <c r="C47" s="117" t="s">
        <v>83</v>
      </c>
      <c r="D47" s="90">
        <v>180000000</v>
      </c>
      <c r="E47" s="81">
        <v>0</v>
      </c>
      <c r="F47" s="89">
        <v>180000000</v>
      </c>
      <c r="G47" s="87">
        <v>0</v>
      </c>
      <c r="H47" s="37">
        <v>180000000</v>
      </c>
      <c r="I47" s="37">
        <v>81083193</v>
      </c>
      <c r="J47" s="37">
        <v>156689652</v>
      </c>
      <c r="K47" s="81">
        <v>87.05</v>
      </c>
      <c r="L47" s="37">
        <v>17224840</v>
      </c>
      <c r="M47" s="37">
        <v>48619906</v>
      </c>
      <c r="N47" s="84">
        <v>27.01</v>
      </c>
    </row>
    <row r="48" spans="1:14" ht="31.5" x14ac:dyDescent="0.25">
      <c r="A48" t="s">
        <v>938</v>
      </c>
      <c r="B48" s="83" t="s">
        <v>84</v>
      </c>
      <c r="C48" s="117" t="s">
        <v>85</v>
      </c>
      <c r="D48" s="90">
        <v>42000000</v>
      </c>
      <c r="E48" s="37">
        <v>-19500000</v>
      </c>
      <c r="F48" s="89">
        <v>22500000</v>
      </c>
      <c r="G48" s="87">
        <v>0</v>
      </c>
      <c r="H48" s="37">
        <v>22500000</v>
      </c>
      <c r="I48" s="81">
        <v>0</v>
      </c>
      <c r="J48" s="37">
        <v>22500000</v>
      </c>
      <c r="K48" s="81">
        <v>100</v>
      </c>
      <c r="L48" s="37">
        <v>6250647</v>
      </c>
      <c r="M48" s="37">
        <v>21250645</v>
      </c>
      <c r="N48" s="84">
        <v>94.45</v>
      </c>
    </row>
    <row r="49" spans="1:14" x14ac:dyDescent="0.25">
      <c r="A49" t="s">
        <v>938</v>
      </c>
      <c r="B49" s="83" t="s">
        <v>86</v>
      </c>
      <c r="C49" s="117" t="s">
        <v>87</v>
      </c>
      <c r="D49" s="90">
        <v>40000000</v>
      </c>
      <c r="E49" s="37">
        <v>-15000000</v>
      </c>
      <c r="F49" s="89">
        <v>25000000</v>
      </c>
      <c r="G49" s="87">
        <v>0</v>
      </c>
      <c r="H49" s="37">
        <v>25000000</v>
      </c>
      <c r="I49" s="37">
        <v>12494336</v>
      </c>
      <c r="J49" s="37">
        <v>25000000</v>
      </c>
      <c r="K49" s="81">
        <v>100</v>
      </c>
      <c r="L49" s="81">
        <v>0</v>
      </c>
      <c r="M49" s="37">
        <v>1900000</v>
      </c>
      <c r="N49" s="84">
        <v>7.6</v>
      </c>
    </row>
    <row r="50" spans="1:14" x14ac:dyDescent="0.25">
      <c r="A50" t="s">
        <v>938</v>
      </c>
      <c r="B50" s="83" t="s">
        <v>90</v>
      </c>
      <c r="C50" s="117" t="s">
        <v>91</v>
      </c>
      <c r="D50" s="90">
        <v>1410700000</v>
      </c>
      <c r="E50" s="37">
        <v>36500000</v>
      </c>
      <c r="F50" s="89">
        <v>1447200000</v>
      </c>
      <c r="G50" s="87">
        <v>0</v>
      </c>
      <c r="H50" s="37">
        <v>1447200000</v>
      </c>
      <c r="I50" s="37">
        <v>109448546</v>
      </c>
      <c r="J50" s="37">
        <v>1285731557</v>
      </c>
      <c r="K50" s="81">
        <v>88.84</v>
      </c>
      <c r="L50" s="37">
        <v>282331137</v>
      </c>
      <c r="M50" s="37">
        <v>965680630</v>
      </c>
      <c r="N50" s="84">
        <v>66.73</v>
      </c>
    </row>
    <row r="51" spans="1:14" x14ac:dyDescent="0.25">
      <c r="A51" t="s">
        <v>938</v>
      </c>
      <c r="B51" s="83" t="s">
        <v>94</v>
      </c>
      <c r="C51" s="117" t="s">
        <v>95</v>
      </c>
      <c r="D51" s="87">
        <v>0</v>
      </c>
      <c r="E51" s="37">
        <v>4000000</v>
      </c>
      <c r="F51" s="89">
        <v>4000000</v>
      </c>
      <c r="G51" s="87">
        <v>0</v>
      </c>
      <c r="H51" s="37">
        <v>4000000</v>
      </c>
      <c r="I51" s="81">
        <v>0</v>
      </c>
      <c r="J51" s="37">
        <v>3011275</v>
      </c>
      <c r="K51" s="81">
        <v>75.28</v>
      </c>
      <c r="L51" s="81">
        <v>0</v>
      </c>
      <c r="M51" s="37">
        <v>3011275</v>
      </c>
      <c r="N51" s="84">
        <v>75.28</v>
      </c>
    </row>
    <row r="52" spans="1:14" ht="31.5" x14ac:dyDescent="0.25">
      <c r="A52" t="s">
        <v>938</v>
      </c>
      <c r="B52" s="83" t="s">
        <v>96</v>
      </c>
      <c r="C52" s="117" t="s">
        <v>97</v>
      </c>
      <c r="D52" s="90">
        <v>206000000</v>
      </c>
      <c r="E52" s="37">
        <v>-38800000</v>
      </c>
      <c r="F52" s="89">
        <v>167200000</v>
      </c>
      <c r="G52" s="87">
        <v>0</v>
      </c>
      <c r="H52" s="37">
        <v>167200000</v>
      </c>
      <c r="I52" s="37">
        <v>5818575</v>
      </c>
      <c r="J52" s="37">
        <v>125641886</v>
      </c>
      <c r="K52" s="81">
        <v>75.14</v>
      </c>
      <c r="L52" s="37">
        <v>25571875</v>
      </c>
      <c r="M52" s="37">
        <v>87643900</v>
      </c>
      <c r="N52" s="84">
        <v>52.42</v>
      </c>
    </row>
    <row r="53" spans="1:14" x14ac:dyDescent="0.25">
      <c r="A53" t="s">
        <v>938</v>
      </c>
      <c r="B53" s="83" t="s">
        <v>98</v>
      </c>
      <c r="C53" s="117" t="s">
        <v>99</v>
      </c>
      <c r="D53" s="90">
        <v>50000000</v>
      </c>
      <c r="E53" s="37">
        <v>-23752000</v>
      </c>
      <c r="F53" s="89">
        <v>26248000</v>
      </c>
      <c r="G53" s="87">
        <v>0</v>
      </c>
      <c r="H53" s="37">
        <v>26248000</v>
      </c>
      <c r="I53" s="81">
        <v>0</v>
      </c>
      <c r="J53" s="37">
        <v>26248000</v>
      </c>
      <c r="K53" s="81">
        <v>100</v>
      </c>
      <c r="L53" s="37">
        <v>7256356</v>
      </c>
      <c r="M53" s="37">
        <v>22571371</v>
      </c>
      <c r="N53" s="84">
        <v>85.99</v>
      </c>
    </row>
    <row r="54" spans="1:14" x14ac:dyDescent="0.25">
      <c r="A54" t="s">
        <v>938</v>
      </c>
      <c r="B54" s="83" t="s">
        <v>100</v>
      </c>
      <c r="C54" s="117" t="s">
        <v>101</v>
      </c>
      <c r="D54" s="90">
        <v>762000000</v>
      </c>
      <c r="E54" s="37">
        <v>92086000</v>
      </c>
      <c r="F54" s="89">
        <v>854086000</v>
      </c>
      <c r="G54" s="87">
        <v>0</v>
      </c>
      <c r="H54" s="37">
        <v>854086000</v>
      </c>
      <c r="I54" s="37">
        <v>26829111</v>
      </c>
      <c r="J54" s="37">
        <v>767487738</v>
      </c>
      <c r="K54" s="81">
        <v>89.86</v>
      </c>
      <c r="L54" s="37">
        <v>152244708</v>
      </c>
      <c r="M54" s="37">
        <v>546355435</v>
      </c>
      <c r="N54" s="84">
        <v>63.97</v>
      </c>
    </row>
    <row r="55" spans="1:14" x14ac:dyDescent="0.25">
      <c r="A55" t="s">
        <v>938</v>
      </c>
      <c r="B55" s="83" t="s">
        <v>102</v>
      </c>
      <c r="C55" s="117" t="s">
        <v>103</v>
      </c>
      <c r="D55" s="90">
        <v>762000000</v>
      </c>
      <c r="E55" s="37">
        <v>92086000</v>
      </c>
      <c r="F55" s="89">
        <v>854086000</v>
      </c>
      <c r="G55" s="87">
        <v>0</v>
      </c>
      <c r="H55" s="37">
        <v>854086000</v>
      </c>
      <c r="I55" s="37">
        <v>26829111</v>
      </c>
      <c r="J55" s="37">
        <v>767487738</v>
      </c>
      <c r="K55" s="81">
        <v>89.86</v>
      </c>
      <c r="L55" s="37">
        <v>152244708</v>
      </c>
      <c r="M55" s="37">
        <v>546355435</v>
      </c>
      <c r="N55" s="84">
        <v>63.97</v>
      </c>
    </row>
    <row r="56" spans="1:14" x14ac:dyDescent="0.25">
      <c r="A56" t="s">
        <v>938</v>
      </c>
      <c r="B56" s="83" t="s">
        <v>104</v>
      </c>
      <c r="C56" s="117" t="s">
        <v>105</v>
      </c>
      <c r="D56" s="90">
        <v>87000000</v>
      </c>
      <c r="E56" s="37">
        <v>29952000</v>
      </c>
      <c r="F56" s="89">
        <v>116952000</v>
      </c>
      <c r="G56" s="87">
        <v>0</v>
      </c>
      <c r="H56" s="37">
        <v>116952000</v>
      </c>
      <c r="I56" s="37">
        <v>28996000</v>
      </c>
      <c r="J56" s="37">
        <v>115755726</v>
      </c>
      <c r="K56" s="81">
        <v>98.98</v>
      </c>
      <c r="L56" s="37">
        <v>8767338</v>
      </c>
      <c r="M56" s="37">
        <v>86759717</v>
      </c>
      <c r="N56" s="84">
        <v>74.180000000000007</v>
      </c>
    </row>
    <row r="57" spans="1:14" x14ac:dyDescent="0.25">
      <c r="A57" t="s">
        <v>938</v>
      </c>
      <c r="B57" s="83" t="s">
        <v>106</v>
      </c>
      <c r="C57" s="117" t="s">
        <v>107</v>
      </c>
      <c r="D57" s="90">
        <v>87000000</v>
      </c>
      <c r="E57" s="37">
        <v>29952000</v>
      </c>
      <c r="F57" s="89">
        <v>116952000</v>
      </c>
      <c r="G57" s="87">
        <v>0</v>
      </c>
      <c r="H57" s="37">
        <v>116952000</v>
      </c>
      <c r="I57" s="37">
        <v>28996000</v>
      </c>
      <c r="J57" s="37">
        <v>115755726</v>
      </c>
      <c r="K57" s="81">
        <v>98.98</v>
      </c>
      <c r="L57" s="37">
        <v>8767338</v>
      </c>
      <c r="M57" s="37">
        <v>86759717</v>
      </c>
      <c r="N57" s="84">
        <v>74.180000000000007</v>
      </c>
    </row>
    <row r="58" spans="1:14" x14ac:dyDescent="0.25">
      <c r="A58" t="s">
        <v>938</v>
      </c>
      <c r="B58" s="83" t="s">
        <v>108</v>
      </c>
      <c r="C58" s="117" t="s">
        <v>109</v>
      </c>
      <c r="D58" s="90">
        <v>166200000</v>
      </c>
      <c r="E58" s="37">
        <v>-26986000</v>
      </c>
      <c r="F58" s="89">
        <v>139214000</v>
      </c>
      <c r="G58" s="87">
        <v>0</v>
      </c>
      <c r="H58" s="37">
        <v>139214000</v>
      </c>
      <c r="I58" s="37">
        <v>30808860</v>
      </c>
      <c r="J58" s="37">
        <v>124838932</v>
      </c>
      <c r="K58" s="81">
        <v>89.67</v>
      </c>
      <c r="L58" s="37">
        <v>30808860</v>
      </c>
      <c r="M58" s="37">
        <v>124838932</v>
      </c>
      <c r="N58" s="84">
        <v>89.67</v>
      </c>
    </row>
    <row r="59" spans="1:14" x14ac:dyDescent="0.25">
      <c r="A59" t="s">
        <v>938</v>
      </c>
      <c r="B59" s="83" t="s">
        <v>110</v>
      </c>
      <c r="C59" s="117" t="s">
        <v>111</v>
      </c>
      <c r="D59" s="90">
        <v>39000000</v>
      </c>
      <c r="E59" s="37">
        <v>-5000000</v>
      </c>
      <c r="F59" s="89">
        <v>34000000</v>
      </c>
      <c r="G59" s="87">
        <v>0</v>
      </c>
      <c r="H59" s="37">
        <v>34000000</v>
      </c>
      <c r="I59" s="37">
        <v>10714480</v>
      </c>
      <c r="J59" s="37">
        <v>33536792</v>
      </c>
      <c r="K59" s="81">
        <v>98.64</v>
      </c>
      <c r="L59" s="37">
        <v>10714480</v>
      </c>
      <c r="M59" s="37">
        <v>33536792</v>
      </c>
      <c r="N59" s="84">
        <v>98.64</v>
      </c>
    </row>
    <row r="60" spans="1:14" x14ac:dyDescent="0.25">
      <c r="A60" t="s">
        <v>938</v>
      </c>
      <c r="B60" s="83" t="s">
        <v>112</v>
      </c>
      <c r="C60" s="117" t="s">
        <v>113</v>
      </c>
      <c r="D60" s="90">
        <v>19000000</v>
      </c>
      <c r="E60" s="37">
        <v>-10000000</v>
      </c>
      <c r="F60" s="89">
        <v>9000000</v>
      </c>
      <c r="G60" s="87">
        <v>0</v>
      </c>
      <c r="H60" s="37">
        <v>9000000</v>
      </c>
      <c r="I60" s="37">
        <v>4189320</v>
      </c>
      <c r="J60" s="37">
        <v>9000000</v>
      </c>
      <c r="K60" s="81">
        <v>100</v>
      </c>
      <c r="L60" s="37">
        <v>4189320</v>
      </c>
      <c r="M60" s="37">
        <v>9000000</v>
      </c>
      <c r="N60" s="84">
        <v>100</v>
      </c>
    </row>
    <row r="61" spans="1:14" x14ac:dyDescent="0.25">
      <c r="A61" t="s">
        <v>938</v>
      </c>
      <c r="B61" s="83" t="s">
        <v>114</v>
      </c>
      <c r="C61" s="117" t="s">
        <v>115</v>
      </c>
      <c r="D61" s="90">
        <v>17200000</v>
      </c>
      <c r="E61" s="37">
        <v>-1000000</v>
      </c>
      <c r="F61" s="89">
        <v>16200000</v>
      </c>
      <c r="G61" s="87">
        <v>0</v>
      </c>
      <c r="H61" s="37">
        <v>16200000</v>
      </c>
      <c r="I61" s="37">
        <v>3047920</v>
      </c>
      <c r="J61" s="37">
        <v>10337960</v>
      </c>
      <c r="K61" s="81">
        <v>63.81</v>
      </c>
      <c r="L61" s="37">
        <v>3047920</v>
      </c>
      <c r="M61" s="37">
        <v>10337960</v>
      </c>
      <c r="N61" s="84">
        <v>63.81</v>
      </c>
    </row>
    <row r="62" spans="1:14" x14ac:dyDescent="0.25">
      <c r="A62" t="s">
        <v>938</v>
      </c>
      <c r="B62" s="83" t="s">
        <v>116</v>
      </c>
      <c r="C62" s="117" t="s">
        <v>117</v>
      </c>
      <c r="D62" s="90">
        <v>91000000</v>
      </c>
      <c r="E62" s="37">
        <v>-10986000</v>
      </c>
      <c r="F62" s="89">
        <v>80014000</v>
      </c>
      <c r="G62" s="87">
        <v>0</v>
      </c>
      <c r="H62" s="37">
        <v>80014000</v>
      </c>
      <c r="I62" s="37">
        <v>12857140</v>
      </c>
      <c r="J62" s="37">
        <v>71964180</v>
      </c>
      <c r="K62" s="81">
        <v>89.94</v>
      </c>
      <c r="L62" s="37">
        <v>12857140</v>
      </c>
      <c r="M62" s="37">
        <v>71964180</v>
      </c>
      <c r="N62" s="84">
        <v>89.94</v>
      </c>
    </row>
    <row r="63" spans="1:14" x14ac:dyDescent="0.25">
      <c r="A63" t="s">
        <v>938</v>
      </c>
      <c r="B63" s="83" t="s">
        <v>120</v>
      </c>
      <c r="C63" s="117" t="s">
        <v>121</v>
      </c>
      <c r="D63" s="90">
        <v>45000000</v>
      </c>
      <c r="E63" s="81">
        <v>0</v>
      </c>
      <c r="F63" s="89">
        <v>45000000</v>
      </c>
      <c r="G63" s="87">
        <v>0</v>
      </c>
      <c r="H63" s="37">
        <v>45000000</v>
      </c>
      <c r="I63" s="37">
        <v>16996000</v>
      </c>
      <c r="J63" s="37">
        <v>28248000</v>
      </c>
      <c r="K63" s="81">
        <v>62.77</v>
      </c>
      <c r="L63" s="81">
        <v>0</v>
      </c>
      <c r="M63" s="81">
        <v>0</v>
      </c>
      <c r="N63" s="84">
        <v>0</v>
      </c>
    </row>
    <row r="64" spans="1:14" x14ac:dyDescent="0.25">
      <c r="A64" t="s">
        <v>938</v>
      </c>
      <c r="B64" s="83" t="s">
        <v>122</v>
      </c>
      <c r="C64" s="117" t="s">
        <v>123</v>
      </c>
      <c r="D64" s="90">
        <v>45000000</v>
      </c>
      <c r="E64" s="81">
        <v>0</v>
      </c>
      <c r="F64" s="89">
        <v>45000000</v>
      </c>
      <c r="G64" s="87">
        <v>0</v>
      </c>
      <c r="H64" s="37">
        <v>45000000</v>
      </c>
      <c r="I64" s="37">
        <v>16996000</v>
      </c>
      <c r="J64" s="37">
        <v>28248000</v>
      </c>
      <c r="K64" s="81">
        <v>62.77</v>
      </c>
      <c r="L64" s="81">
        <v>0</v>
      </c>
      <c r="M64" s="81">
        <v>0</v>
      </c>
      <c r="N64" s="84">
        <v>0</v>
      </c>
    </row>
    <row r="65" spans="1:14" x14ac:dyDescent="0.25">
      <c r="A65" t="s">
        <v>938</v>
      </c>
      <c r="B65" s="83" t="s">
        <v>126</v>
      </c>
      <c r="C65" s="117" t="s">
        <v>127</v>
      </c>
      <c r="D65" s="90">
        <v>78000000</v>
      </c>
      <c r="E65" s="81">
        <v>0</v>
      </c>
      <c r="F65" s="89">
        <v>78000000</v>
      </c>
      <c r="G65" s="87">
        <v>0</v>
      </c>
      <c r="H65" s="37">
        <v>78000000</v>
      </c>
      <c r="I65" s="81">
        <v>0</v>
      </c>
      <c r="J65" s="37">
        <v>78000000</v>
      </c>
      <c r="K65" s="81">
        <v>100</v>
      </c>
      <c r="L65" s="37">
        <v>45182000</v>
      </c>
      <c r="M65" s="37">
        <v>78000000</v>
      </c>
      <c r="N65" s="84">
        <v>100</v>
      </c>
    </row>
    <row r="66" spans="1:14" x14ac:dyDescent="0.25">
      <c r="A66" t="s">
        <v>938</v>
      </c>
      <c r="B66" s="83" t="s">
        <v>130</v>
      </c>
      <c r="C66" s="117" t="s">
        <v>131</v>
      </c>
      <c r="D66" s="90">
        <v>16500000</v>
      </c>
      <c r="E66" s="81">
        <v>0</v>
      </c>
      <c r="F66" s="89">
        <v>16500000</v>
      </c>
      <c r="G66" s="87">
        <v>0</v>
      </c>
      <c r="H66" s="37">
        <v>16500000</v>
      </c>
      <c r="I66" s="81">
        <v>0</v>
      </c>
      <c r="J66" s="37">
        <v>16500000</v>
      </c>
      <c r="K66" s="81">
        <v>100</v>
      </c>
      <c r="L66" s="37">
        <v>12500000</v>
      </c>
      <c r="M66" s="37">
        <v>16500000</v>
      </c>
      <c r="N66" s="84">
        <v>100</v>
      </c>
    </row>
    <row r="67" spans="1:14" x14ac:dyDescent="0.25">
      <c r="A67" t="s">
        <v>938</v>
      </c>
      <c r="B67" s="83" t="s">
        <v>138</v>
      </c>
      <c r="C67" s="117" t="s">
        <v>139</v>
      </c>
      <c r="D67" s="90">
        <v>1300000</v>
      </c>
      <c r="E67" s="81">
        <v>0</v>
      </c>
      <c r="F67" s="89">
        <v>1300000</v>
      </c>
      <c r="G67" s="87">
        <v>0</v>
      </c>
      <c r="H67" s="37">
        <v>1300000</v>
      </c>
      <c r="I67" s="81">
        <v>0</v>
      </c>
      <c r="J67" s="37">
        <v>1000000</v>
      </c>
      <c r="K67" s="81">
        <v>76.92</v>
      </c>
      <c r="L67" s="81">
        <v>0</v>
      </c>
      <c r="M67" s="37">
        <v>700000</v>
      </c>
      <c r="N67" s="84">
        <v>53.85</v>
      </c>
    </row>
    <row r="68" spans="1:14" ht="47.25" x14ac:dyDescent="0.25">
      <c r="A68" t="s">
        <v>938</v>
      </c>
      <c r="B68" s="83" t="s">
        <v>140</v>
      </c>
      <c r="C68" s="117" t="s">
        <v>219</v>
      </c>
      <c r="D68" s="90">
        <v>1300000</v>
      </c>
      <c r="E68" s="81">
        <v>0</v>
      </c>
      <c r="F68" s="89">
        <v>1300000</v>
      </c>
      <c r="G68" s="87">
        <v>0</v>
      </c>
      <c r="H68" s="37">
        <v>1300000</v>
      </c>
      <c r="I68" s="81">
        <v>0</v>
      </c>
      <c r="J68" s="37">
        <v>1000000</v>
      </c>
      <c r="K68" s="81">
        <v>76.92</v>
      </c>
      <c r="L68" s="81">
        <v>0</v>
      </c>
      <c r="M68" s="37">
        <v>700000</v>
      </c>
      <c r="N68" s="84">
        <v>53.85</v>
      </c>
    </row>
    <row r="69" spans="1:14" x14ac:dyDescent="0.25">
      <c r="A69" t="s">
        <v>938</v>
      </c>
      <c r="B69" s="83" t="s">
        <v>141</v>
      </c>
      <c r="C69" s="117" t="s">
        <v>142</v>
      </c>
      <c r="D69" s="90">
        <v>18500000000</v>
      </c>
      <c r="E69" s="81">
        <v>0</v>
      </c>
      <c r="F69" s="89">
        <v>18500000000</v>
      </c>
      <c r="G69" s="87">
        <v>0</v>
      </c>
      <c r="H69" s="37">
        <v>18500000000</v>
      </c>
      <c r="I69" s="37">
        <v>5843257855</v>
      </c>
      <c r="J69" s="37">
        <v>18436613011</v>
      </c>
      <c r="K69" s="81">
        <v>99.66</v>
      </c>
      <c r="L69" s="37">
        <v>3032533372</v>
      </c>
      <c r="M69" s="37">
        <v>11081769162</v>
      </c>
      <c r="N69" s="84">
        <v>59.9</v>
      </c>
    </row>
    <row r="70" spans="1:14" x14ac:dyDescent="0.25">
      <c r="A70" t="s">
        <v>938</v>
      </c>
      <c r="B70" s="83" t="s">
        <v>143</v>
      </c>
      <c r="C70" s="117" t="s">
        <v>144</v>
      </c>
      <c r="D70" s="90">
        <v>18500000000</v>
      </c>
      <c r="E70" s="81">
        <v>0</v>
      </c>
      <c r="F70" s="89">
        <v>18500000000</v>
      </c>
      <c r="G70" s="87">
        <v>0</v>
      </c>
      <c r="H70" s="37">
        <v>18500000000</v>
      </c>
      <c r="I70" s="37">
        <v>5843257855</v>
      </c>
      <c r="J70" s="37">
        <v>18436613011</v>
      </c>
      <c r="K70" s="81">
        <v>99.66</v>
      </c>
      <c r="L70" s="37">
        <v>3032533372</v>
      </c>
      <c r="M70" s="37">
        <v>11081769162</v>
      </c>
      <c r="N70" s="84">
        <v>59.9</v>
      </c>
    </row>
    <row r="71" spans="1:14" x14ac:dyDescent="0.25">
      <c r="A71" t="s">
        <v>938</v>
      </c>
      <c r="B71" s="83" t="s">
        <v>145</v>
      </c>
      <c r="C71" s="117" t="s">
        <v>146</v>
      </c>
      <c r="D71" s="90">
        <v>18500000000</v>
      </c>
      <c r="E71" s="81">
        <v>0</v>
      </c>
      <c r="F71" s="89">
        <v>18500000000</v>
      </c>
      <c r="G71" s="87">
        <v>0</v>
      </c>
      <c r="H71" s="37">
        <v>18500000000</v>
      </c>
      <c r="I71" s="37">
        <v>5843257855</v>
      </c>
      <c r="J71" s="37">
        <v>18436613011</v>
      </c>
      <c r="K71" s="81">
        <v>99.66</v>
      </c>
      <c r="L71" s="37">
        <v>3032533372</v>
      </c>
      <c r="M71" s="37">
        <v>11081769162</v>
      </c>
      <c r="N71" s="84">
        <v>59.9</v>
      </c>
    </row>
    <row r="72" spans="1:14" ht="31.5" x14ac:dyDescent="0.25">
      <c r="A72" t="s">
        <v>938</v>
      </c>
      <c r="B72" s="83" t="s">
        <v>147</v>
      </c>
      <c r="C72" s="117" t="s">
        <v>769</v>
      </c>
      <c r="D72" s="90">
        <v>18500000000</v>
      </c>
      <c r="E72" s="81">
        <v>0</v>
      </c>
      <c r="F72" s="89">
        <v>18500000000</v>
      </c>
      <c r="G72" s="87">
        <v>0</v>
      </c>
      <c r="H72" s="37">
        <v>18500000000</v>
      </c>
      <c r="I72" s="37">
        <v>5843257855</v>
      </c>
      <c r="J72" s="37">
        <v>18436613011</v>
      </c>
      <c r="K72" s="81">
        <v>99.66</v>
      </c>
      <c r="L72" s="37">
        <v>3032533372</v>
      </c>
      <c r="M72" s="37">
        <v>11081769162</v>
      </c>
      <c r="N72" s="84">
        <v>59.9</v>
      </c>
    </row>
    <row r="73" spans="1:14" ht="31.5" x14ac:dyDescent="0.25">
      <c r="A73" t="s">
        <v>938</v>
      </c>
      <c r="B73" s="83" t="s">
        <v>148</v>
      </c>
      <c r="C73" s="117" t="s">
        <v>149</v>
      </c>
      <c r="D73" s="90">
        <v>16500000000</v>
      </c>
      <c r="E73" s="37">
        <v>-1624000000</v>
      </c>
      <c r="F73" s="89">
        <v>14876000000</v>
      </c>
      <c r="G73" s="87">
        <v>0</v>
      </c>
      <c r="H73" s="37">
        <v>14876000000</v>
      </c>
      <c r="I73" s="37">
        <v>4456736208</v>
      </c>
      <c r="J73" s="37">
        <v>14814124782</v>
      </c>
      <c r="K73" s="81">
        <v>99.58</v>
      </c>
      <c r="L73" s="37">
        <v>2473084017</v>
      </c>
      <c r="M73" s="37">
        <v>9035963179</v>
      </c>
      <c r="N73" s="84">
        <v>60.74</v>
      </c>
    </row>
    <row r="74" spans="1:14" ht="31.5" x14ac:dyDescent="0.25">
      <c r="A74" t="s">
        <v>938</v>
      </c>
      <c r="B74" s="83" t="s">
        <v>636</v>
      </c>
      <c r="C74" s="117" t="s">
        <v>804</v>
      </c>
      <c r="D74" s="90">
        <v>2568593000</v>
      </c>
      <c r="E74" s="81">
        <v>0</v>
      </c>
      <c r="F74" s="89">
        <v>2568593000</v>
      </c>
      <c r="G74" s="87">
        <v>0</v>
      </c>
      <c r="H74" s="37">
        <v>2568593000</v>
      </c>
      <c r="I74" s="37">
        <v>702237602</v>
      </c>
      <c r="J74" s="37">
        <v>2551051651</v>
      </c>
      <c r="K74" s="81">
        <v>99.32</v>
      </c>
      <c r="L74" s="37">
        <v>455815566</v>
      </c>
      <c r="M74" s="37">
        <v>1830370039</v>
      </c>
      <c r="N74" s="84">
        <v>71.260000000000005</v>
      </c>
    </row>
    <row r="75" spans="1:14" ht="31.5" x14ac:dyDescent="0.25">
      <c r="A75" t="s">
        <v>938</v>
      </c>
      <c r="B75" s="83" t="s">
        <v>637</v>
      </c>
      <c r="C75" s="117" t="s">
        <v>805</v>
      </c>
      <c r="D75" s="90">
        <v>2568593000</v>
      </c>
      <c r="E75" s="81">
        <v>0</v>
      </c>
      <c r="F75" s="89">
        <v>2568593000</v>
      </c>
      <c r="G75" s="87">
        <v>0</v>
      </c>
      <c r="H75" s="37">
        <v>2568593000</v>
      </c>
      <c r="I75" s="37">
        <v>702237602</v>
      </c>
      <c r="J75" s="37">
        <v>2551051651</v>
      </c>
      <c r="K75" s="81">
        <v>99.32</v>
      </c>
      <c r="L75" s="37">
        <v>455815566</v>
      </c>
      <c r="M75" s="37">
        <v>1830370039</v>
      </c>
      <c r="N75" s="84">
        <v>71.260000000000005</v>
      </c>
    </row>
    <row r="76" spans="1:14" ht="31.5" x14ac:dyDescent="0.25">
      <c r="A76" t="s">
        <v>938</v>
      </c>
      <c r="B76" s="83" t="s">
        <v>638</v>
      </c>
      <c r="C76" s="117" t="s">
        <v>806</v>
      </c>
      <c r="D76" s="90">
        <v>1131407000</v>
      </c>
      <c r="E76" s="37">
        <v>590000000</v>
      </c>
      <c r="F76" s="89">
        <v>1721407000</v>
      </c>
      <c r="G76" s="87">
        <v>0</v>
      </c>
      <c r="H76" s="37">
        <v>1721407000</v>
      </c>
      <c r="I76" s="37">
        <v>477556654</v>
      </c>
      <c r="J76" s="37">
        <v>1719839356</v>
      </c>
      <c r="K76" s="81">
        <v>99.91</v>
      </c>
      <c r="L76" s="37">
        <v>285079109</v>
      </c>
      <c r="M76" s="37">
        <v>797422240</v>
      </c>
      <c r="N76" s="84">
        <v>46.32</v>
      </c>
    </row>
    <row r="77" spans="1:14" ht="31.5" x14ac:dyDescent="0.25">
      <c r="A77" t="s">
        <v>938</v>
      </c>
      <c r="B77" s="83" t="s">
        <v>639</v>
      </c>
      <c r="C77" s="117" t="s">
        <v>807</v>
      </c>
      <c r="D77" s="90">
        <v>1131407000</v>
      </c>
      <c r="E77" s="37">
        <v>590000000</v>
      </c>
      <c r="F77" s="89">
        <v>1721407000</v>
      </c>
      <c r="G77" s="87">
        <v>0</v>
      </c>
      <c r="H77" s="37">
        <v>1721407000</v>
      </c>
      <c r="I77" s="37">
        <v>477556654</v>
      </c>
      <c r="J77" s="37">
        <v>1719839356</v>
      </c>
      <c r="K77" s="81">
        <v>99.91</v>
      </c>
      <c r="L77" s="37">
        <v>285079109</v>
      </c>
      <c r="M77" s="37">
        <v>797422240</v>
      </c>
      <c r="N77" s="84">
        <v>46.32</v>
      </c>
    </row>
    <row r="78" spans="1:14" ht="63" x14ac:dyDescent="0.25">
      <c r="A78" t="s">
        <v>938</v>
      </c>
      <c r="B78" s="83" t="s">
        <v>640</v>
      </c>
      <c r="C78" s="117" t="s">
        <v>808</v>
      </c>
      <c r="D78" s="90">
        <v>12800000000</v>
      </c>
      <c r="E78" s="37">
        <v>-2214000000</v>
      </c>
      <c r="F78" s="89">
        <v>10586000000</v>
      </c>
      <c r="G78" s="87">
        <v>0</v>
      </c>
      <c r="H78" s="37">
        <v>10586000000</v>
      </c>
      <c r="I78" s="37">
        <v>3276941952</v>
      </c>
      <c r="J78" s="37">
        <v>10543233775</v>
      </c>
      <c r="K78" s="81">
        <v>99.6</v>
      </c>
      <c r="L78" s="37">
        <v>1732189342</v>
      </c>
      <c r="M78" s="37">
        <v>6408170900</v>
      </c>
      <c r="N78" s="84">
        <v>60.53</v>
      </c>
    </row>
    <row r="79" spans="1:14" ht="63" x14ac:dyDescent="0.25">
      <c r="A79" t="s">
        <v>938</v>
      </c>
      <c r="B79" s="83" t="s">
        <v>641</v>
      </c>
      <c r="C79" s="117" t="s">
        <v>809</v>
      </c>
      <c r="D79" s="90">
        <v>5365085000</v>
      </c>
      <c r="E79" s="81">
        <v>0</v>
      </c>
      <c r="F79" s="89">
        <v>5365085000</v>
      </c>
      <c r="G79" s="87">
        <v>0</v>
      </c>
      <c r="H79" s="37">
        <v>5365085000</v>
      </c>
      <c r="I79" s="37">
        <v>2043601791</v>
      </c>
      <c r="J79" s="37">
        <v>5354930769</v>
      </c>
      <c r="K79" s="81">
        <v>99.81</v>
      </c>
      <c r="L79" s="37">
        <v>685486284</v>
      </c>
      <c r="M79" s="37">
        <v>2853464380</v>
      </c>
      <c r="N79" s="84">
        <v>53.19</v>
      </c>
    </row>
    <row r="80" spans="1:14" ht="63" x14ac:dyDescent="0.25">
      <c r="A80" t="s">
        <v>938</v>
      </c>
      <c r="B80" s="83" t="s">
        <v>642</v>
      </c>
      <c r="C80" s="117" t="s">
        <v>810</v>
      </c>
      <c r="D80" s="90">
        <v>4802388000</v>
      </c>
      <c r="E80" s="81">
        <v>0</v>
      </c>
      <c r="F80" s="89">
        <v>4802388000</v>
      </c>
      <c r="G80" s="87">
        <v>0</v>
      </c>
      <c r="H80" s="37">
        <v>4802388000</v>
      </c>
      <c r="I80" s="37">
        <v>1184885655</v>
      </c>
      <c r="J80" s="37">
        <v>4777643974</v>
      </c>
      <c r="K80" s="81">
        <v>99.48</v>
      </c>
      <c r="L80" s="37">
        <v>991003552</v>
      </c>
      <c r="M80" s="37">
        <v>3177355275</v>
      </c>
      <c r="N80" s="84">
        <v>66.16</v>
      </c>
    </row>
    <row r="81" spans="1:14" ht="63" x14ac:dyDescent="0.25">
      <c r="A81" t="s">
        <v>938</v>
      </c>
      <c r="B81" s="83" t="s">
        <v>643</v>
      </c>
      <c r="C81" s="117" t="s">
        <v>811</v>
      </c>
      <c r="D81" s="90">
        <v>2632527000</v>
      </c>
      <c r="E81" s="37">
        <v>-2214000000</v>
      </c>
      <c r="F81" s="89">
        <v>418527000</v>
      </c>
      <c r="G81" s="87">
        <v>0</v>
      </c>
      <c r="H81" s="37">
        <v>418527000</v>
      </c>
      <c r="I81" s="37">
        <v>48454506</v>
      </c>
      <c r="J81" s="37">
        <v>410659032</v>
      </c>
      <c r="K81" s="81">
        <v>98.12</v>
      </c>
      <c r="L81" s="37">
        <v>55699506</v>
      </c>
      <c r="M81" s="37">
        <v>377351245</v>
      </c>
      <c r="N81" s="84">
        <v>90.16</v>
      </c>
    </row>
    <row r="82" spans="1:14" ht="47.25" x14ac:dyDescent="0.25">
      <c r="A82" t="s">
        <v>938</v>
      </c>
      <c r="B82" s="83" t="s">
        <v>192</v>
      </c>
      <c r="C82" s="117" t="s">
        <v>255</v>
      </c>
      <c r="D82" s="90">
        <v>2000000000</v>
      </c>
      <c r="E82" s="37">
        <v>1624000000</v>
      </c>
      <c r="F82" s="89">
        <v>3624000000</v>
      </c>
      <c r="G82" s="87">
        <v>0</v>
      </c>
      <c r="H82" s="37">
        <v>3624000000</v>
      </c>
      <c r="I82" s="37">
        <v>1386521647</v>
      </c>
      <c r="J82" s="37">
        <v>3622488229</v>
      </c>
      <c r="K82" s="81">
        <v>99.96</v>
      </c>
      <c r="L82" s="37">
        <v>559449355</v>
      </c>
      <c r="M82" s="37">
        <v>2045805983</v>
      </c>
      <c r="N82" s="84">
        <v>56.45</v>
      </c>
    </row>
    <row r="83" spans="1:14" ht="31.5" x14ac:dyDescent="0.25">
      <c r="A83" t="s">
        <v>938</v>
      </c>
      <c r="B83" s="83" t="s">
        <v>644</v>
      </c>
      <c r="C83" s="117" t="s">
        <v>812</v>
      </c>
      <c r="D83" s="90">
        <v>2000000000</v>
      </c>
      <c r="E83" s="37">
        <v>1624000000</v>
      </c>
      <c r="F83" s="89">
        <v>3624000000</v>
      </c>
      <c r="G83" s="87">
        <v>0</v>
      </c>
      <c r="H83" s="37">
        <v>3624000000</v>
      </c>
      <c r="I83" s="37">
        <v>1386521647</v>
      </c>
      <c r="J83" s="37">
        <v>3622488229</v>
      </c>
      <c r="K83" s="81">
        <v>99.96</v>
      </c>
      <c r="L83" s="37">
        <v>559449355</v>
      </c>
      <c r="M83" s="37">
        <v>2045805983</v>
      </c>
      <c r="N83" s="84">
        <v>56.45</v>
      </c>
    </row>
    <row r="84" spans="1:14" ht="32.25" thickBot="1" x14ac:dyDescent="0.3">
      <c r="A84" t="s">
        <v>938</v>
      </c>
      <c r="B84" s="99" t="s">
        <v>645</v>
      </c>
      <c r="C84" s="118" t="s">
        <v>813</v>
      </c>
      <c r="D84" s="126">
        <v>2000000000</v>
      </c>
      <c r="E84" s="127">
        <v>1624000000</v>
      </c>
      <c r="F84" s="128">
        <v>3624000000</v>
      </c>
      <c r="G84" s="88">
        <v>0</v>
      </c>
      <c r="H84" s="127">
        <v>3624000000</v>
      </c>
      <c r="I84" s="127">
        <v>1386521647</v>
      </c>
      <c r="J84" s="127">
        <v>3622488229</v>
      </c>
      <c r="K84" s="85">
        <v>99.96</v>
      </c>
      <c r="L84" s="127">
        <v>559449355</v>
      </c>
      <c r="M84" s="127">
        <v>2045805983</v>
      </c>
      <c r="N84" s="86">
        <v>56.45</v>
      </c>
    </row>
    <row r="85" spans="1:14" x14ac:dyDescent="0.25">
      <c r="C85" s="119" t="s">
        <v>774</v>
      </c>
    </row>
    <row r="86" spans="1:14" x14ac:dyDescent="0.25">
      <c r="C86" s="119" t="s">
        <v>774</v>
      </c>
    </row>
    <row r="87" spans="1:14" x14ac:dyDescent="0.25">
      <c r="C87" s="119" t="s">
        <v>774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941</v>
      </c>
      <c r="B7" s="91" t="s">
        <v>0</v>
      </c>
      <c r="C7" s="116" t="s">
        <v>1</v>
      </c>
      <c r="D7" s="93">
        <v>52414767000</v>
      </c>
      <c r="E7" s="97">
        <v>-1182342291</v>
      </c>
      <c r="F7" s="95">
        <v>51232424709</v>
      </c>
      <c r="G7" s="96">
        <v>0</v>
      </c>
      <c r="H7" s="97">
        <v>51232424709</v>
      </c>
      <c r="I7" s="97">
        <v>8280978180</v>
      </c>
      <c r="J7" s="97">
        <v>46036851689</v>
      </c>
      <c r="K7" s="94">
        <v>89.86</v>
      </c>
      <c r="L7" s="97">
        <v>6741255755</v>
      </c>
      <c r="M7" s="97">
        <v>39317829421</v>
      </c>
      <c r="N7" s="92">
        <v>76.739999999999995</v>
      </c>
    </row>
    <row r="8" spans="1:14" x14ac:dyDescent="0.25">
      <c r="A8" t="s">
        <v>941</v>
      </c>
      <c r="B8" s="83" t="s">
        <v>2</v>
      </c>
      <c r="C8" s="117" t="s">
        <v>3</v>
      </c>
      <c r="D8" s="90">
        <v>37538439000</v>
      </c>
      <c r="E8" s="37">
        <v>79279549</v>
      </c>
      <c r="F8" s="89">
        <v>37617718549</v>
      </c>
      <c r="G8" s="87">
        <v>0</v>
      </c>
      <c r="H8" s="37">
        <v>37617718549</v>
      </c>
      <c r="I8" s="37">
        <v>6579503783</v>
      </c>
      <c r="J8" s="37">
        <v>34840863951</v>
      </c>
      <c r="K8" s="81">
        <v>92.62</v>
      </c>
      <c r="L8" s="37">
        <v>5393705532</v>
      </c>
      <c r="M8" s="37">
        <v>31282892306</v>
      </c>
      <c r="N8" s="84">
        <v>83.16</v>
      </c>
    </row>
    <row r="9" spans="1:14" x14ac:dyDescent="0.25">
      <c r="A9" t="s">
        <v>941</v>
      </c>
      <c r="B9" s="83" t="s">
        <v>4</v>
      </c>
      <c r="C9" s="117" t="s">
        <v>5</v>
      </c>
      <c r="D9" s="90">
        <v>31094099000</v>
      </c>
      <c r="E9" s="37">
        <v>220328790</v>
      </c>
      <c r="F9" s="89">
        <v>31314427790</v>
      </c>
      <c r="G9" s="87">
        <v>0</v>
      </c>
      <c r="H9" s="37">
        <v>31314427790</v>
      </c>
      <c r="I9" s="37">
        <v>5035557808</v>
      </c>
      <c r="J9" s="37">
        <v>28620702873</v>
      </c>
      <c r="K9" s="81">
        <v>91.4</v>
      </c>
      <c r="L9" s="37">
        <v>4390564280</v>
      </c>
      <c r="M9" s="37">
        <v>27847153998</v>
      </c>
      <c r="N9" s="84">
        <v>88.93</v>
      </c>
    </row>
    <row r="10" spans="1:14" ht="31.5" x14ac:dyDescent="0.25">
      <c r="A10" t="s">
        <v>941</v>
      </c>
      <c r="B10" s="83" t="s">
        <v>6</v>
      </c>
      <c r="C10" s="117" t="s">
        <v>765</v>
      </c>
      <c r="D10" s="90">
        <v>23089131000</v>
      </c>
      <c r="E10" s="37">
        <v>-850950210</v>
      </c>
      <c r="F10" s="89">
        <v>22238180790</v>
      </c>
      <c r="G10" s="87">
        <v>0</v>
      </c>
      <c r="H10" s="37">
        <v>22238180790</v>
      </c>
      <c r="I10" s="37">
        <v>3281681234</v>
      </c>
      <c r="J10" s="37">
        <v>20853104166</v>
      </c>
      <c r="K10" s="81">
        <v>93.77</v>
      </c>
      <c r="L10" s="37">
        <v>3281681234</v>
      </c>
      <c r="M10" s="37">
        <v>20853104166</v>
      </c>
      <c r="N10" s="84">
        <v>93.77</v>
      </c>
    </row>
    <row r="11" spans="1:14" x14ac:dyDescent="0.25">
      <c r="A11" t="s">
        <v>941</v>
      </c>
      <c r="B11" s="83" t="s">
        <v>7</v>
      </c>
      <c r="C11" s="117" t="s">
        <v>8</v>
      </c>
      <c r="D11" s="90">
        <v>12880609000</v>
      </c>
      <c r="E11" s="37">
        <v>-494356000</v>
      </c>
      <c r="F11" s="89">
        <v>12386253000</v>
      </c>
      <c r="G11" s="87">
        <v>0</v>
      </c>
      <c r="H11" s="37">
        <v>12386253000</v>
      </c>
      <c r="I11" s="37">
        <v>1168537444</v>
      </c>
      <c r="J11" s="37">
        <v>11899102303</v>
      </c>
      <c r="K11" s="81">
        <v>96.07</v>
      </c>
      <c r="L11" s="37">
        <v>1168537444</v>
      </c>
      <c r="M11" s="37">
        <v>11899102303</v>
      </c>
      <c r="N11" s="84">
        <v>96.07</v>
      </c>
    </row>
    <row r="12" spans="1:14" x14ac:dyDescent="0.25">
      <c r="A12" t="s">
        <v>941</v>
      </c>
      <c r="B12" s="83" t="s">
        <v>9</v>
      </c>
      <c r="C12" s="117" t="s">
        <v>10</v>
      </c>
      <c r="D12" s="90">
        <v>542256000</v>
      </c>
      <c r="E12" s="81">
        <v>0</v>
      </c>
      <c r="F12" s="89">
        <v>542256000</v>
      </c>
      <c r="G12" s="87">
        <v>0</v>
      </c>
      <c r="H12" s="37">
        <v>542256000</v>
      </c>
      <c r="I12" s="37">
        <v>45065495</v>
      </c>
      <c r="J12" s="37">
        <v>513050457</v>
      </c>
      <c r="K12" s="81">
        <v>94.61</v>
      </c>
      <c r="L12" s="37">
        <v>45065495</v>
      </c>
      <c r="M12" s="37">
        <v>513050457</v>
      </c>
      <c r="N12" s="84">
        <v>94.61</v>
      </c>
    </row>
    <row r="13" spans="1:14" ht="47.25" x14ac:dyDescent="0.25">
      <c r="A13" t="s">
        <v>941</v>
      </c>
      <c r="B13" s="83" t="s">
        <v>11</v>
      </c>
      <c r="C13" s="117" t="s">
        <v>766</v>
      </c>
      <c r="D13" s="90">
        <v>183888000</v>
      </c>
      <c r="E13" s="81">
        <v>0</v>
      </c>
      <c r="F13" s="89">
        <v>183888000</v>
      </c>
      <c r="G13" s="87">
        <v>0</v>
      </c>
      <c r="H13" s="37">
        <v>183888000</v>
      </c>
      <c r="I13" s="37">
        <v>14138103</v>
      </c>
      <c r="J13" s="37">
        <v>152680461</v>
      </c>
      <c r="K13" s="81">
        <v>83.03</v>
      </c>
      <c r="L13" s="37">
        <v>14138103</v>
      </c>
      <c r="M13" s="37">
        <v>152680461</v>
      </c>
      <c r="N13" s="84">
        <v>83.03</v>
      </c>
    </row>
    <row r="14" spans="1:14" x14ac:dyDescent="0.25">
      <c r="A14" t="s">
        <v>941</v>
      </c>
      <c r="B14" s="83" t="s">
        <v>12</v>
      </c>
      <c r="C14" s="117" t="s">
        <v>13</v>
      </c>
      <c r="D14" s="90">
        <v>6159000</v>
      </c>
      <c r="E14" s="37">
        <v>20000000</v>
      </c>
      <c r="F14" s="89">
        <v>26159000</v>
      </c>
      <c r="G14" s="87">
        <v>0</v>
      </c>
      <c r="H14" s="37">
        <v>26159000</v>
      </c>
      <c r="I14" s="37">
        <v>2066400</v>
      </c>
      <c r="J14" s="37">
        <v>24720000</v>
      </c>
      <c r="K14" s="81">
        <v>94.5</v>
      </c>
      <c r="L14" s="37">
        <v>2066400</v>
      </c>
      <c r="M14" s="37">
        <v>24720000</v>
      </c>
      <c r="N14" s="84">
        <v>94.5</v>
      </c>
    </row>
    <row r="15" spans="1:14" x14ac:dyDescent="0.25">
      <c r="A15" t="s">
        <v>941</v>
      </c>
      <c r="B15" s="83" t="s">
        <v>14</v>
      </c>
      <c r="C15" s="117" t="s">
        <v>15</v>
      </c>
      <c r="D15" s="90">
        <v>21905000</v>
      </c>
      <c r="E15" s="81">
        <v>0</v>
      </c>
      <c r="F15" s="89">
        <v>21905000</v>
      </c>
      <c r="G15" s="87">
        <v>0</v>
      </c>
      <c r="H15" s="37">
        <v>21905000</v>
      </c>
      <c r="I15" s="37">
        <v>1621491</v>
      </c>
      <c r="J15" s="37">
        <v>19942895</v>
      </c>
      <c r="K15" s="81">
        <v>91.04</v>
      </c>
      <c r="L15" s="37">
        <v>1621491</v>
      </c>
      <c r="M15" s="37">
        <v>19942895</v>
      </c>
      <c r="N15" s="84">
        <v>91.04</v>
      </c>
    </row>
    <row r="16" spans="1:14" ht="31.5" x14ac:dyDescent="0.25">
      <c r="A16" t="s">
        <v>941</v>
      </c>
      <c r="B16" s="83" t="s">
        <v>16</v>
      </c>
      <c r="C16" s="117" t="s">
        <v>17</v>
      </c>
      <c r="D16" s="90">
        <v>415738000</v>
      </c>
      <c r="E16" s="81">
        <v>0</v>
      </c>
      <c r="F16" s="89">
        <v>415738000</v>
      </c>
      <c r="G16" s="87">
        <v>0</v>
      </c>
      <c r="H16" s="37">
        <v>415738000</v>
      </c>
      <c r="I16" s="37">
        <v>28355506</v>
      </c>
      <c r="J16" s="37">
        <v>359032601</v>
      </c>
      <c r="K16" s="81">
        <v>86.36</v>
      </c>
      <c r="L16" s="37">
        <v>28355506</v>
      </c>
      <c r="M16" s="37">
        <v>359032601</v>
      </c>
      <c r="N16" s="84">
        <v>86.36</v>
      </c>
    </row>
    <row r="17" spans="1:14" x14ac:dyDescent="0.25">
      <c r="A17" t="s">
        <v>941</v>
      </c>
      <c r="B17" s="83" t="s">
        <v>209</v>
      </c>
      <c r="C17" s="117" t="s">
        <v>210</v>
      </c>
      <c r="D17" s="90">
        <v>1931909000</v>
      </c>
      <c r="E17" s="81">
        <v>0</v>
      </c>
      <c r="F17" s="89">
        <v>1931909000</v>
      </c>
      <c r="G17" s="87">
        <v>0</v>
      </c>
      <c r="H17" s="37">
        <v>1931909000</v>
      </c>
      <c r="I17" s="37">
        <v>12651636</v>
      </c>
      <c r="J17" s="37">
        <v>1731436218</v>
      </c>
      <c r="K17" s="81">
        <v>89.62</v>
      </c>
      <c r="L17" s="37">
        <v>12651636</v>
      </c>
      <c r="M17" s="37">
        <v>1731436218</v>
      </c>
      <c r="N17" s="84">
        <v>89.62</v>
      </c>
    </row>
    <row r="18" spans="1:14" x14ac:dyDescent="0.25">
      <c r="A18" t="s">
        <v>941</v>
      </c>
      <c r="B18" s="83" t="s">
        <v>20</v>
      </c>
      <c r="C18" s="117" t="s">
        <v>21</v>
      </c>
      <c r="D18" s="90">
        <v>1743662000</v>
      </c>
      <c r="E18" s="37">
        <v>39681790</v>
      </c>
      <c r="F18" s="89">
        <v>1783343790</v>
      </c>
      <c r="G18" s="87">
        <v>0</v>
      </c>
      <c r="H18" s="37">
        <v>1783343790</v>
      </c>
      <c r="I18" s="37">
        <v>1472943288</v>
      </c>
      <c r="J18" s="37">
        <v>1545635404</v>
      </c>
      <c r="K18" s="81">
        <v>86.67</v>
      </c>
      <c r="L18" s="37">
        <v>1472943288</v>
      </c>
      <c r="M18" s="37">
        <v>1545635404</v>
      </c>
      <c r="N18" s="84">
        <v>86.67</v>
      </c>
    </row>
    <row r="19" spans="1:14" x14ac:dyDescent="0.25">
      <c r="A19" t="s">
        <v>941</v>
      </c>
      <c r="B19" s="83" t="s">
        <v>22</v>
      </c>
      <c r="C19" s="117" t="s">
        <v>23</v>
      </c>
      <c r="D19" s="90">
        <v>836958000</v>
      </c>
      <c r="E19" s="81">
        <v>0</v>
      </c>
      <c r="F19" s="89">
        <v>836958000</v>
      </c>
      <c r="G19" s="87">
        <v>0</v>
      </c>
      <c r="H19" s="37">
        <v>836958000</v>
      </c>
      <c r="I19" s="37">
        <v>196333223</v>
      </c>
      <c r="J19" s="37">
        <v>713793391</v>
      </c>
      <c r="K19" s="81">
        <v>85.28</v>
      </c>
      <c r="L19" s="37">
        <v>196333223</v>
      </c>
      <c r="M19" s="37">
        <v>713793391</v>
      </c>
      <c r="N19" s="84">
        <v>85.28</v>
      </c>
    </row>
    <row r="20" spans="1:14" x14ac:dyDescent="0.25">
      <c r="A20" t="s">
        <v>941</v>
      </c>
      <c r="B20" s="83" t="s">
        <v>24</v>
      </c>
      <c r="C20" s="117" t="s">
        <v>25</v>
      </c>
      <c r="D20" s="90">
        <v>3961920000</v>
      </c>
      <c r="E20" s="37">
        <v>-578024000</v>
      </c>
      <c r="F20" s="89">
        <v>3383896000</v>
      </c>
      <c r="G20" s="87">
        <v>0</v>
      </c>
      <c r="H20" s="37">
        <v>3383896000</v>
      </c>
      <c r="I20" s="37">
        <v>270345567</v>
      </c>
      <c r="J20" s="37">
        <v>3239338298</v>
      </c>
      <c r="K20" s="81">
        <v>95.73</v>
      </c>
      <c r="L20" s="37">
        <v>270345567</v>
      </c>
      <c r="M20" s="37">
        <v>3239338298</v>
      </c>
      <c r="N20" s="84">
        <v>95.73</v>
      </c>
    </row>
    <row r="21" spans="1:14" x14ac:dyDescent="0.25">
      <c r="A21" t="s">
        <v>941</v>
      </c>
      <c r="B21" s="83" t="s">
        <v>26</v>
      </c>
      <c r="C21" s="117" t="s">
        <v>27</v>
      </c>
      <c r="D21" s="90">
        <v>321845000</v>
      </c>
      <c r="E21" s="81">
        <v>0</v>
      </c>
      <c r="F21" s="89">
        <v>321845000</v>
      </c>
      <c r="G21" s="87">
        <v>0</v>
      </c>
      <c r="H21" s="37">
        <v>321845000</v>
      </c>
      <c r="I21" s="37">
        <v>21318022</v>
      </c>
      <c r="J21" s="37">
        <v>261558592</v>
      </c>
      <c r="K21" s="81">
        <v>81.27</v>
      </c>
      <c r="L21" s="37">
        <v>21318022</v>
      </c>
      <c r="M21" s="37">
        <v>261558592</v>
      </c>
      <c r="N21" s="84">
        <v>81.27</v>
      </c>
    </row>
    <row r="22" spans="1:14" x14ac:dyDescent="0.25">
      <c r="A22" t="s">
        <v>941</v>
      </c>
      <c r="B22" s="83" t="s">
        <v>28</v>
      </c>
      <c r="C22" s="117" t="s">
        <v>29</v>
      </c>
      <c r="D22" s="90">
        <v>4639000</v>
      </c>
      <c r="E22" s="81">
        <v>0</v>
      </c>
      <c r="F22" s="89">
        <v>4639000</v>
      </c>
      <c r="G22" s="87">
        <v>0</v>
      </c>
      <c r="H22" s="37">
        <v>4639000</v>
      </c>
      <c r="I22" s="37">
        <v>298899</v>
      </c>
      <c r="J22" s="37">
        <v>4133197</v>
      </c>
      <c r="K22" s="81">
        <v>89.1</v>
      </c>
      <c r="L22" s="37">
        <v>298899</v>
      </c>
      <c r="M22" s="37">
        <v>4133197</v>
      </c>
      <c r="N22" s="84">
        <v>89.1</v>
      </c>
    </row>
    <row r="23" spans="1:14" x14ac:dyDescent="0.25">
      <c r="A23" t="s">
        <v>941</v>
      </c>
      <c r="B23" s="83" t="s">
        <v>30</v>
      </c>
      <c r="C23" s="117" t="s">
        <v>31</v>
      </c>
      <c r="D23" s="87">
        <v>0</v>
      </c>
      <c r="E23" s="37">
        <v>161748000</v>
      </c>
      <c r="F23" s="89">
        <v>161748000</v>
      </c>
      <c r="G23" s="87">
        <v>0</v>
      </c>
      <c r="H23" s="37">
        <v>161748000</v>
      </c>
      <c r="I23" s="37">
        <v>25200000</v>
      </c>
      <c r="J23" s="37">
        <v>161615071</v>
      </c>
      <c r="K23" s="81">
        <v>99.92</v>
      </c>
      <c r="L23" s="37">
        <v>25200000</v>
      </c>
      <c r="M23" s="37">
        <v>161615071</v>
      </c>
      <c r="N23" s="84">
        <v>99.92</v>
      </c>
    </row>
    <row r="24" spans="1:14" ht="31.5" x14ac:dyDescent="0.25">
      <c r="A24" t="s">
        <v>941</v>
      </c>
      <c r="B24" s="83" t="s">
        <v>32</v>
      </c>
      <c r="C24" s="117" t="s">
        <v>33</v>
      </c>
      <c r="D24" s="90">
        <v>71559000</v>
      </c>
      <c r="E24" s="81">
        <v>0</v>
      </c>
      <c r="F24" s="89">
        <v>71559000</v>
      </c>
      <c r="G24" s="87">
        <v>0</v>
      </c>
      <c r="H24" s="37">
        <v>71559000</v>
      </c>
      <c r="I24" s="37">
        <v>18064976</v>
      </c>
      <c r="J24" s="37">
        <v>62659931</v>
      </c>
      <c r="K24" s="81">
        <v>87.56</v>
      </c>
      <c r="L24" s="37">
        <v>18064976</v>
      </c>
      <c r="M24" s="37">
        <v>62659931</v>
      </c>
      <c r="N24" s="84">
        <v>87.56</v>
      </c>
    </row>
    <row r="25" spans="1:14" ht="31.5" x14ac:dyDescent="0.25">
      <c r="A25" t="s">
        <v>941</v>
      </c>
      <c r="B25" s="83" t="s">
        <v>34</v>
      </c>
      <c r="C25" s="117" t="s">
        <v>767</v>
      </c>
      <c r="D25" s="90">
        <v>166084000</v>
      </c>
      <c r="E25" s="81">
        <v>0</v>
      </c>
      <c r="F25" s="89">
        <v>166084000</v>
      </c>
      <c r="G25" s="87">
        <v>0</v>
      </c>
      <c r="H25" s="37">
        <v>166084000</v>
      </c>
      <c r="I25" s="37">
        <v>4741184</v>
      </c>
      <c r="J25" s="37">
        <v>164405347</v>
      </c>
      <c r="K25" s="81">
        <v>98.99</v>
      </c>
      <c r="L25" s="37">
        <v>4741184</v>
      </c>
      <c r="M25" s="37">
        <v>164405347</v>
      </c>
      <c r="N25" s="84">
        <v>98.99</v>
      </c>
    </row>
    <row r="26" spans="1:14" ht="31.5" x14ac:dyDescent="0.25">
      <c r="A26" t="s">
        <v>941</v>
      </c>
      <c r="B26" s="83" t="s">
        <v>35</v>
      </c>
      <c r="C26" s="117" t="s">
        <v>36</v>
      </c>
      <c r="D26" s="87">
        <v>0</v>
      </c>
      <c r="E26" s="37">
        <v>941279000</v>
      </c>
      <c r="F26" s="89">
        <v>941279000</v>
      </c>
      <c r="G26" s="87">
        <v>0</v>
      </c>
      <c r="H26" s="37">
        <v>941279000</v>
      </c>
      <c r="I26" s="37">
        <v>723940800</v>
      </c>
      <c r="J26" s="37">
        <v>937315312</v>
      </c>
      <c r="K26" s="81">
        <v>99.58</v>
      </c>
      <c r="L26" s="37">
        <v>87064972</v>
      </c>
      <c r="M26" s="37">
        <v>171884137</v>
      </c>
      <c r="N26" s="84">
        <v>18.260000000000002</v>
      </c>
    </row>
    <row r="27" spans="1:14" x14ac:dyDescent="0.25">
      <c r="A27" t="s">
        <v>941</v>
      </c>
      <c r="B27" s="83" t="s">
        <v>37</v>
      </c>
      <c r="C27" s="117" t="s">
        <v>38</v>
      </c>
      <c r="D27" s="87">
        <v>0</v>
      </c>
      <c r="E27" s="37">
        <v>921923000</v>
      </c>
      <c r="F27" s="89">
        <v>921923000</v>
      </c>
      <c r="G27" s="87">
        <v>0</v>
      </c>
      <c r="H27" s="37">
        <v>921923000</v>
      </c>
      <c r="I27" s="37">
        <v>706774464</v>
      </c>
      <c r="J27" s="37">
        <v>920148976</v>
      </c>
      <c r="K27" s="81">
        <v>99.81</v>
      </c>
      <c r="L27" s="37">
        <v>87064972</v>
      </c>
      <c r="M27" s="37">
        <v>171884137</v>
      </c>
      <c r="N27" s="84">
        <v>18.64</v>
      </c>
    </row>
    <row r="28" spans="1:14" x14ac:dyDescent="0.25">
      <c r="A28" t="s">
        <v>941</v>
      </c>
      <c r="B28" s="83" t="s">
        <v>39</v>
      </c>
      <c r="C28" s="117" t="s">
        <v>40</v>
      </c>
      <c r="D28" s="87">
        <v>0</v>
      </c>
      <c r="E28" s="37">
        <v>921923000</v>
      </c>
      <c r="F28" s="89">
        <v>921923000</v>
      </c>
      <c r="G28" s="87">
        <v>0</v>
      </c>
      <c r="H28" s="37">
        <v>921923000</v>
      </c>
      <c r="I28" s="37">
        <v>706774464</v>
      </c>
      <c r="J28" s="37">
        <v>920148976</v>
      </c>
      <c r="K28" s="81">
        <v>99.81</v>
      </c>
      <c r="L28" s="37">
        <v>87064972</v>
      </c>
      <c r="M28" s="37">
        <v>171884137</v>
      </c>
      <c r="N28" s="84">
        <v>18.64</v>
      </c>
    </row>
    <row r="29" spans="1:14" x14ac:dyDescent="0.25">
      <c r="A29" t="s">
        <v>941</v>
      </c>
      <c r="B29" s="83" t="s">
        <v>41</v>
      </c>
      <c r="C29" s="117" t="s">
        <v>42</v>
      </c>
      <c r="D29" s="87">
        <v>0</v>
      </c>
      <c r="E29" s="37">
        <v>19356000</v>
      </c>
      <c r="F29" s="89">
        <v>19356000</v>
      </c>
      <c r="G29" s="87">
        <v>0</v>
      </c>
      <c r="H29" s="37">
        <v>19356000</v>
      </c>
      <c r="I29" s="37">
        <v>17166336</v>
      </c>
      <c r="J29" s="37">
        <v>17166336</v>
      </c>
      <c r="K29" s="81">
        <v>88.69</v>
      </c>
      <c r="L29" s="81">
        <v>0</v>
      </c>
      <c r="M29" s="81">
        <v>0</v>
      </c>
      <c r="N29" s="84">
        <v>0</v>
      </c>
    </row>
    <row r="30" spans="1:14" ht="31.5" x14ac:dyDescent="0.25">
      <c r="A30" t="s">
        <v>941</v>
      </c>
      <c r="B30" s="83" t="s">
        <v>45</v>
      </c>
      <c r="C30" s="117" t="s">
        <v>768</v>
      </c>
      <c r="D30" s="90">
        <v>8004968000</v>
      </c>
      <c r="E30" s="37">
        <v>130000000</v>
      </c>
      <c r="F30" s="89">
        <v>8134968000</v>
      </c>
      <c r="G30" s="87">
        <v>0</v>
      </c>
      <c r="H30" s="37">
        <v>8134968000</v>
      </c>
      <c r="I30" s="37">
        <v>1029935774</v>
      </c>
      <c r="J30" s="37">
        <v>6830283395</v>
      </c>
      <c r="K30" s="81">
        <v>83.96</v>
      </c>
      <c r="L30" s="37">
        <v>1021818074</v>
      </c>
      <c r="M30" s="37">
        <v>6822165695</v>
      </c>
      <c r="N30" s="84">
        <v>83.86</v>
      </c>
    </row>
    <row r="31" spans="1:14" ht="31.5" x14ac:dyDescent="0.25">
      <c r="A31" t="s">
        <v>941</v>
      </c>
      <c r="B31" s="83" t="s">
        <v>46</v>
      </c>
      <c r="C31" s="117" t="s">
        <v>47</v>
      </c>
      <c r="D31" s="90">
        <v>5259585000</v>
      </c>
      <c r="E31" s="81">
        <v>0</v>
      </c>
      <c r="F31" s="89">
        <v>5259585000</v>
      </c>
      <c r="G31" s="87">
        <v>0</v>
      </c>
      <c r="H31" s="37">
        <v>5259585000</v>
      </c>
      <c r="I31" s="37">
        <v>543897106</v>
      </c>
      <c r="J31" s="37">
        <v>4171739920</v>
      </c>
      <c r="K31" s="81">
        <v>79.319999999999993</v>
      </c>
      <c r="L31" s="37">
        <v>539296606</v>
      </c>
      <c r="M31" s="37">
        <v>4167139420</v>
      </c>
      <c r="N31" s="84">
        <v>79.23</v>
      </c>
    </row>
    <row r="32" spans="1:14" x14ac:dyDescent="0.25">
      <c r="A32" t="s">
        <v>941</v>
      </c>
      <c r="B32" s="83" t="s">
        <v>48</v>
      </c>
      <c r="C32" s="117" t="s">
        <v>49</v>
      </c>
      <c r="D32" s="90">
        <v>1177479000</v>
      </c>
      <c r="E32" s="81">
        <v>0</v>
      </c>
      <c r="F32" s="89">
        <v>1177479000</v>
      </c>
      <c r="G32" s="87">
        <v>0</v>
      </c>
      <c r="H32" s="37">
        <v>1177479000</v>
      </c>
      <c r="I32" s="37">
        <v>4346192</v>
      </c>
      <c r="J32" s="37">
        <v>773564130</v>
      </c>
      <c r="K32" s="81">
        <v>65.7</v>
      </c>
      <c r="L32" s="37">
        <v>4346192</v>
      </c>
      <c r="M32" s="37">
        <v>773564130</v>
      </c>
      <c r="N32" s="84">
        <v>65.7</v>
      </c>
    </row>
    <row r="33" spans="1:14" x14ac:dyDescent="0.25">
      <c r="A33" t="s">
        <v>941</v>
      </c>
      <c r="B33" s="83" t="s">
        <v>50</v>
      </c>
      <c r="C33" s="117" t="s">
        <v>51</v>
      </c>
      <c r="D33" s="90">
        <v>1456886000</v>
      </c>
      <c r="E33" s="81">
        <v>0</v>
      </c>
      <c r="F33" s="89">
        <v>1456886000</v>
      </c>
      <c r="G33" s="87">
        <v>0</v>
      </c>
      <c r="H33" s="37">
        <v>1456886000</v>
      </c>
      <c r="I33" s="37">
        <v>166836765</v>
      </c>
      <c r="J33" s="37">
        <v>1088630340</v>
      </c>
      <c r="K33" s="81">
        <v>74.72</v>
      </c>
      <c r="L33" s="37">
        <v>162236265</v>
      </c>
      <c r="M33" s="37">
        <v>1084029840</v>
      </c>
      <c r="N33" s="84">
        <v>74.41</v>
      </c>
    </row>
    <row r="34" spans="1:14" x14ac:dyDescent="0.25">
      <c r="A34" t="s">
        <v>941</v>
      </c>
      <c r="B34" s="83" t="s">
        <v>52</v>
      </c>
      <c r="C34" s="117" t="s">
        <v>53</v>
      </c>
      <c r="D34" s="90">
        <v>1556427000</v>
      </c>
      <c r="E34" s="81">
        <v>0</v>
      </c>
      <c r="F34" s="89">
        <v>1556427000</v>
      </c>
      <c r="G34" s="87">
        <v>0</v>
      </c>
      <c r="H34" s="37">
        <v>1556427000</v>
      </c>
      <c r="I34" s="37">
        <v>224813829</v>
      </c>
      <c r="J34" s="37">
        <v>1381070765</v>
      </c>
      <c r="K34" s="81">
        <v>88.73</v>
      </c>
      <c r="L34" s="37">
        <v>224813829</v>
      </c>
      <c r="M34" s="37">
        <v>1381070765</v>
      </c>
      <c r="N34" s="84">
        <v>88.73</v>
      </c>
    </row>
    <row r="35" spans="1:14" ht="31.5" x14ac:dyDescent="0.25">
      <c r="A35" t="s">
        <v>941</v>
      </c>
      <c r="B35" s="83" t="s">
        <v>54</v>
      </c>
      <c r="C35" s="117" t="s">
        <v>55</v>
      </c>
      <c r="D35" s="90">
        <v>224727000</v>
      </c>
      <c r="E35" s="81">
        <v>0</v>
      </c>
      <c r="F35" s="89">
        <v>224727000</v>
      </c>
      <c r="G35" s="87">
        <v>0</v>
      </c>
      <c r="H35" s="37">
        <v>224727000</v>
      </c>
      <c r="I35" s="37">
        <v>35747976</v>
      </c>
      <c r="J35" s="37">
        <v>197944541</v>
      </c>
      <c r="K35" s="81">
        <v>88.08</v>
      </c>
      <c r="L35" s="37">
        <v>35747976</v>
      </c>
      <c r="M35" s="37">
        <v>197944541</v>
      </c>
      <c r="N35" s="84">
        <v>88.08</v>
      </c>
    </row>
    <row r="36" spans="1:14" x14ac:dyDescent="0.25">
      <c r="A36" t="s">
        <v>941</v>
      </c>
      <c r="B36" s="83" t="s">
        <v>56</v>
      </c>
      <c r="C36" s="117" t="s">
        <v>57</v>
      </c>
      <c r="D36" s="90">
        <v>844066000</v>
      </c>
      <c r="E36" s="81">
        <v>0</v>
      </c>
      <c r="F36" s="89">
        <v>844066000</v>
      </c>
      <c r="G36" s="87">
        <v>0</v>
      </c>
      <c r="H36" s="37">
        <v>844066000</v>
      </c>
      <c r="I36" s="37">
        <v>112152344</v>
      </c>
      <c r="J36" s="37">
        <v>730530144</v>
      </c>
      <c r="K36" s="81">
        <v>86.55</v>
      </c>
      <c r="L36" s="37">
        <v>112152344</v>
      </c>
      <c r="M36" s="37">
        <v>730530144</v>
      </c>
      <c r="N36" s="84">
        <v>86.55</v>
      </c>
    </row>
    <row r="37" spans="1:14" ht="31.5" x14ac:dyDescent="0.25">
      <c r="A37" t="s">
        <v>941</v>
      </c>
      <c r="B37" s="83" t="s">
        <v>58</v>
      </c>
      <c r="C37" s="117" t="s">
        <v>59</v>
      </c>
      <c r="D37" s="90">
        <v>2745383000</v>
      </c>
      <c r="E37" s="37">
        <v>130000000</v>
      </c>
      <c r="F37" s="89">
        <v>2875383000</v>
      </c>
      <c r="G37" s="87">
        <v>0</v>
      </c>
      <c r="H37" s="37">
        <v>2875383000</v>
      </c>
      <c r="I37" s="37">
        <v>486038668</v>
      </c>
      <c r="J37" s="37">
        <v>2658543475</v>
      </c>
      <c r="K37" s="81">
        <v>92.46</v>
      </c>
      <c r="L37" s="37">
        <v>482521468</v>
      </c>
      <c r="M37" s="37">
        <v>2655026275</v>
      </c>
      <c r="N37" s="84">
        <v>92.34</v>
      </c>
    </row>
    <row r="38" spans="1:14" x14ac:dyDescent="0.25">
      <c r="A38" t="s">
        <v>941</v>
      </c>
      <c r="B38" s="83" t="s">
        <v>60</v>
      </c>
      <c r="C38" s="117" t="s">
        <v>61</v>
      </c>
      <c r="D38" s="90">
        <v>942268000</v>
      </c>
      <c r="E38" s="81">
        <v>0</v>
      </c>
      <c r="F38" s="89">
        <v>942268000</v>
      </c>
      <c r="G38" s="87">
        <v>0</v>
      </c>
      <c r="H38" s="37">
        <v>942268000</v>
      </c>
      <c r="I38" s="37">
        <v>195095400</v>
      </c>
      <c r="J38" s="37">
        <v>872125312</v>
      </c>
      <c r="K38" s="81">
        <v>92.56</v>
      </c>
      <c r="L38" s="37">
        <v>195095400</v>
      </c>
      <c r="M38" s="37">
        <v>872125312</v>
      </c>
      <c r="N38" s="84">
        <v>92.56</v>
      </c>
    </row>
    <row r="39" spans="1:14" x14ac:dyDescent="0.25">
      <c r="A39" t="s">
        <v>941</v>
      </c>
      <c r="B39" s="83" t="s">
        <v>62</v>
      </c>
      <c r="C39" s="117" t="s">
        <v>63</v>
      </c>
      <c r="D39" s="90">
        <v>740423000</v>
      </c>
      <c r="E39" s="37">
        <v>130000000</v>
      </c>
      <c r="F39" s="89">
        <v>870423000</v>
      </c>
      <c r="G39" s="87">
        <v>0</v>
      </c>
      <c r="H39" s="37">
        <v>870423000</v>
      </c>
      <c r="I39" s="37">
        <v>149219475</v>
      </c>
      <c r="J39" s="37">
        <v>867395925</v>
      </c>
      <c r="K39" s="81">
        <v>99.65</v>
      </c>
      <c r="L39" s="37">
        <v>145702275</v>
      </c>
      <c r="M39" s="37">
        <v>863878725</v>
      </c>
      <c r="N39" s="84">
        <v>99.25</v>
      </c>
    </row>
    <row r="40" spans="1:14" x14ac:dyDescent="0.25">
      <c r="A40" t="s">
        <v>941</v>
      </c>
      <c r="B40" s="83" t="s">
        <v>68</v>
      </c>
      <c r="C40" s="117" t="s">
        <v>69</v>
      </c>
      <c r="D40" s="90">
        <v>633051000</v>
      </c>
      <c r="E40" s="81">
        <v>0</v>
      </c>
      <c r="F40" s="89">
        <v>633051000</v>
      </c>
      <c r="G40" s="87">
        <v>0</v>
      </c>
      <c r="H40" s="37">
        <v>633051000</v>
      </c>
      <c r="I40" s="37">
        <v>84104680</v>
      </c>
      <c r="J40" s="37">
        <v>547323280</v>
      </c>
      <c r="K40" s="81">
        <v>86.46</v>
      </c>
      <c r="L40" s="37">
        <v>84104680</v>
      </c>
      <c r="M40" s="37">
        <v>547323280</v>
      </c>
      <c r="N40" s="84">
        <v>86.46</v>
      </c>
    </row>
    <row r="41" spans="1:14" x14ac:dyDescent="0.25">
      <c r="A41" t="s">
        <v>941</v>
      </c>
      <c r="B41" s="83" t="s">
        <v>70</v>
      </c>
      <c r="C41" s="117" t="s">
        <v>71</v>
      </c>
      <c r="D41" s="90">
        <v>422032000</v>
      </c>
      <c r="E41" s="81">
        <v>0</v>
      </c>
      <c r="F41" s="89">
        <v>422032000</v>
      </c>
      <c r="G41" s="87">
        <v>0</v>
      </c>
      <c r="H41" s="37">
        <v>422032000</v>
      </c>
      <c r="I41" s="37">
        <v>56082120</v>
      </c>
      <c r="J41" s="37">
        <v>364940620</v>
      </c>
      <c r="K41" s="81">
        <v>86.47</v>
      </c>
      <c r="L41" s="37">
        <v>56082120</v>
      </c>
      <c r="M41" s="37">
        <v>364940620</v>
      </c>
      <c r="N41" s="84">
        <v>86.47</v>
      </c>
    </row>
    <row r="42" spans="1:14" x14ac:dyDescent="0.25">
      <c r="A42" t="s">
        <v>941</v>
      </c>
      <c r="B42" s="83" t="s">
        <v>74</v>
      </c>
      <c r="C42" s="117" t="s">
        <v>75</v>
      </c>
      <c r="D42" s="90">
        <v>7609000</v>
      </c>
      <c r="E42" s="81">
        <v>0</v>
      </c>
      <c r="F42" s="89">
        <v>7609000</v>
      </c>
      <c r="G42" s="87">
        <v>0</v>
      </c>
      <c r="H42" s="37">
        <v>7609000</v>
      </c>
      <c r="I42" s="37">
        <v>1536993</v>
      </c>
      <c r="J42" s="37">
        <v>6758338</v>
      </c>
      <c r="K42" s="81">
        <v>88.82</v>
      </c>
      <c r="L42" s="37">
        <v>1536993</v>
      </c>
      <c r="M42" s="37">
        <v>6758338</v>
      </c>
      <c r="N42" s="84">
        <v>88.82</v>
      </c>
    </row>
    <row r="43" spans="1:14" x14ac:dyDescent="0.25">
      <c r="A43" t="s">
        <v>941</v>
      </c>
      <c r="B43" s="83" t="s">
        <v>76</v>
      </c>
      <c r="C43" s="117" t="s">
        <v>77</v>
      </c>
      <c r="D43" s="90">
        <v>6444340000</v>
      </c>
      <c r="E43" s="37">
        <v>-307423721</v>
      </c>
      <c r="F43" s="89">
        <v>6136916279</v>
      </c>
      <c r="G43" s="87">
        <v>0</v>
      </c>
      <c r="H43" s="37">
        <v>6136916279</v>
      </c>
      <c r="I43" s="37">
        <v>1543945975</v>
      </c>
      <c r="J43" s="37">
        <v>6053786598</v>
      </c>
      <c r="K43" s="81">
        <v>98.65</v>
      </c>
      <c r="L43" s="37">
        <v>1003141252</v>
      </c>
      <c r="M43" s="37">
        <v>3269363828</v>
      </c>
      <c r="N43" s="84">
        <v>53.27</v>
      </c>
    </row>
    <row r="44" spans="1:14" x14ac:dyDescent="0.25">
      <c r="A44" t="s">
        <v>941</v>
      </c>
      <c r="B44" s="83" t="s">
        <v>78</v>
      </c>
      <c r="C44" s="117" t="s">
        <v>79</v>
      </c>
      <c r="D44" s="90">
        <v>3401000000</v>
      </c>
      <c r="E44" s="37">
        <v>245299069</v>
      </c>
      <c r="F44" s="89">
        <v>3646299069</v>
      </c>
      <c r="G44" s="87">
        <v>0</v>
      </c>
      <c r="H44" s="37">
        <v>3646299069</v>
      </c>
      <c r="I44" s="37">
        <v>671419023</v>
      </c>
      <c r="J44" s="37">
        <v>3624316066</v>
      </c>
      <c r="K44" s="81">
        <v>99.4</v>
      </c>
      <c r="L44" s="37">
        <v>576499107</v>
      </c>
      <c r="M44" s="37">
        <v>2389595152</v>
      </c>
      <c r="N44" s="84">
        <v>65.53</v>
      </c>
    </row>
    <row r="45" spans="1:14" x14ac:dyDescent="0.25">
      <c r="A45" t="s">
        <v>941</v>
      </c>
      <c r="B45" s="83" t="s">
        <v>80</v>
      </c>
      <c r="C45" s="117" t="s">
        <v>81</v>
      </c>
      <c r="D45" s="90">
        <v>33000000</v>
      </c>
      <c r="E45" s="37">
        <v>7781000</v>
      </c>
      <c r="F45" s="89">
        <v>40781000</v>
      </c>
      <c r="G45" s="87">
        <v>0</v>
      </c>
      <c r="H45" s="37">
        <v>40781000</v>
      </c>
      <c r="I45" s="81">
        <v>0</v>
      </c>
      <c r="J45" s="37">
        <v>30286684</v>
      </c>
      <c r="K45" s="81">
        <v>74.27</v>
      </c>
      <c r="L45" s="37">
        <v>15155384</v>
      </c>
      <c r="M45" s="37">
        <v>15155384</v>
      </c>
      <c r="N45" s="84">
        <v>37.159999999999997</v>
      </c>
    </row>
    <row r="46" spans="1:14" x14ac:dyDescent="0.25">
      <c r="A46" t="s">
        <v>941</v>
      </c>
      <c r="B46" s="83" t="s">
        <v>82</v>
      </c>
      <c r="C46" s="117" t="s">
        <v>83</v>
      </c>
      <c r="D46" s="90">
        <v>2934000000</v>
      </c>
      <c r="E46" s="37">
        <v>379643069</v>
      </c>
      <c r="F46" s="89">
        <v>3313643069</v>
      </c>
      <c r="G46" s="87">
        <v>0</v>
      </c>
      <c r="H46" s="37">
        <v>3313643069</v>
      </c>
      <c r="I46" s="37">
        <v>670114623</v>
      </c>
      <c r="J46" s="37">
        <v>3306437133</v>
      </c>
      <c r="K46" s="81">
        <v>99.78</v>
      </c>
      <c r="L46" s="37">
        <v>505821480</v>
      </c>
      <c r="M46" s="37">
        <v>2225236827</v>
      </c>
      <c r="N46" s="84">
        <v>67.150000000000006</v>
      </c>
    </row>
    <row r="47" spans="1:14" ht="31.5" x14ac:dyDescent="0.25">
      <c r="A47" t="s">
        <v>941</v>
      </c>
      <c r="B47" s="83" t="s">
        <v>84</v>
      </c>
      <c r="C47" s="117" t="s">
        <v>85</v>
      </c>
      <c r="D47" s="90">
        <v>139000000</v>
      </c>
      <c r="E47" s="37">
        <v>-61160949</v>
      </c>
      <c r="F47" s="89">
        <v>77839051</v>
      </c>
      <c r="G47" s="87">
        <v>0</v>
      </c>
      <c r="H47" s="37">
        <v>77839051</v>
      </c>
      <c r="I47" s="81">
        <v>0</v>
      </c>
      <c r="J47" s="37">
        <v>76309837</v>
      </c>
      <c r="K47" s="81">
        <v>98.04</v>
      </c>
      <c r="L47" s="37">
        <v>32562642</v>
      </c>
      <c r="M47" s="37">
        <v>36068618</v>
      </c>
      <c r="N47" s="84">
        <v>46.34</v>
      </c>
    </row>
    <row r="48" spans="1:14" x14ac:dyDescent="0.25">
      <c r="A48" t="s">
        <v>941</v>
      </c>
      <c r="B48" s="83" t="s">
        <v>86</v>
      </c>
      <c r="C48" s="117" t="s">
        <v>87</v>
      </c>
      <c r="D48" s="90">
        <v>295000000</v>
      </c>
      <c r="E48" s="37">
        <v>-80964051</v>
      </c>
      <c r="F48" s="89">
        <v>214035949</v>
      </c>
      <c r="G48" s="87">
        <v>0</v>
      </c>
      <c r="H48" s="37">
        <v>214035949</v>
      </c>
      <c r="I48" s="37">
        <v>1304400</v>
      </c>
      <c r="J48" s="37">
        <v>211282412</v>
      </c>
      <c r="K48" s="81">
        <v>98.71</v>
      </c>
      <c r="L48" s="37">
        <v>22959601</v>
      </c>
      <c r="M48" s="37">
        <v>113134323</v>
      </c>
      <c r="N48" s="84">
        <v>52.86</v>
      </c>
    </row>
    <row r="49" spans="1:14" x14ac:dyDescent="0.25">
      <c r="A49" t="s">
        <v>941</v>
      </c>
      <c r="B49" s="83" t="s">
        <v>90</v>
      </c>
      <c r="C49" s="117" t="s">
        <v>91</v>
      </c>
      <c r="D49" s="90">
        <v>3035290000</v>
      </c>
      <c r="E49" s="37">
        <v>-563676790</v>
      </c>
      <c r="F49" s="89">
        <v>2471613210</v>
      </c>
      <c r="G49" s="87">
        <v>0</v>
      </c>
      <c r="H49" s="37">
        <v>2471613210</v>
      </c>
      <c r="I49" s="37">
        <v>870255637</v>
      </c>
      <c r="J49" s="37">
        <v>2414737564</v>
      </c>
      <c r="K49" s="81">
        <v>97.7</v>
      </c>
      <c r="L49" s="37">
        <v>424370830</v>
      </c>
      <c r="M49" s="37">
        <v>865035708</v>
      </c>
      <c r="N49" s="84">
        <v>35</v>
      </c>
    </row>
    <row r="50" spans="1:14" x14ac:dyDescent="0.25">
      <c r="A50" t="s">
        <v>941</v>
      </c>
      <c r="B50" s="83" t="s">
        <v>94</v>
      </c>
      <c r="C50" s="117" t="s">
        <v>95</v>
      </c>
      <c r="D50" s="87">
        <v>0</v>
      </c>
      <c r="E50" s="37">
        <v>44523000</v>
      </c>
      <c r="F50" s="89">
        <v>44523000</v>
      </c>
      <c r="G50" s="87">
        <v>0</v>
      </c>
      <c r="H50" s="37">
        <v>44523000</v>
      </c>
      <c r="I50" s="81">
        <v>0</v>
      </c>
      <c r="J50" s="37">
        <v>39988037</v>
      </c>
      <c r="K50" s="81">
        <v>89.81</v>
      </c>
      <c r="L50" s="81">
        <v>0</v>
      </c>
      <c r="M50" s="37">
        <v>39988037</v>
      </c>
      <c r="N50" s="84">
        <v>89.81</v>
      </c>
    </row>
    <row r="51" spans="1:14" ht="31.5" x14ac:dyDescent="0.25">
      <c r="A51" t="s">
        <v>941</v>
      </c>
      <c r="B51" s="83" t="s">
        <v>96</v>
      </c>
      <c r="C51" s="117" t="s">
        <v>97</v>
      </c>
      <c r="D51" s="90">
        <v>383000000</v>
      </c>
      <c r="E51" s="37">
        <v>103977210</v>
      </c>
      <c r="F51" s="89">
        <v>486977210</v>
      </c>
      <c r="G51" s="87">
        <v>0</v>
      </c>
      <c r="H51" s="37">
        <v>486977210</v>
      </c>
      <c r="I51" s="37">
        <v>224724438</v>
      </c>
      <c r="J51" s="37">
        <v>478341412</v>
      </c>
      <c r="K51" s="81">
        <v>98.23</v>
      </c>
      <c r="L51" s="37">
        <v>61176391</v>
      </c>
      <c r="M51" s="37">
        <v>104273814</v>
      </c>
      <c r="N51" s="84">
        <v>21.41</v>
      </c>
    </row>
    <row r="52" spans="1:14" x14ac:dyDescent="0.25">
      <c r="A52" t="s">
        <v>941</v>
      </c>
      <c r="B52" s="83" t="s">
        <v>98</v>
      </c>
      <c r="C52" s="117" t="s">
        <v>99</v>
      </c>
      <c r="D52" s="90">
        <v>624000000</v>
      </c>
      <c r="E52" s="37">
        <v>-452954000</v>
      </c>
      <c r="F52" s="89">
        <v>171046000</v>
      </c>
      <c r="G52" s="87">
        <v>0</v>
      </c>
      <c r="H52" s="37">
        <v>171046000</v>
      </c>
      <c r="I52" s="37">
        <v>51663115</v>
      </c>
      <c r="J52" s="37">
        <v>167831219</v>
      </c>
      <c r="K52" s="81">
        <v>98.12</v>
      </c>
      <c r="L52" s="37">
        <v>1037500</v>
      </c>
      <c r="M52" s="37">
        <v>50541104</v>
      </c>
      <c r="N52" s="84">
        <v>29.55</v>
      </c>
    </row>
    <row r="53" spans="1:14" x14ac:dyDescent="0.25">
      <c r="A53" t="s">
        <v>941</v>
      </c>
      <c r="B53" s="83" t="s">
        <v>100</v>
      </c>
      <c r="C53" s="117" t="s">
        <v>101</v>
      </c>
      <c r="D53" s="90">
        <v>792000000</v>
      </c>
      <c r="E53" s="37">
        <v>-99473000</v>
      </c>
      <c r="F53" s="89">
        <v>692527000</v>
      </c>
      <c r="G53" s="87">
        <v>0</v>
      </c>
      <c r="H53" s="37">
        <v>692527000</v>
      </c>
      <c r="I53" s="37">
        <v>248751784</v>
      </c>
      <c r="J53" s="37">
        <v>690193389</v>
      </c>
      <c r="K53" s="81">
        <v>99.66</v>
      </c>
      <c r="L53" s="37">
        <v>30469529</v>
      </c>
      <c r="M53" s="37">
        <v>160801744</v>
      </c>
      <c r="N53" s="84">
        <v>23.22</v>
      </c>
    </row>
    <row r="54" spans="1:14" x14ac:dyDescent="0.25">
      <c r="A54" t="s">
        <v>941</v>
      </c>
      <c r="B54" s="83" t="s">
        <v>102</v>
      </c>
      <c r="C54" s="117" t="s">
        <v>103</v>
      </c>
      <c r="D54" s="90">
        <v>792000000</v>
      </c>
      <c r="E54" s="37">
        <v>-99473000</v>
      </c>
      <c r="F54" s="89">
        <v>692527000</v>
      </c>
      <c r="G54" s="87">
        <v>0</v>
      </c>
      <c r="H54" s="37">
        <v>692527000</v>
      </c>
      <c r="I54" s="37">
        <v>248751784</v>
      </c>
      <c r="J54" s="37">
        <v>690193389</v>
      </c>
      <c r="K54" s="81">
        <v>99.66</v>
      </c>
      <c r="L54" s="37">
        <v>30469529</v>
      </c>
      <c r="M54" s="37">
        <v>160801744</v>
      </c>
      <c r="N54" s="84">
        <v>23.22</v>
      </c>
    </row>
    <row r="55" spans="1:14" x14ac:dyDescent="0.25">
      <c r="A55" t="s">
        <v>941</v>
      </c>
      <c r="B55" s="83" t="s">
        <v>104</v>
      </c>
      <c r="C55" s="117" t="s">
        <v>105</v>
      </c>
      <c r="D55" s="90">
        <v>312000000</v>
      </c>
      <c r="E55" s="37">
        <v>-154950000</v>
      </c>
      <c r="F55" s="89">
        <v>157050000</v>
      </c>
      <c r="G55" s="87">
        <v>0</v>
      </c>
      <c r="H55" s="37">
        <v>157050000</v>
      </c>
      <c r="I55" s="37">
        <v>985126</v>
      </c>
      <c r="J55" s="37">
        <v>145601619</v>
      </c>
      <c r="K55" s="81">
        <v>92.71</v>
      </c>
      <c r="L55" s="37">
        <v>124826895</v>
      </c>
      <c r="M55" s="37">
        <v>145601619</v>
      </c>
      <c r="N55" s="84">
        <v>92.71</v>
      </c>
    </row>
    <row r="56" spans="1:14" x14ac:dyDescent="0.25">
      <c r="A56" t="s">
        <v>941</v>
      </c>
      <c r="B56" s="83" t="s">
        <v>106</v>
      </c>
      <c r="C56" s="117" t="s">
        <v>107</v>
      </c>
      <c r="D56" s="90">
        <v>312000000</v>
      </c>
      <c r="E56" s="37">
        <v>-154950000</v>
      </c>
      <c r="F56" s="89">
        <v>157050000</v>
      </c>
      <c r="G56" s="87">
        <v>0</v>
      </c>
      <c r="H56" s="37">
        <v>157050000</v>
      </c>
      <c r="I56" s="37">
        <v>985126</v>
      </c>
      <c r="J56" s="37">
        <v>145601619</v>
      </c>
      <c r="K56" s="81">
        <v>92.71</v>
      </c>
      <c r="L56" s="37">
        <v>124826895</v>
      </c>
      <c r="M56" s="37">
        <v>145601619</v>
      </c>
      <c r="N56" s="84">
        <v>92.71</v>
      </c>
    </row>
    <row r="57" spans="1:14" x14ac:dyDescent="0.25">
      <c r="A57" t="s">
        <v>941</v>
      </c>
      <c r="B57" s="83" t="s">
        <v>108</v>
      </c>
      <c r="C57" s="117" t="s">
        <v>109</v>
      </c>
      <c r="D57" s="90">
        <v>140790000</v>
      </c>
      <c r="E57" s="81">
        <v>0</v>
      </c>
      <c r="F57" s="89">
        <v>140790000</v>
      </c>
      <c r="G57" s="87">
        <v>0</v>
      </c>
      <c r="H57" s="37">
        <v>140790000</v>
      </c>
      <c r="I57" s="37">
        <v>10776835</v>
      </c>
      <c r="J57" s="37">
        <v>130626421</v>
      </c>
      <c r="K57" s="81">
        <v>92.78</v>
      </c>
      <c r="L57" s="37">
        <v>10776835</v>
      </c>
      <c r="M57" s="37">
        <v>130626421</v>
      </c>
      <c r="N57" s="84">
        <v>92.78</v>
      </c>
    </row>
    <row r="58" spans="1:14" x14ac:dyDescent="0.25">
      <c r="A58" t="s">
        <v>941</v>
      </c>
      <c r="B58" s="83" t="s">
        <v>116</v>
      </c>
      <c r="C58" s="117" t="s">
        <v>117</v>
      </c>
      <c r="D58" s="90">
        <v>140790000</v>
      </c>
      <c r="E58" s="81">
        <v>0</v>
      </c>
      <c r="F58" s="89">
        <v>140790000</v>
      </c>
      <c r="G58" s="87">
        <v>0</v>
      </c>
      <c r="H58" s="37">
        <v>140790000</v>
      </c>
      <c r="I58" s="37">
        <v>10776835</v>
      </c>
      <c r="J58" s="37">
        <v>130626421</v>
      </c>
      <c r="K58" s="81">
        <v>92.78</v>
      </c>
      <c r="L58" s="37">
        <v>10776835</v>
      </c>
      <c r="M58" s="37">
        <v>130626421</v>
      </c>
      <c r="N58" s="84">
        <v>92.78</v>
      </c>
    </row>
    <row r="59" spans="1:14" x14ac:dyDescent="0.25">
      <c r="A59" t="s">
        <v>941</v>
      </c>
      <c r="B59" s="83" t="s">
        <v>120</v>
      </c>
      <c r="C59" s="117" t="s">
        <v>121</v>
      </c>
      <c r="D59" s="90">
        <v>270000000</v>
      </c>
      <c r="E59" s="81">
        <v>0</v>
      </c>
      <c r="F59" s="89">
        <v>270000000</v>
      </c>
      <c r="G59" s="87">
        <v>0</v>
      </c>
      <c r="H59" s="37">
        <v>270000000</v>
      </c>
      <c r="I59" s="37">
        <v>246020000</v>
      </c>
      <c r="J59" s="37">
        <v>268046336</v>
      </c>
      <c r="K59" s="81">
        <v>99.28</v>
      </c>
      <c r="L59" s="37">
        <v>17400000</v>
      </c>
      <c r="M59" s="37">
        <v>38034336</v>
      </c>
      <c r="N59" s="84">
        <v>14.09</v>
      </c>
    </row>
    <row r="60" spans="1:14" x14ac:dyDescent="0.25">
      <c r="A60" t="s">
        <v>941</v>
      </c>
      <c r="B60" s="83" t="s">
        <v>122</v>
      </c>
      <c r="C60" s="117" t="s">
        <v>123</v>
      </c>
      <c r="D60" s="90">
        <v>270000000</v>
      </c>
      <c r="E60" s="81">
        <v>0</v>
      </c>
      <c r="F60" s="89">
        <v>270000000</v>
      </c>
      <c r="G60" s="87">
        <v>0</v>
      </c>
      <c r="H60" s="37">
        <v>270000000</v>
      </c>
      <c r="I60" s="37">
        <v>246020000</v>
      </c>
      <c r="J60" s="37">
        <v>268046336</v>
      </c>
      <c r="K60" s="81">
        <v>99.28</v>
      </c>
      <c r="L60" s="37">
        <v>17400000</v>
      </c>
      <c r="M60" s="37">
        <v>38034336</v>
      </c>
      <c r="N60" s="84">
        <v>14.09</v>
      </c>
    </row>
    <row r="61" spans="1:14" x14ac:dyDescent="0.25">
      <c r="A61" t="s">
        <v>941</v>
      </c>
      <c r="B61" s="83" t="s">
        <v>126</v>
      </c>
      <c r="C61" s="117" t="s">
        <v>127</v>
      </c>
      <c r="D61" s="90">
        <v>417000000</v>
      </c>
      <c r="E61" s="81">
        <v>0</v>
      </c>
      <c r="F61" s="89">
        <v>417000000</v>
      </c>
      <c r="G61" s="87">
        <v>0</v>
      </c>
      <c r="H61" s="37">
        <v>417000000</v>
      </c>
      <c r="I61" s="37">
        <v>43935036</v>
      </c>
      <c r="J61" s="37">
        <v>408677848</v>
      </c>
      <c r="K61" s="81">
        <v>98</v>
      </c>
      <c r="L61" s="37">
        <v>178683680</v>
      </c>
      <c r="M61" s="37">
        <v>195168633</v>
      </c>
      <c r="N61" s="84">
        <v>46.8</v>
      </c>
    </row>
    <row r="62" spans="1:14" x14ac:dyDescent="0.25">
      <c r="A62" t="s">
        <v>941</v>
      </c>
      <c r="B62" s="83" t="s">
        <v>128</v>
      </c>
      <c r="C62" s="117" t="s">
        <v>129</v>
      </c>
      <c r="D62" s="90">
        <v>16500000</v>
      </c>
      <c r="E62" s="81">
        <v>0</v>
      </c>
      <c r="F62" s="89">
        <v>16500000</v>
      </c>
      <c r="G62" s="87">
        <v>0</v>
      </c>
      <c r="H62" s="37">
        <v>16500000</v>
      </c>
      <c r="I62" s="37">
        <v>16490556</v>
      </c>
      <c r="J62" s="37">
        <v>16490556</v>
      </c>
      <c r="K62" s="81">
        <v>99.94</v>
      </c>
      <c r="L62" s="81">
        <v>0</v>
      </c>
      <c r="M62" s="81">
        <v>0</v>
      </c>
      <c r="N62" s="84">
        <v>0</v>
      </c>
    </row>
    <row r="63" spans="1:14" x14ac:dyDescent="0.25">
      <c r="A63" t="s">
        <v>941</v>
      </c>
      <c r="B63" s="83" t="s">
        <v>130</v>
      </c>
      <c r="C63" s="117" t="s">
        <v>131</v>
      </c>
      <c r="D63" s="90">
        <v>80000000</v>
      </c>
      <c r="E63" s="37">
        <v>-4800000</v>
      </c>
      <c r="F63" s="89">
        <v>75200000</v>
      </c>
      <c r="G63" s="87">
        <v>0</v>
      </c>
      <c r="H63" s="37">
        <v>75200000</v>
      </c>
      <c r="I63" s="37">
        <v>26908747</v>
      </c>
      <c r="J63" s="37">
        <v>68940727</v>
      </c>
      <c r="K63" s="81">
        <v>91.68</v>
      </c>
      <c r="L63" s="81">
        <v>0</v>
      </c>
      <c r="M63" s="81">
        <v>0</v>
      </c>
      <c r="N63" s="84">
        <v>0</v>
      </c>
    </row>
    <row r="64" spans="1:14" x14ac:dyDescent="0.25">
      <c r="A64" t="s">
        <v>941</v>
      </c>
      <c r="B64" s="83" t="s">
        <v>138</v>
      </c>
      <c r="C64" s="117" t="s">
        <v>139</v>
      </c>
      <c r="D64" s="90">
        <v>8050000</v>
      </c>
      <c r="E64" s="37">
        <v>10954000</v>
      </c>
      <c r="F64" s="89">
        <v>19004000</v>
      </c>
      <c r="G64" s="87">
        <v>0</v>
      </c>
      <c r="H64" s="37">
        <v>19004000</v>
      </c>
      <c r="I64" s="37">
        <v>2271315</v>
      </c>
      <c r="J64" s="37">
        <v>14732968</v>
      </c>
      <c r="K64" s="81">
        <v>77.53</v>
      </c>
      <c r="L64" s="37">
        <v>2271315</v>
      </c>
      <c r="M64" s="37">
        <v>14732968</v>
      </c>
      <c r="N64" s="84">
        <v>77.53</v>
      </c>
    </row>
    <row r="65" spans="1:14" ht="47.25" x14ac:dyDescent="0.25">
      <c r="A65" t="s">
        <v>941</v>
      </c>
      <c r="B65" s="83" t="s">
        <v>140</v>
      </c>
      <c r="C65" s="117" t="s">
        <v>219</v>
      </c>
      <c r="D65" s="90">
        <v>8000000</v>
      </c>
      <c r="E65" s="37">
        <v>10954000</v>
      </c>
      <c r="F65" s="89">
        <v>18954000</v>
      </c>
      <c r="G65" s="87">
        <v>0</v>
      </c>
      <c r="H65" s="37">
        <v>18954000</v>
      </c>
      <c r="I65" s="37">
        <v>2271315</v>
      </c>
      <c r="J65" s="37">
        <v>14732968</v>
      </c>
      <c r="K65" s="81">
        <v>77.73</v>
      </c>
      <c r="L65" s="37">
        <v>2271315</v>
      </c>
      <c r="M65" s="37">
        <v>14732968</v>
      </c>
      <c r="N65" s="84">
        <v>77.73</v>
      </c>
    </row>
    <row r="66" spans="1:14" x14ac:dyDescent="0.25">
      <c r="A66" t="s">
        <v>941</v>
      </c>
      <c r="B66" s="83" t="s">
        <v>198</v>
      </c>
      <c r="C66" s="117" t="s">
        <v>199</v>
      </c>
      <c r="D66" s="90">
        <v>50000</v>
      </c>
      <c r="E66" s="81">
        <v>0</v>
      </c>
      <c r="F66" s="89">
        <v>50000</v>
      </c>
      <c r="G66" s="87">
        <v>0</v>
      </c>
      <c r="H66" s="37">
        <v>50000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4">
        <v>0</v>
      </c>
    </row>
    <row r="67" spans="1:14" x14ac:dyDescent="0.25">
      <c r="A67" t="s">
        <v>941</v>
      </c>
      <c r="B67" s="83" t="s">
        <v>168</v>
      </c>
      <c r="C67" s="117" t="s">
        <v>169</v>
      </c>
      <c r="D67" s="87">
        <v>0</v>
      </c>
      <c r="E67" s="37">
        <v>166374480</v>
      </c>
      <c r="F67" s="89">
        <v>166374480</v>
      </c>
      <c r="G67" s="87">
        <v>0</v>
      </c>
      <c r="H67" s="37">
        <v>166374480</v>
      </c>
      <c r="I67" s="81">
        <v>0</v>
      </c>
      <c r="J67" s="37">
        <v>166374480</v>
      </c>
      <c r="K67" s="81">
        <v>100</v>
      </c>
      <c r="L67" s="81">
        <v>0</v>
      </c>
      <c r="M67" s="37">
        <v>166374480</v>
      </c>
      <c r="N67" s="84">
        <v>100</v>
      </c>
    </row>
    <row r="68" spans="1:14" x14ac:dyDescent="0.25">
      <c r="A68" t="s">
        <v>941</v>
      </c>
      <c r="B68" s="83" t="s">
        <v>141</v>
      </c>
      <c r="C68" s="117" t="s">
        <v>142</v>
      </c>
      <c r="D68" s="90">
        <v>14876328000</v>
      </c>
      <c r="E68" s="37">
        <v>-1261621840</v>
      </c>
      <c r="F68" s="89">
        <v>13614706160</v>
      </c>
      <c r="G68" s="87">
        <v>0</v>
      </c>
      <c r="H68" s="37">
        <v>13614706160</v>
      </c>
      <c r="I68" s="37">
        <v>1701474397</v>
      </c>
      <c r="J68" s="37">
        <v>11195987738</v>
      </c>
      <c r="K68" s="81">
        <v>82.23</v>
      </c>
      <c r="L68" s="37">
        <v>1347550223</v>
      </c>
      <c r="M68" s="37">
        <v>8034937115</v>
      </c>
      <c r="N68" s="84">
        <v>59.02</v>
      </c>
    </row>
    <row r="69" spans="1:14" x14ac:dyDescent="0.25">
      <c r="A69" t="s">
        <v>941</v>
      </c>
      <c r="B69" s="83" t="s">
        <v>143</v>
      </c>
      <c r="C69" s="117" t="s">
        <v>144</v>
      </c>
      <c r="D69" s="90">
        <v>14876328000</v>
      </c>
      <c r="E69" s="37">
        <v>-1261621840</v>
      </c>
      <c r="F69" s="89">
        <v>13614706160</v>
      </c>
      <c r="G69" s="87">
        <v>0</v>
      </c>
      <c r="H69" s="37">
        <v>13614706160</v>
      </c>
      <c r="I69" s="37">
        <v>1701474397</v>
      </c>
      <c r="J69" s="37">
        <v>11195987738</v>
      </c>
      <c r="K69" s="81">
        <v>82.23</v>
      </c>
      <c r="L69" s="37">
        <v>1347550223</v>
      </c>
      <c r="M69" s="37">
        <v>8034937115</v>
      </c>
      <c r="N69" s="84">
        <v>59.02</v>
      </c>
    </row>
    <row r="70" spans="1:14" x14ac:dyDescent="0.25">
      <c r="A70" t="s">
        <v>941</v>
      </c>
      <c r="B70" s="83" t="s">
        <v>145</v>
      </c>
      <c r="C70" s="117" t="s">
        <v>146</v>
      </c>
      <c r="D70" s="90">
        <v>14876328000</v>
      </c>
      <c r="E70" s="37">
        <v>-1261621840</v>
      </c>
      <c r="F70" s="89">
        <v>13614706160</v>
      </c>
      <c r="G70" s="87">
        <v>0</v>
      </c>
      <c r="H70" s="37">
        <v>13614706160</v>
      </c>
      <c r="I70" s="37">
        <v>1701474397</v>
      </c>
      <c r="J70" s="37">
        <v>11195987738</v>
      </c>
      <c r="K70" s="81">
        <v>82.23</v>
      </c>
      <c r="L70" s="37">
        <v>1347550223</v>
      </c>
      <c r="M70" s="37">
        <v>8034937115</v>
      </c>
      <c r="N70" s="84">
        <v>59.02</v>
      </c>
    </row>
    <row r="71" spans="1:14" ht="31.5" x14ac:dyDescent="0.25">
      <c r="A71" t="s">
        <v>941</v>
      </c>
      <c r="B71" s="83" t="s">
        <v>147</v>
      </c>
      <c r="C71" s="117" t="s">
        <v>769</v>
      </c>
      <c r="D71" s="90">
        <v>14876328000</v>
      </c>
      <c r="E71" s="37">
        <v>-1261621840</v>
      </c>
      <c r="F71" s="89">
        <v>13614706160</v>
      </c>
      <c r="G71" s="87">
        <v>0</v>
      </c>
      <c r="H71" s="37">
        <v>13614706160</v>
      </c>
      <c r="I71" s="37">
        <v>1701474397</v>
      </c>
      <c r="J71" s="37">
        <v>11195987738</v>
      </c>
      <c r="K71" s="81">
        <v>82.23</v>
      </c>
      <c r="L71" s="37">
        <v>1347550223</v>
      </c>
      <c r="M71" s="37">
        <v>8034937115</v>
      </c>
      <c r="N71" s="84">
        <v>59.02</v>
      </c>
    </row>
    <row r="72" spans="1:14" ht="47.25" x14ac:dyDescent="0.25">
      <c r="A72" t="s">
        <v>941</v>
      </c>
      <c r="B72" s="83" t="s">
        <v>153</v>
      </c>
      <c r="C72" s="117" t="s">
        <v>771</v>
      </c>
      <c r="D72" s="90">
        <v>100000000</v>
      </c>
      <c r="E72" s="81">
        <v>0</v>
      </c>
      <c r="F72" s="89">
        <v>100000000</v>
      </c>
      <c r="G72" s="87">
        <v>0</v>
      </c>
      <c r="H72" s="37">
        <v>100000000</v>
      </c>
      <c r="I72" s="81">
        <v>0</v>
      </c>
      <c r="J72" s="37">
        <v>99954176</v>
      </c>
      <c r="K72" s="81">
        <v>99.95</v>
      </c>
      <c r="L72" s="37">
        <v>14782430</v>
      </c>
      <c r="M72" s="37">
        <v>65282662</v>
      </c>
      <c r="N72" s="84">
        <v>65.28</v>
      </c>
    </row>
    <row r="73" spans="1:14" ht="47.25" x14ac:dyDescent="0.25">
      <c r="A73" t="s">
        <v>941</v>
      </c>
      <c r="B73" s="83" t="s">
        <v>646</v>
      </c>
      <c r="C73" s="117" t="s">
        <v>789</v>
      </c>
      <c r="D73" s="90">
        <v>100000000</v>
      </c>
      <c r="E73" s="81">
        <v>0</v>
      </c>
      <c r="F73" s="89">
        <v>100000000</v>
      </c>
      <c r="G73" s="87">
        <v>0</v>
      </c>
      <c r="H73" s="37">
        <v>100000000</v>
      </c>
      <c r="I73" s="81">
        <v>0</v>
      </c>
      <c r="J73" s="37">
        <v>99954176</v>
      </c>
      <c r="K73" s="81">
        <v>99.95</v>
      </c>
      <c r="L73" s="37">
        <v>14782430</v>
      </c>
      <c r="M73" s="37">
        <v>65282662</v>
      </c>
      <c r="N73" s="84">
        <v>65.28</v>
      </c>
    </row>
    <row r="74" spans="1:14" ht="47.25" x14ac:dyDescent="0.25">
      <c r="A74" t="s">
        <v>941</v>
      </c>
      <c r="B74" s="83" t="s">
        <v>647</v>
      </c>
      <c r="C74" s="117" t="s">
        <v>790</v>
      </c>
      <c r="D74" s="90">
        <v>100000000</v>
      </c>
      <c r="E74" s="81">
        <v>0</v>
      </c>
      <c r="F74" s="89">
        <v>100000000</v>
      </c>
      <c r="G74" s="87">
        <v>0</v>
      </c>
      <c r="H74" s="37">
        <v>100000000</v>
      </c>
      <c r="I74" s="81">
        <v>0</v>
      </c>
      <c r="J74" s="37">
        <v>99954176</v>
      </c>
      <c r="K74" s="81">
        <v>99.95</v>
      </c>
      <c r="L74" s="37">
        <v>14782430</v>
      </c>
      <c r="M74" s="37">
        <v>65282662</v>
      </c>
      <c r="N74" s="84">
        <v>65.28</v>
      </c>
    </row>
    <row r="75" spans="1:14" ht="47.25" x14ac:dyDescent="0.25">
      <c r="A75" t="s">
        <v>941</v>
      </c>
      <c r="B75" s="83" t="s">
        <v>192</v>
      </c>
      <c r="C75" s="117" t="s">
        <v>255</v>
      </c>
      <c r="D75" s="90">
        <v>14776328000</v>
      </c>
      <c r="E75" s="37">
        <v>-1261621840</v>
      </c>
      <c r="F75" s="89">
        <v>13514706160</v>
      </c>
      <c r="G75" s="87">
        <v>0</v>
      </c>
      <c r="H75" s="37">
        <v>13514706160</v>
      </c>
      <c r="I75" s="37">
        <v>1701474397</v>
      </c>
      <c r="J75" s="37">
        <v>11096033562</v>
      </c>
      <c r="K75" s="81">
        <v>82.1</v>
      </c>
      <c r="L75" s="37">
        <v>1332767793</v>
      </c>
      <c r="M75" s="37">
        <v>7969654453</v>
      </c>
      <c r="N75" s="84">
        <v>58.97</v>
      </c>
    </row>
    <row r="76" spans="1:14" ht="47.25" x14ac:dyDescent="0.25">
      <c r="A76" t="s">
        <v>941</v>
      </c>
      <c r="B76" s="83" t="s">
        <v>648</v>
      </c>
      <c r="C76" s="117" t="s">
        <v>791</v>
      </c>
      <c r="D76" s="90">
        <v>3163876000</v>
      </c>
      <c r="E76" s="37">
        <v>-484763025</v>
      </c>
      <c r="F76" s="89">
        <v>2679112975</v>
      </c>
      <c r="G76" s="87">
        <v>0</v>
      </c>
      <c r="H76" s="37">
        <v>2679112975</v>
      </c>
      <c r="I76" s="37">
        <v>274835786</v>
      </c>
      <c r="J76" s="37">
        <v>496738298</v>
      </c>
      <c r="K76" s="81">
        <v>18.54</v>
      </c>
      <c r="L76" s="37">
        <v>128860276</v>
      </c>
      <c r="M76" s="37">
        <v>148204036</v>
      </c>
      <c r="N76" s="84">
        <v>5.53</v>
      </c>
    </row>
    <row r="77" spans="1:14" ht="63" x14ac:dyDescent="0.25">
      <c r="A77" t="s">
        <v>941</v>
      </c>
      <c r="B77" s="83" t="s">
        <v>649</v>
      </c>
      <c r="C77" s="117" t="s">
        <v>792</v>
      </c>
      <c r="D77" s="90">
        <v>3163876000</v>
      </c>
      <c r="E77" s="37">
        <v>-484763025</v>
      </c>
      <c r="F77" s="89">
        <v>2679112975</v>
      </c>
      <c r="G77" s="87">
        <v>0</v>
      </c>
      <c r="H77" s="37">
        <v>2679112975</v>
      </c>
      <c r="I77" s="37">
        <v>274835786</v>
      </c>
      <c r="J77" s="37">
        <v>496738298</v>
      </c>
      <c r="K77" s="81">
        <v>18.54</v>
      </c>
      <c r="L77" s="37">
        <v>128860276</v>
      </c>
      <c r="M77" s="37">
        <v>148204036</v>
      </c>
      <c r="N77" s="84">
        <v>5.53</v>
      </c>
    </row>
    <row r="78" spans="1:14" ht="31.5" x14ac:dyDescent="0.25">
      <c r="A78" t="s">
        <v>941</v>
      </c>
      <c r="B78" s="83" t="s">
        <v>650</v>
      </c>
      <c r="C78" s="117" t="s">
        <v>793</v>
      </c>
      <c r="D78" s="90">
        <v>2016028000</v>
      </c>
      <c r="E78" s="37">
        <v>-496668416</v>
      </c>
      <c r="F78" s="89">
        <v>1519359584</v>
      </c>
      <c r="G78" s="87">
        <v>0</v>
      </c>
      <c r="H78" s="37">
        <v>1519359584</v>
      </c>
      <c r="I78" s="37">
        <v>96884890</v>
      </c>
      <c r="J78" s="37">
        <v>1506602065</v>
      </c>
      <c r="K78" s="81">
        <v>99.16</v>
      </c>
      <c r="L78" s="37">
        <v>204933690</v>
      </c>
      <c r="M78" s="37">
        <v>973802292</v>
      </c>
      <c r="N78" s="84">
        <v>64.09</v>
      </c>
    </row>
    <row r="79" spans="1:14" ht="31.5" x14ac:dyDescent="0.25">
      <c r="A79" t="s">
        <v>941</v>
      </c>
      <c r="B79" s="83" t="s">
        <v>651</v>
      </c>
      <c r="C79" s="117" t="s">
        <v>794</v>
      </c>
      <c r="D79" s="90">
        <v>2016028000</v>
      </c>
      <c r="E79" s="37">
        <v>-496668416</v>
      </c>
      <c r="F79" s="89">
        <v>1519359584</v>
      </c>
      <c r="G79" s="87">
        <v>0</v>
      </c>
      <c r="H79" s="37">
        <v>1519359584</v>
      </c>
      <c r="I79" s="37">
        <v>96884890</v>
      </c>
      <c r="J79" s="37">
        <v>1506602065</v>
      </c>
      <c r="K79" s="81">
        <v>99.16</v>
      </c>
      <c r="L79" s="37">
        <v>204933690</v>
      </c>
      <c r="M79" s="37">
        <v>973802292</v>
      </c>
      <c r="N79" s="84">
        <v>64.09</v>
      </c>
    </row>
    <row r="80" spans="1:14" x14ac:dyDescent="0.25">
      <c r="A80" t="s">
        <v>941</v>
      </c>
      <c r="B80" s="83" t="s">
        <v>652</v>
      </c>
      <c r="C80" s="117" t="s">
        <v>653</v>
      </c>
      <c r="D80" s="90">
        <v>6296402000</v>
      </c>
      <c r="E80" s="37">
        <v>-284593396</v>
      </c>
      <c r="F80" s="89">
        <v>6011808604</v>
      </c>
      <c r="G80" s="87">
        <v>0</v>
      </c>
      <c r="H80" s="37">
        <v>6011808604</v>
      </c>
      <c r="I80" s="37">
        <v>765422656</v>
      </c>
      <c r="J80" s="37">
        <v>5996513083</v>
      </c>
      <c r="K80" s="81">
        <v>99.75</v>
      </c>
      <c r="L80" s="37">
        <v>590154566</v>
      </c>
      <c r="M80" s="37">
        <v>4658552545</v>
      </c>
      <c r="N80" s="84">
        <v>77.489999999999995</v>
      </c>
    </row>
    <row r="81" spans="1:14" ht="31.5" x14ac:dyDescent="0.25">
      <c r="A81" t="s">
        <v>941</v>
      </c>
      <c r="B81" s="83" t="s">
        <v>654</v>
      </c>
      <c r="C81" s="117" t="s">
        <v>655</v>
      </c>
      <c r="D81" s="90">
        <v>6296402000</v>
      </c>
      <c r="E81" s="37">
        <v>-284593396</v>
      </c>
      <c r="F81" s="89">
        <v>6011808604</v>
      </c>
      <c r="G81" s="87">
        <v>0</v>
      </c>
      <c r="H81" s="37">
        <v>6011808604</v>
      </c>
      <c r="I81" s="37">
        <v>765422656</v>
      </c>
      <c r="J81" s="37">
        <v>5996513083</v>
      </c>
      <c r="K81" s="81">
        <v>99.75</v>
      </c>
      <c r="L81" s="37">
        <v>590154566</v>
      </c>
      <c r="M81" s="37">
        <v>4658552545</v>
      </c>
      <c r="N81" s="84">
        <v>77.489999999999995</v>
      </c>
    </row>
    <row r="82" spans="1:14" ht="31.5" x14ac:dyDescent="0.25">
      <c r="A82" t="s">
        <v>941</v>
      </c>
      <c r="B82" s="83" t="s">
        <v>656</v>
      </c>
      <c r="C82" s="117" t="s">
        <v>795</v>
      </c>
      <c r="D82" s="90">
        <v>3300022000</v>
      </c>
      <c r="E82" s="37">
        <v>4402997</v>
      </c>
      <c r="F82" s="89">
        <v>3304424997</v>
      </c>
      <c r="G82" s="87">
        <v>0</v>
      </c>
      <c r="H82" s="37">
        <v>3304424997</v>
      </c>
      <c r="I82" s="37">
        <v>564331065</v>
      </c>
      <c r="J82" s="37">
        <v>3096180116</v>
      </c>
      <c r="K82" s="81">
        <v>93.7</v>
      </c>
      <c r="L82" s="37">
        <v>408819261</v>
      </c>
      <c r="M82" s="37">
        <v>2189095580</v>
      </c>
      <c r="N82" s="84">
        <v>66.25</v>
      </c>
    </row>
    <row r="83" spans="1:14" ht="48" thickBot="1" x14ac:dyDescent="0.3">
      <c r="A83" t="s">
        <v>941</v>
      </c>
      <c r="B83" s="99" t="s">
        <v>657</v>
      </c>
      <c r="C83" s="118" t="s">
        <v>796</v>
      </c>
      <c r="D83" s="126">
        <v>3300022000</v>
      </c>
      <c r="E83" s="127">
        <v>4402997</v>
      </c>
      <c r="F83" s="128">
        <v>3304424997</v>
      </c>
      <c r="G83" s="88">
        <v>0</v>
      </c>
      <c r="H83" s="127">
        <v>3304424997</v>
      </c>
      <c r="I83" s="127">
        <v>564331065</v>
      </c>
      <c r="J83" s="127">
        <v>3096180116</v>
      </c>
      <c r="K83" s="85">
        <v>93.7</v>
      </c>
      <c r="L83" s="127">
        <v>408819261</v>
      </c>
      <c r="M83" s="127">
        <v>2189095580</v>
      </c>
      <c r="N83" s="86">
        <v>66.25</v>
      </c>
    </row>
    <row r="84" spans="1:14" x14ac:dyDescent="0.25">
      <c r="C84" s="119" t="s">
        <v>774</v>
      </c>
    </row>
    <row r="85" spans="1:14" x14ac:dyDescent="0.25">
      <c r="C85" s="119" t="s">
        <v>774</v>
      </c>
    </row>
    <row r="86" spans="1:14" x14ac:dyDescent="0.25">
      <c r="C86" s="119" t="s">
        <v>774</v>
      </c>
    </row>
    <row r="87" spans="1:14" x14ac:dyDescent="0.25">
      <c r="C87" s="119" t="s">
        <v>774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39" t="s">
        <v>998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B2" s="139" t="s">
        <v>975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B3" s="139" t="s">
        <v>974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16.5" thickBot="1" x14ac:dyDescent="0.3">
      <c r="B4" s="107"/>
      <c r="C4" s="120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x14ac:dyDescent="0.25">
      <c r="B5" s="137" t="s">
        <v>921</v>
      </c>
      <c r="C5" s="136"/>
      <c r="D5" s="138" t="s">
        <v>916</v>
      </c>
      <c r="E5" s="135"/>
      <c r="F5" s="136"/>
      <c r="G5" s="108"/>
      <c r="H5" s="109"/>
      <c r="I5" s="135" t="s">
        <v>917</v>
      </c>
      <c r="J5" s="135"/>
      <c r="K5" s="135"/>
      <c r="L5" s="135"/>
      <c r="M5" s="135"/>
      <c r="N5" s="136"/>
    </row>
    <row r="6" spans="1:14" s="80" customFormat="1" ht="16.5" thickBot="1" x14ac:dyDescent="0.3">
      <c r="A6" s="80" t="s">
        <v>751</v>
      </c>
      <c r="B6" s="110" t="s">
        <v>752</v>
      </c>
      <c r="C6" s="121" t="s">
        <v>753</v>
      </c>
      <c r="D6" s="112" t="s">
        <v>754</v>
      </c>
      <c r="E6" s="113" t="s">
        <v>976</v>
      </c>
      <c r="F6" s="111" t="s">
        <v>756</v>
      </c>
      <c r="G6" s="112" t="s">
        <v>757</v>
      </c>
      <c r="H6" s="113" t="s">
        <v>758</v>
      </c>
      <c r="I6" s="113" t="s">
        <v>759</v>
      </c>
      <c r="J6" s="113" t="s">
        <v>760</v>
      </c>
      <c r="K6" s="113" t="s">
        <v>761</v>
      </c>
      <c r="L6" s="113" t="s">
        <v>762</v>
      </c>
      <c r="M6" s="113" t="s">
        <v>763</v>
      </c>
      <c r="N6" s="111" t="s">
        <v>764</v>
      </c>
    </row>
    <row r="7" spans="1:14" x14ac:dyDescent="0.25">
      <c r="A7" t="s">
        <v>942</v>
      </c>
      <c r="B7" s="91" t="s">
        <v>0</v>
      </c>
      <c r="C7" s="116" t="s">
        <v>1</v>
      </c>
      <c r="D7" s="93">
        <v>210596213000</v>
      </c>
      <c r="E7" s="97">
        <v>-2844000000</v>
      </c>
      <c r="F7" s="95">
        <v>207752213000</v>
      </c>
      <c r="G7" s="96">
        <v>0</v>
      </c>
      <c r="H7" s="97">
        <v>207752213000</v>
      </c>
      <c r="I7" s="97">
        <v>52214203976</v>
      </c>
      <c r="J7" s="97">
        <v>143768275642</v>
      </c>
      <c r="K7" s="94">
        <v>69.2</v>
      </c>
      <c r="L7" s="97">
        <v>18018586460</v>
      </c>
      <c r="M7" s="97">
        <v>61625442197</v>
      </c>
      <c r="N7" s="92">
        <v>29.66</v>
      </c>
    </row>
    <row r="8" spans="1:14" x14ac:dyDescent="0.25">
      <c r="A8" t="s">
        <v>942</v>
      </c>
      <c r="B8" s="83" t="s">
        <v>2</v>
      </c>
      <c r="C8" s="117" t="s">
        <v>3</v>
      </c>
      <c r="D8" s="90">
        <v>16772128000</v>
      </c>
      <c r="E8" s="81">
        <v>0</v>
      </c>
      <c r="F8" s="89">
        <v>16772128000</v>
      </c>
      <c r="G8" s="87">
        <v>0</v>
      </c>
      <c r="H8" s="37">
        <v>16772128000</v>
      </c>
      <c r="I8" s="37">
        <v>1834180790</v>
      </c>
      <c r="J8" s="37">
        <v>15720906626</v>
      </c>
      <c r="K8" s="81">
        <v>93.73</v>
      </c>
      <c r="L8" s="37">
        <v>2985814405</v>
      </c>
      <c r="M8" s="37">
        <v>15160728514</v>
      </c>
      <c r="N8" s="84">
        <v>90.39</v>
      </c>
    </row>
    <row r="9" spans="1:14" x14ac:dyDescent="0.25">
      <c r="A9" t="s">
        <v>942</v>
      </c>
      <c r="B9" s="83" t="s">
        <v>4</v>
      </c>
      <c r="C9" s="117" t="s">
        <v>5</v>
      </c>
      <c r="D9" s="90">
        <v>13432698000</v>
      </c>
      <c r="E9" s="37">
        <v>-235648101</v>
      </c>
      <c r="F9" s="89">
        <v>13197049899</v>
      </c>
      <c r="G9" s="87">
        <v>0</v>
      </c>
      <c r="H9" s="37">
        <v>13197049899</v>
      </c>
      <c r="I9" s="37">
        <v>1748772485</v>
      </c>
      <c r="J9" s="37">
        <v>12452336736</v>
      </c>
      <c r="K9" s="81">
        <v>94.36</v>
      </c>
      <c r="L9" s="37">
        <v>1774916212</v>
      </c>
      <c r="M9" s="37">
        <v>12365835625</v>
      </c>
      <c r="N9" s="84">
        <v>93.7</v>
      </c>
    </row>
    <row r="10" spans="1:14" ht="31.5" x14ac:dyDescent="0.25">
      <c r="A10" t="s">
        <v>942</v>
      </c>
      <c r="B10" s="83" t="s">
        <v>6</v>
      </c>
      <c r="C10" s="117" t="s">
        <v>207</v>
      </c>
      <c r="D10" s="90">
        <v>7303344000</v>
      </c>
      <c r="E10" s="37">
        <v>-139260500</v>
      </c>
      <c r="F10" s="89">
        <v>7164083500</v>
      </c>
      <c r="G10" s="87">
        <v>0</v>
      </c>
      <c r="H10" s="37">
        <v>7164083500</v>
      </c>
      <c r="I10" s="37">
        <v>1064523867</v>
      </c>
      <c r="J10" s="37">
        <v>6893941852</v>
      </c>
      <c r="K10" s="81">
        <v>96.23</v>
      </c>
      <c r="L10" s="37">
        <v>1064523867</v>
      </c>
      <c r="M10" s="37">
        <v>6889278446</v>
      </c>
      <c r="N10" s="84">
        <v>96.16</v>
      </c>
    </row>
    <row r="11" spans="1:14" x14ac:dyDescent="0.25">
      <c r="A11" t="s">
        <v>942</v>
      </c>
      <c r="B11" s="83" t="s">
        <v>7</v>
      </c>
      <c r="C11" s="117" t="s">
        <v>8</v>
      </c>
      <c r="D11" s="90">
        <v>2548027000</v>
      </c>
      <c r="E11" s="37">
        <v>-80000000</v>
      </c>
      <c r="F11" s="89">
        <v>2468027000</v>
      </c>
      <c r="G11" s="87">
        <v>0</v>
      </c>
      <c r="H11" s="37">
        <v>2468027000</v>
      </c>
      <c r="I11" s="37">
        <v>229617504</v>
      </c>
      <c r="J11" s="37">
        <v>2452262101</v>
      </c>
      <c r="K11" s="81">
        <v>99.36</v>
      </c>
      <c r="L11" s="37">
        <v>229617504</v>
      </c>
      <c r="M11" s="37">
        <v>2452262101</v>
      </c>
      <c r="N11" s="84">
        <v>99.36</v>
      </c>
    </row>
    <row r="12" spans="1:14" x14ac:dyDescent="0.25">
      <c r="A12" t="s">
        <v>942</v>
      </c>
      <c r="B12" s="83" t="s">
        <v>9</v>
      </c>
      <c r="C12" s="117" t="s">
        <v>10</v>
      </c>
      <c r="D12" s="90">
        <v>254257000</v>
      </c>
      <c r="E12" s="37">
        <v>-10000000</v>
      </c>
      <c r="F12" s="89">
        <v>244257000</v>
      </c>
      <c r="G12" s="87">
        <v>0</v>
      </c>
      <c r="H12" s="37">
        <v>244257000</v>
      </c>
      <c r="I12" s="37">
        <v>20508336</v>
      </c>
      <c r="J12" s="37">
        <v>231067101</v>
      </c>
      <c r="K12" s="81">
        <v>94.6</v>
      </c>
      <c r="L12" s="37">
        <v>20508336</v>
      </c>
      <c r="M12" s="37">
        <v>231067101</v>
      </c>
      <c r="N12" s="84">
        <v>94.6</v>
      </c>
    </row>
    <row r="13" spans="1:14" ht="47.25" x14ac:dyDescent="0.25">
      <c r="A13" t="s">
        <v>942</v>
      </c>
      <c r="B13" s="83" t="s">
        <v>11</v>
      </c>
      <c r="C13" s="117" t="s">
        <v>208</v>
      </c>
      <c r="D13" s="90">
        <v>547574000</v>
      </c>
      <c r="E13" s="37">
        <v>-20000000</v>
      </c>
      <c r="F13" s="89">
        <v>527574000</v>
      </c>
      <c r="G13" s="87">
        <v>0</v>
      </c>
      <c r="H13" s="37">
        <v>527574000</v>
      </c>
      <c r="I13" s="37">
        <v>45215029</v>
      </c>
      <c r="J13" s="37">
        <v>508097982</v>
      </c>
      <c r="K13" s="81">
        <v>96.31</v>
      </c>
      <c r="L13" s="37">
        <v>45215029</v>
      </c>
      <c r="M13" s="37">
        <v>508097982</v>
      </c>
      <c r="N13" s="84">
        <v>96.31</v>
      </c>
    </row>
    <row r="14" spans="1:14" x14ac:dyDescent="0.25">
      <c r="A14" t="s">
        <v>942</v>
      </c>
      <c r="B14" s="83" t="s">
        <v>12</v>
      </c>
      <c r="C14" s="117" t="s">
        <v>13</v>
      </c>
      <c r="D14" s="90">
        <v>172646000</v>
      </c>
      <c r="E14" s="37">
        <v>-10000000</v>
      </c>
      <c r="F14" s="89">
        <v>162646000</v>
      </c>
      <c r="G14" s="87">
        <v>0</v>
      </c>
      <c r="H14" s="37">
        <v>162646000</v>
      </c>
      <c r="I14" s="37">
        <v>11146387</v>
      </c>
      <c r="J14" s="37">
        <v>141183836</v>
      </c>
      <c r="K14" s="81">
        <v>86.8</v>
      </c>
      <c r="L14" s="37">
        <v>11146387</v>
      </c>
      <c r="M14" s="37">
        <v>141183836</v>
      </c>
      <c r="N14" s="84">
        <v>86.8</v>
      </c>
    </row>
    <row r="15" spans="1:14" x14ac:dyDescent="0.25">
      <c r="A15" t="s">
        <v>942</v>
      </c>
      <c r="B15" s="83" t="s">
        <v>14</v>
      </c>
      <c r="C15" s="117" t="s">
        <v>15</v>
      </c>
      <c r="D15" s="90">
        <v>204032000</v>
      </c>
      <c r="E15" s="37">
        <v>-15000000</v>
      </c>
      <c r="F15" s="89">
        <v>189032000</v>
      </c>
      <c r="G15" s="87">
        <v>0</v>
      </c>
      <c r="H15" s="37">
        <v>189032000</v>
      </c>
      <c r="I15" s="37">
        <v>13315652</v>
      </c>
      <c r="J15" s="37">
        <v>168661998</v>
      </c>
      <c r="K15" s="81">
        <v>89.22</v>
      </c>
      <c r="L15" s="37">
        <v>13315652</v>
      </c>
      <c r="M15" s="37">
        <v>168661998</v>
      </c>
      <c r="N15" s="84">
        <v>89.22</v>
      </c>
    </row>
    <row r="16" spans="1:14" ht="31.5" x14ac:dyDescent="0.25">
      <c r="A16" t="s">
        <v>942</v>
      </c>
      <c r="B16" s="83" t="s">
        <v>16</v>
      </c>
      <c r="C16" s="117" t="s">
        <v>17</v>
      </c>
      <c r="D16" s="90">
        <v>84138000</v>
      </c>
      <c r="E16" s="81">
        <v>0</v>
      </c>
      <c r="F16" s="89">
        <v>84138000</v>
      </c>
      <c r="G16" s="87">
        <v>0</v>
      </c>
      <c r="H16" s="37">
        <v>84138000</v>
      </c>
      <c r="I16" s="37">
        <v>4507214</v>
      </c>
      <c r="J16" s="37">
        <v>71489822</v>
      </c>
      <c r="K16" s="81">
        <v>84.97</v>
      </c>
      <c r="L16" s="37">
        <v>4507214</v>
      </c>
      <c r="M16" s="37">
        <v>71489822</v>
      </c>
      <c r="N16" s="84">
        <v>84.97</v>
      </c>
    </row>
    <row r="17" spans="1:14" x14ac:dyDescent="0.25">
      <c r="A17" t="s">
        <v>942</v>
      </c>
      <c r="B17" s="83" t="s">
        <v>18</v>
      </c>
      <c r="C17" s="117" t="s">
        <v>19</v>
      </c>
      <c r="D17" s="90">
        <v>769927000</v>
      </c>
      <c r="E17" s="37">
        <v>-114495000</v>
      </c>
      <c r="F17" s="89">
        <v>655432000</v>
      </c>
      <c r="G17" s="87">
        <v>0</v>
      </c>
      <c r="H17" s="37">
        <v>655432000</v>
      </c>
      <c r="I17" s="81">
        <v>0</v>
      </c>
      <c r="J17" s="37">
        <v>655431845</v>
      </c>
      <c r="K17" s="81">
        <v>100</v>
      </c>
      <c r="L17" s="81">
        <v>0</v>
      </c>
      <c r="M17" s="37">
        <v>655431845</v>
      </c>
      <c r="N17" s="84">
        <v>100</v>
      </c>
    </row>
    <row r="18" spans="1:14" x14ac:dyDescent="0.25">
      <c r="A18" t="s">
        <v>942</v>
      </c>
      <c r="B18" s="83" t="s">
        <v>20</v>
      </c>
      <c r="C18" s="117" t="s">
        <v>21</v>
      </c>
      <c r="D18" s="90">
        <v>619254000</v>
      </c>
      <c r="E18" s="37">
        <v>-38830121</v>
      </c>
      <c r="F18" s="89">
        <v>580423879</v>
      </c>
      <c r="G18" s="87">
        <v>0</v>
      </c>
      <c r="H18" s="37">
        <v>580423879</v>
      </c>
      <c r="I18" s="37">
        <v>537048625</v>
      </c>
      <c r="J18" s="37">
        <v>579781284</v>
      </c>
      <c r="K18" s="81">
        <v>99.89</v>
      </c>
      <c r="L18" s="37">
        <v>537048625</v>
      </c>
      <c r="M18" s="37">
        <v>579781284</v>
      </c>
      <c r="N18" s="84">
        <v>99.89</v>
      </c>
    </row>
    <row r="19" spans="1:14" x14ac:dyDescent="0.25">
      <c r="A19" t="s">
        <v>942</v>
      </c>
      <c r="B19" s="83" t="s">
        <v>22</v>
      </c>
      <c r="C19" s="117" t="s">
        <v>23</v>
      </c>
      <c r="D19" s="90">
        <v>504275000</v>
      </c>
      <c r="E19" s="81">
        <v>0</v>
      </c>
      <c r="F19" s="89">
        <v>504275000</v>
      </c>
      <c r="G19" s="87">
        <v>0</v>
      </c>
      <c r="H19" s="37">
        <v>504275000</v>
      </c>
      <c r="I19" s="37">
        <v>110154762</v>
      </c>
      <c r="J19" s="37">
        <v>382651810</v>
      </c>
      <c r="K19" s="81">
        <v>75.88</v>
      </c>
      <c r="L19" s="37">
        <v>110154762</v>
      </c>
      <c r="M19" s="37">
        <v>382651810</v>
      </c>
      <c r="N19" s="84">
        <v>75.88</v>
      </c>
    </row>
    <row r="20" spans="1:14" x14ac:dyDescent="0.25">
      <c r="A20" t="s">
        <v>942</v>
      </c>
      <c r="B20" s="83" t="s">
        <v>24</v>
      </c>
      <c r="C20" s="117" t="s">
        <v>25</v>
      </c>
      <c r="D20" s="90">
        <v>622670000</v>
      </c>
      <c r="E20" s="37">
        <v>33000000</v>
      </c>
      <c r="F20" s="89">
        <v>655670000</v>
      </c>
      <c r="G20" s="87">
        <v>0</v>
      </c>
      <c r="H20" s="37">
        <v>655670000</v>
      </c>
      <c r="I20" s="37">
        <v>54818806</v>
      </c>
      <c r="J20" s="37">
        <v>647317687</v>
      </c>
      <c r="K20" s="81">
        <v>98.73</v>
      </c>
      <c r="L20" s="37">
        <v>54818806</v>
      </c>
      <c r="M20" s="37">
        <v>647317687</v>
      </c>
      <c r="N20" s="84">
        <v>98.73</v>
      </c>
    </row>
    <row r="21" spans="1:14" x14ac:dyDescent="0.25">
      <c r="A21" t="s">
        <v>942</v>
      </c>
      <c r="B21" s="83" t="s">
        <v>26</v>
      </c>
      <c r="C21" s="117" t="s">
        <v>27</v>
      </c>
      <c r="D21" s="90">
        <v>226078000</v>
      </c>
      <c r="E21" s="81">
        <v>0</v>
      </c>
      <c r="F21" s="89">
        <v>226078000</v>
      </c>
      <c r="G21" s="87">
        <v>0</v>
      </c>
      <c r="H21" s="37">
        <v>226078000</v>
      </c>
      <c r="I21" s="37">
        <v>15539372</v>
      </c>
      <c r="J21" s="37">
        <v>200126317</v>
      </c>
      <c r="K21" s="81">
        <v>88.52</v>
      </c>
      <c r="L21" s="37">
        <v>15539372</v>
      </c>
      <c r="M21" s="37">
        <v>200126317</v>
      </c>
      <c r="N21" s="84">
        <v>88.52</v>
      </c>
    </row>
    <row r="22" spans="1:14" x14ac:dyDescent="0.25">
      <c r="A22" t="s">
        <v>942</v>
      </c>
      <c r="B22" s="83" t="s">
        <v>28</v>
      </c>
      <c r="C22" s="117" t="s">
        <v>29</v>
      </c>
      <c r="D22" s="90">
        <v>1242000</v>
      </c>
      <c r="E22" s="81">
        <v>0</v>
      </c>
      <c r="F22" s="89">
        <v>1242000</v>
      </c>
      <c r="G22" s="87">
        <v>0</v>
      </c>
      <c r="H22" s="37">
        <v>1242000</v>
      </c>
      <c r="I22" s="37">
        <v>103143</v>
      </c>
      <c r="J22" s="37">
        <v>1160185</v>
      </c>
      <c r="K22" s="81">
        <v>93.41</v>
      </c>
      <c r="L22" s="37">
        <v>103143</v>
      </c>
      <c r="M22" s="37">
        <v>1160185</v>
      </c>
      <c r="N22" s="84">
        <v>93.41</v>
      </c>
    </row>
    <row r="23" spans="1:14" x14ac:dyDescent="0.25">
      <c r="A23" t="s">
        <v>942</v>
      </c>
      <c r="B23" s="83" t="s">
        <v>30</v>
      </c>
      <c r="C23" s="117" t="s">
        <v>31</v>
      </c>
      <c r="D23" s="87">
        <v>0</v>
      </c>
      <c r="E23" s="37">
        <v>116064621</v>
      </c>
      <c r="F23" s="89">
        <v>116064621</v>
      </c>
      <c r="G23" s="87">
        <v>0</v>
      </c>
      <c r="H23" s="37">
        <v>116064621</v>
      </c>
      <c r="I23" s="37">
        <v>6131878</v>
      </c>
      <c r="J23" s="37">
        <v>115990370</v>
      </c>
      <c r="K23" s="81">
        <v>99.94</v>
      </c>
      <c r="L23" s="37">
        <v>6131878</v>
      </c>
      <c r="M23" s="37">
        <v>115990370</v>
      </c>
      <c r="N23" s="84">
        <v>99.94</v>
      </c>
    </row>
    <row r="24" spans="1:14" ht="31.5" x14ac:dyDescent="0.25">
      <c r="A24" t="s">
        <v>942</v>
      </c>
      <c r="B24" s="83" t="s">
        <v>213</v>
      </c>
      <c r="C24" s="117" t="s">
        <v>214</v>
      </c>
      <c r="D24" s="90">
        <v>690000000</v>
      </c>
      <c r="E24" s="81">
        <v>0</v>
      </c>
      <c r="F24" s="89">
        <v>690000000</v>
      </c>
      <c r="G24" s="87">
        <v>0</v>
      </c>
      <c r="H24" s="37">
        <v>690000000</v>
      </c>
      <c r="I24" s="37">
        <v>10967155</v>
      </c>
      <c r="J24" s="37">
        <v>682434913</v>
      </c>
      <c r="K24" s="81">
        <v>98.9</v>
      </c>
      <c r="L24" s="37">
        <v>10967155</v>
      </c>
      <c r="M24" s="37">
        <v>677771507</v>
      </c>
      <c r="N24" s="84">
        <v>98.23</v>
      </c>
    </row>
    <row r="25" spans="1:14" x14ac:dyDescent="0.25">
      <c r="A25" t="s">
        <v>942</v>
      </c>
      <c r="B25" s="83" t="s">
        <v>260</v>
      </c>
      <c r="C25" s="117" t="s">
        <v>261</v>
      </c>
      <c r="D25" s="90">
        <v>475000000</v>
      </c>
      <c r="E25" s="81">
        <v>0</v>
      </c>
      <c r="F25" s="89">
        <v>475000000</v>
      </c>
      <c r="G25" s="87">
        <v>0</v>
      </c>
      <c r="H25" s="37">
        <v>475000000</v>
      </c>
      <c r="I25" s="81">
        <v>0</v>
      </c>
      <c r="J25" s="37">
        <v>474312495</v>
      </c>
      <c r="K25" s="81">
        <v>99.86</v>
      </c>
      <c r="L25" s="81">
        <v>0</v>
      </c>
      <c r="M25" s="37">
        <v>469649089</v>
      </c>
      <c r="N25" s="84">
        <v>98.87</v>
      </c>
    </row>
    <row r="26" spans="1:14" x14ac:dyDescent="0.25">
      <c r="A26" t="s">
        <v>942</v>
      </c>
      <c r="B26" s="83" t="s">
        <v>262</v>
      </c>
      <c r="C26" s="117" t="s">
        <v>263</v>
      </c>
      <c r="D26" s="90">
        <v>215000000</v>
      </c>
      <c r="E26" s="81">
        <v>0</v>
      </c>
      <c r="F26" s="89">
        <v>215000000</v>
      </c>
      <c r="G26" s="87">
        <v>0</v>
      </c>
      <c r="H26" s="37">
        <v>215000000</v>
      </c>
      <c r="I26" s="37">
        <v>10967155</v>
      </c>
      <c r="J26" s="37">
        <v>208122418</v>
      </c>
      <c r="K26" s="81">
        <v>96.8</v>
      </c>
      <c r="L26" s="37">
        <v>10967155</v>
      </c>
      <c r="M26" s="37">
        <v>208122418</v>
      </c>
      <c r="N26" s="84">
        <v>96.8</v>
      </c>
    </row>
    <row r="27" spans="1:14" ht="31.5" x14ac:dyDescent="0.25">
      <c r="A27" t="s">
        <v>942</v>
      </c>
      <c r="B27" s="83" t="s">
        <v>32</v>
      </c>
      <c r="C27" s="117" t="s">
        <v>33</v>
      </c>
      <c r="D27" s="90">
        <v>25117000</v>
      </c>
      <c r="E27" s="81">
        <v>0</v>
      </c>
      <c r="F27" s="89">
        <v>25117000</v>
      </c>
      <c r="G27" s="87">
        <v>0</v>
      </c>
      <c r="H27" s="37">
        <v>25117000</v>
      </c>
      <c r="I27" s="37">
        <v>5450004</v>
      </c>
      <c r="J27" s="37">
        <v>22375906</v>
      </c>
      <c r="K27" s="81">
        <v>89.09</v>
      </c>
      <c r="L27" s="37">
        <v>5450004</v>
      </c>
      <c r="M27" s="37">
        <v>22375906</v>
      </c>
      <c r="N27" s="84">
        <v>89.09</v>
      </c>
    </row>
    <row r="28" spans="1:14" ht="31.5" x14ac:dyDescent="0.25">
      <c r="A28" t="s">
        <v>942</v>
      </c>
      <c r="B28" s="83" t="s">
        <v>34</v>
      </c>
      <c r="C28" s="117" t="s">
        <v>217</v>
      </c>
      <c r="D28" s="90">
        <v>34107000</v>
      </c>
      <c r="E28" s="81">
        <v>0</v>
      </c>
      <c r="F28" s="89">
        <v>34107000</v>
      </c>
      <c r="G28" s="87">
        <v>0</v>
      </c>
      <c r="H28" s="37">
        <v>34107000</v>
      </c>
      <c r="I28" s="81">
        <v>0</v>
      </c>
      <c r="J28" s="37">
        <v>33908695</v>
      </c>
      <c r="K28" s="81">
        <v>99.42</v>
      </c>
      <c r="L28" s="81">
        <v>0</v>
      </c>
      <c r="M28" s="37">
        <v>33908695</v>
      </c>
      <c r="N28" s="84">
        <v>99.42</v>
      </c>
    </row>
    <row r="29" spans="1:14" ht="31.5" x14ac:dyDescent="0.25">
      <c r="A29" t="s">
        <v>942</v>
      </c>
      <c r="B29" s="83" t="s">
        <v>35</v>
      </c>
      <c r="C29" s="117" t="s">
        <v>36</v>
      </c>
      <c r="D29" s="90">
        <v>2332173000</v>
      </c>
      <c r="E29" s="37">
        <v>-194387601</v>
      </c>
      <c r="F29" s="89">
        <v>2137785399</v>
      </c>
      <c r="G29" s="87">
        <v>0</v>
      </c>
      <c r="H29" s="37">
        <v>2137785399</v>
      </c>
      <c r="I29" s="37">
        <v>216637952</v>
      </c>
      <c r="J29" s="37">
        <v>2092812079</v>
      </c>
      <c r="K29" s="81">
        <v>97.9</v>
      </c>
      <c r="L29" s="37">
        <v>242781679</v>
      </c>
      <c r="M29" s="37">
        <v>2010974374</v>
      </c>
      <c r="N29" s="84">
        <v>94.07</v>
      </c>
    </row>
    <row r="30" spans="1:14" x14ac:dyDescent="0.25">
      <c r="A30" t="s">
        <v>942</v>
      </c>
      <c r="B30" s="83" t="s">
        <v>264</v>
      </c>
      <c r="C30" s="117" t="s">
        <v>265</v>
      </c>
      <c r="D30" s="90">
        <v>2000173000</v>
      </c>
      <c r="E30" s="37">
        <v>-194387601</v>
      </c>
      <c r="F30" s="89">
        <v>1805785399</v>
      </c>
      <c r="G30" s="87">
        <v>0</v>
      </c>
      <c r="H30" s="37">
        <v>1805785399</v>
      </c>
      <c r="I30" s="37">
        <v>195570752</v>
      </c>
      <c r="J30" s="37">
        <v>1763404424</v>
      </c>
      <c r="K30" s="81">
        <v>97.65</v>
      </c>
      <c r="L30" s="37">
        <v>195570752</v>
      </c>
      <c r="M30" s="37">
        <v>1763404424</v>
      </c>
      <c r="N30" s="84">
        <v>97.65</v>
      </c>
    </row>
    <row r="31" spans="1:14" x14ac:dyDescent="0.25">
      <c r="A31" t="s">
        <v>942</v>
      </c>
      <c r="B31" s="83" t="s">
        <v>37</v>
      </c>
      <c r="C31" s="117" t="s">
        <v>38</v>
      </c>
      <c r="D31" s="90">
        <v>206000000</v>
      </c>
      <c r="E31" s="81">
        <v>0</v>
      </c>
      <c r="F31" s="89">
        <v>206000000</v>
      </c>
      <c r="G31" s="87">
        <v>0</v>
      </c>
      <c r="H31" s="37">
        <v>206000000</v>
      </c>
      <c r="I31" s="81">
        <v>0</v>
      </c>
      <c r="J31" s="37">
        <v>204057499</v>
      </c>
      <c r="K31" s="81">
        <v>99.06</v>
      </c>
      <c r="L31" s="37">
        <v>23092667</v>
      </c>
      <c r="M31" s="37">
        <v>172984434</v>
      </c>
      <c r="N31" s="84">
        <v>83.97</v>
      </c>
    </row>
    <row r="32" spans="1:14" x14ac:dyDescent="0.25">
      <c r="A32" t="s">
        <v>942</v>
      </c>
      <c r="B32" s="83" t="s">
        <v>39</v>
      </c>
      <c r="C32" s="117" t="s">
        <v>40</v>
      </c>
      <c r="D32" s="90">
        <v>206000000</v>
      </c>
      <c r="E32" s="81">
        <v>0</v>
      </c>
      <c r="F32" s="89">
        <v>206000000</v>
      </c>
      <c r="G32" s="87">
        <v>0</v>
      </c>
      <c r="H32" s="37">
        <v>206000000</v>
      </c>
      <c r="I32" s="81">
        <v>0</v>
      </c>
      <c r="J32" s="37">
        <v>204057499</v>
      </c>
      <c r="K32" s="81">
        <v>99.06</v>
      </c>
      <c r="L32" s="37">
        <v>23092667</v>
      </c>
      <c r="M32" s="37">
        <v>172984434</v>
      </c>
      <c r="N32" s="84">
        <v>83.97</v>
      </c>
    </row>
    <row r="33" spans="1:14" x14ac:dyDescent="0.25">
      <c r="A33" t="s">
        <v>942</v>
      </c>
      <c r="B33" s="83" t="s">
        <v>41</v>
      </c>
      <c r="C33" s="117" t="s">
        <v>42</v>
      </c>
      <c r="D33" s="90">
        <v>126000000</v>
      </c>
      <c r="E33" s="81">
        <v>0</v>
      </c>
      <c r="F33" s="89">
        <v>126000000</v>
      </c>
      <c r="G33" s="87">
        <v>0</v>
      </c>
      <c r="H33" s="37">
        <v>126000000</v>
      </c>
      <c r="I33" s="37">
        <v>21067200</v>
      </c>
      <c r="J33" s="37">
        <v>125350156</v>
      </c>
      <c r="K33" s="81">
        <v>99.48</v>
      </c>
      <c r="L33" s="37">
        <v>24118260</v>
      </c>
      <c r="M33" s="37">
        <v>74585516</v>
      </c>
      <c r="N33" s="84">
        <v>59.19</v>
      </c>
    </row>
    <row r="34" spans="1:14" ht="31.5" x14ac:dyDescent="0.25">
      <c r="A34" t="s">
        <v>942</v>
      </c>
      <c r="B34" s="83" t="s">
        <v>45</v>
      </c>
      <c r="C34" s="117" t="s">
        <v>218</v>
      </c>
      <c r="D34" s="90">
        <v>3797181000</v>
      </c>
      <c r="E34" s="37">
        <v>98000000</v>
      </c>
      <c r="F34" s="89">
        <v>3895181000</v>
      </c>
      <c r="G34" s="87">
        <v>0</v>
      </c>
      <c r="H34" s="37">
        <v>3895181000</v>
      </c>
      <c r="I34" s="37">
        <v>467610666</v>
      </c>
      <c r="J34" s="37">
        <v>3465582805</v>
      </c>
      <c r="K34" s="81">
        <v>88.97</v>
      </c>
      <c r="L34" s="37">
        <v>467610666</v>
      </c>
      <c r="M34" s="37">
        <v>3465582805</v>
      </c>
      <c r="N34" s="84">
        <v>88.97</v>
      </c>
    </row>
    <row r="35" spans="1:14" ht="31.5" x14ac:dyDescent="0.25">
      <c r="A35" t="s">
        <v>942</v>
      </c>
      <c r="B35" s="83" t="s">
        <v>46</v>
      </c>
      <c r="C35" s="117" t="s">
        <v>47</v>
      </c>
      <c r="D35" s="90">
        <v>1664071000</v>
      </c>
      <c r="E35" s="37">
        <v>73000000</v>
      </c>
      <c r="F35" s="89">
        <v>1737071000</v>
      </c>
      <c r="G35" s="87">
        <v>0</v>
      </c>
      <c r="H35" s="37">
        <v>1737071000</v>
      </c>
      <c r="I35" s="37">
        <v>219873186</v>
      </c>
      <c r="J35" s="37">
        <v>1626534547</v>
      </c>
      <c r="K35" s="81">
        <v>93.64</v>
      </c>
      <c r="L35" s="37">
        <v>219873186</v>
      </c>
      <c r="M35" s="37">
        <v>1626534547</v>
      </c>
      <c r="N35" s="84">
        <v>93.64</v>
      </c>
    </row>
    <row r="36" spans="1:14" x14ac:dyDescent="0.25">
      <c r="A36" t="s">
        <v>942</v>
      </c>
      <c r="B36" s="83" t="s">
        <v>48</v>
      </c>
      <c r="C36" s="117" t="s">
        <v>49</v>
      </c>
      <c r="D36" s="90">
        <v>269801000</v>
      </c>
      <c r="E36" s="81">
        <v>0</v>
      </c>
      <c r="F36" s="89">
        <v>269801000</v>
      </c>
      <c r="G36" s="87">
        <v>0</v>
      </c>
      <c r="H36" s="37">
        <v>269801000</v>
      </c>
      <c r="I36" s="81">
        <v>0</v>
      </c>
      <c r="J36" s="37">
        <v>221676455</v>
      </c>
      <c r="K36" s="81">
        <v>82.16</v>
      </c>
      <c r="L36" s="81">
        <v>0</v>
      </c>
      <c r="M36" s="37">
        <v>221676455</v>
      </c>
      <c r="N36" s="84">
        <v>82.16</v>
      </c>
    </row>
    <row r="37" spans="1:14" x14ac:dyDescent="0.25">
      <c r="A37" t="s">
        <v>942</v>
      </c>
      <c r="B37" s="83" t="s">
        <v>50</v>
      </c>
      <c r="C37" s="117" t="s">
        <v>51</v>
      </c>
      <c r="D37" s="90">
        <v>339938000</v>
      </c>
      <c r="E37" s="81">
        <v>0</v>
      </c>
      <c r="F37" s="89">
        <v>339938000</v>
      </c>
      <c r="G37" s="87">
        <v>0</v>
      </c>
      <c r="H37" s="37">
        <v>339938000</v>
      </c>
      <c r="I37" s="37">
        <v>47512100</v>
      </c>
      <c r="J37" s="37">
        <v>283872100</v>
      </c>
      <c r="K37" s="81">
        <v>83.51</v>
      </c>
      <c r="L37" s="37">
        <v>47512100</v>
      </c>
      <c r="M37" s="37">
        <v>283872100</v>
      </c>
      <c r="N37" s="84">
        <v>83.51</v>
      </c>
    </row>
    <row r="38" spans="1:14" x14ac:dyDescent="0.25">
      <c r="A38" t="s">
        <v>942</v>
      </c>
      <c r="B38" s="83" t="s">
        <v>52</v>
      </c>
      <c r="C38" s="117" t="s">
        <v>53</v>
      </c>
      <c r="D38" s="90">
        <v>534149000</v>
      </c>
      <c r="E38" s="37">
        <v>13000000</v>
      </c>
      <c r="F38" s="89">
        <v>547149000</v>
      </c>
      <c r="G38" s="87">
        <v>0</v>
      </c>
      <c r="H38" s="37">
        <v>547149000</v>
      </c>
      <c r="I38" s="37">
        <v>82843000</v>
      </c>
      <c r="J38" s="37">
        <v>545928700</v>
      </c>
      <c r="K38" s="81">
        <v>99.78</v>
      </c>
      <c r="L38" s="37">
        <v>82843000</v>
      </c>
      <c r="M38" s="37">
        <v>545928700</v>
      </c>
      <c r="N38" s="84">
        <v>99.78</v>
      </c>
    </row>
    <row r="39" spans="1:14" ht="31.5" x14ac:dyDescent="0.25">
      <c r="A39" t="s">
        <v>942</v>
      </c>
      <c r="B39" s="83" t="s">
        <v>54</v>
      </c>
      <c r="C39" s="117" t="s">
        <v>55</v>
      </c>
      <c r="D39" s="90">
        <v>210000000</v>
      </c>
      <c r="E39" s="37">
        <v>49000000</v>
      </c>
      <c r="F39" s="89">
        <v>259000000</v>
      </c>
      <c r="G39" s="87">
        <v>0</v>
      </c>
      <c r="H39" s="37">
        <v>259000000</v>
      </c>
      <c r="I39" s="37">
        <v>40076355</v>
      </c>
      <c r="J39" s="37">
        <v>256656957</v>
      </c>
      <c r="K39" s="81">
        <v>99.1</v>
      </c>
      <c r="L39" s="37">
        <v>40076355</v>
      </c>
      <c r="M39" s="37">
        <v>256656957</v>
      </c>
      <c r="N39" s="84">
        <v>99.1</v>
      </c>
    </row>
    <row r="40" spans="1:14" x14ac:dyDescent="0.25">
      <c r="A40" t="s">
        <v>942</v>
      </c>
      <c r="B40" s="83" t="s">
        <v>56</v>
      </c>
      <c r="C40" s="117" t="s">
        <v>57</v>
      </c>
      <c r="D40" s="90">
        <v>310183000</v>
      </c>
      <c r="E40" s="37">
        <v>11000000</v>
      </c>
      <c r="F40" s="89">
        <v>321183000</v>
      </c>
      <c r="G40" s="87">
        <v>0</v>
      </c>
      <c r="H40" s="37">
        <v>321183000</v>
      </c>
      <c r="I40" s="37">
        <v>49441731</v>
      </c>
      <c r="J40" s="37">
        <v>318400335</v>
      </c>
      <c r="K40" s="81">
        <v>99.13</v>
      </c>
      <c r="L40" s="37">
        <v>49441731</v>
      </c>
      <c r="M40" s="37">
        <v>318400335</v>
      </c>
      <c r="N40" s="84">
        <v>99.13</v>
      </c>
    </row>
    <row r="41" spans="1:14" ht="31.5" x14ac:dyDescent="0.25">
      <c r="A41" t="s">
        <v>942</v>
      </c>
      <c r="B41" s="83" t="s">
        <v>58</v>
      </c>
      <c r="C41" s="117" t="s">
        <v>59</v>
      </c>
      <c r="D41" s="90">
        <v>2133110000</v>
      </c>
      <c r="E41" s="37">
        <v>25000000</v>
      </c>
      <c r="F41" s="89">
        <v>2158110000</v>
      </c>
      <c r="G41" s="87">
        <v>0</v>
      </c>
      <c r="H41" s="37">
        <v>2158110000</v>
      </c>
      <c r="I41" s="37">
        <v>247737480</v>
      </c>
      <c r="J41" s="37">
        <v>1839048258</v>
      </c>
      <c r="K41" s="81">
        <v>85.22</v>
      </c>
      <c r="L41" s="37">
        <v>247737480</v>
      </c>
      <c r="M41" s="37">
        <v>1839048258</v>
      </c>
      <c r="N41" s="84">
        <v>85.22</v>
      </c>
    </row>
    <row r="42" spans="1:14" x14ac:dyDescent="0.25">
      <c r="A42" t="s">
        <v>942</v>
      </c>
      <c r="B42" s="83" t="s">
        <v>60</v>
      </c>
      <c r="C42" s="117" t="s">
        <v>61</v>
      </c>
      <c r="D42" s="90">
        <v>1310000000</v>
      </c>
      <c r="E42" s="37">
        <v>-68900000</v>
      </c>
      <c r="F42" s="89">
        <v>1241100000</v>
      </c>
      <c r="G42" s="87">
        <v>0</v>
      </c>
      <c r="H42" s="37">
        <v>1241100000</v>
      </c>
      <c r="I42" s="37">
        <v>114470090</v>
      </c>
      <c r="J42" s="37">
        <v>938308776</v>
      </c>
      <c r="K42" s="81">
        <v>75.599999999999994</v>
      </c>
      <c r="L42" s="37">
        <v>114470090</v>
      </c>
      <c r="M42" s="37">
        <v>938308776</v>
      </c>
      <c r="N42" s="84">
        <v>75.599999999999994</v>
      </c>
    </row>
    <row r="43" spans="1:14" x14ac:dyDescent="0.25">
      <c r="A43" t="s">
        <v>942</v>
      </c>
      <c r="B43" s="83" t="s">
        <v>62</v>
      </c>
      <c r="C43" s="117" t="s">
        <v>63</v>
      </c>
      <c r="D43" s="90">
        <v>414158000</v>
      </c>
      <c r="E43" s="37">
        <v>80000000</v>
      </c>
      <c r="F43" s="89">
        <v>494158000</v>
      </c>
      <c r="G43" s="87">
        <v>0</v>
      </c>
      <c r="H43" s="37">
        <v>494158000</v>
      </c>
      <c r="I43" s="37">
        <v>70262100</v>
      </c>
      <c r="J43" s="37">
        <v>489924787</v>
      </c>
      <c r="K43" s="81">
        <v>99.14</v>
      </c>
      <c r="L43" s="37">
        <v>70262100</v>
      </c>
      <c r="M43" s="37">
        <v>489924787</v>
      </c>
      <c r="N43" s="84">
        <v>99.14</v>
      </c>
    </row>
    <row r="44" spans="1:14" x14ac:dyDescent="0.25">
      <c r="A44" t="s">
        <v>942</v>
      </c>
      <c r="B44" s="83" t="s">
        <v>68</v>
      </c>
      <c r="C44" s="117" t="s">
        <v>69</v>
      </c>
      <c r="D44" s="90">
        <v>232634000</v>
      </c>
      <c r="E44" s="37">
        <v>7900000</v>
      </c>
      <c r="F44" s="89">
        <v>240534000</v>
      </c>
      <c r="G44" s="87">
        <v>0</v>
      </c>
      <c r="H44" s="37">
        <v>240534000</v>
      </c>
      <c r="I44" s="37">
        <v>37081298</v>
      </c>
      <c r="J44" s="37">
        <v>238800251</v>
      </c>
      <c r="K44" s="81">
        <v>99.28</v>
      </c>
      <c r="L44" s="37">
        <v>37081298</v>
      </c>
      <c r="M44" s="37">
        <v>238800251</v>
      </c>
      <c r="N44" s="84">
        <v>99.28</v>
      </c>
    </row>
    <row r="45" spans="1:14" x14ac:dyDescent="0.25">
      <c r="A45" t="s">
        <v>942</v>
      </c>
      <c r="B45" s="83" t="s">
        <v>70</v>
      </c>
      <c r="C45" s="117" t="s">
        <v>71</v>
      </c>
      <c r="D45" s="90">
        <v>155093000</v>
      </c>
      <c r="E45" s="37">
        <v>6000000</v>
      </c>
      <c r="F45" s="89">
        <v>161093000</v>
      </c>
      <c r="G45" s="87">
        <v>0</v>
      </c>
      <c r="H45" s="37">
        <v>161093000</v>
      </c>
      <c r="I45" s="37">
        <v>24720865</v>
      </c>
      <c r="J45" s="37">
        <v>159200167</v>
      </c>
      <c r="K45" s="81">
        <v>98.83</v>
      </c>
      <c r="L45" s="37">
        <v>24720865</v>
      </c>
      <c r="M45" s="37">
        <v>159200167</v>
      </c>
      <c r="N45" s="84">
        <v>98.83</v>
      </c>
    </row>
    <row r="46" spans="1:14" x14ac:dyDescent="0.25">
      <c r="A46" t="s">
        <v>942</v>
      </c>
      <c r="B46" s="83" t="s">
        <v>74</v>
      </c>
      <c r="C46" s="117" t="s">
        <v>75</v>
      </c>
      <c r="D46" s="90">
        <v>21225000</v>
      </c>
      <c r="E46" s="81">
        <v>0</v>
      </c>
      <c r="F46" s="89">
        <v>21225000</v>
      </c>
      <c r="G46" s="87">
        <v>0</v>
      </c>
      <c r="H46" s="37">
        <v>21225000</v>
      </c>
      <c r="I46" s="37">
        <v>1203127</v>
      </c>
      <c r="J46" s="37">
        <v>12814277</v>
      </c>
      <c r="K46" s="81">
        <v>60.37</v>
      </c>
      <c r="L46" s="37">
        <v>1203127</v>
      </c>
      <c r="M46" s="37">
        <v>12814277</v>
      </c>
      <c r="N46" s="84">
        <v>60.37</v>
      </c>
    </row>
    <row r="47" spans="1:14" x14ac:dyDescent="0.25">
      <c r="A47" t="s">
        <v>942</v>
      </c>
      <c r="B47" s="83" t="s">
        <v>76</v>
      </c>
      <c r="C47" s="117" t="s">
        <v>77</v>
      </c>
      <c r="D47" s="90">
        <v>3339430000</v>
      </c>
      <c r="E47" s="37">
        <v>235648101</v>
      </c>
      <c r="F47" s="89">
        <v>3575078101</v>
      </c>
      <c r="G47" s="87">
        <v>0</v>
      </c>
      <c r="H47" s="37">
        <v>3575078101</v>
      </c>
      <c r="I47" s="37">
        <v>85408305</v>
      </c>
      <c r="J47" s="37">
        <v>3268569890</v>
      </c>
      <c r="K47" s="81">
        <v>91.43</v>
      </c>
      <c r="L47" s="37">
        <v>1210898193</v>
      </c>
      <c r="M47" s="37">
        <v>2794892889</v>
      </c>
      <c r="N47" s="84">
        <v>78.180000000000007</v>
      </c>
    </row>
    <row r="48" spans="1:14" x14ac:dyDescent="0.25">
      <c r="A48" t="s">
        <v>942</v>
      </c>
      <c r="B48" s="83" t="s">
        <v>78</v>
      </c>
      <c r="C48" s="117" t="s">
        <v>79</v>
      </c>
      <c r="D48" s="90">
        <v>384200000</v>
      </c>
      <c r="E48" s="81">
        <v>0</v>
      </c>
      <c r="F48" s="89">
        <v>384200000</v>
      </c>
      <c r="G48" s="87">
        <v>0</v>
      </c>
      <c r="H48" s="37">
        <v>384200000</v>
      </c>
      <c r="I48" s="37">
        <v>39190308</v>
      </c>
      <c r="J48" s="37">
        <v>286524643</v>
      </c>
      <c r="K48" s="81">
        <v>74.58</v>
      </c>
      <c r="L48" s="37">
        <v>38344322</v>
      </c>
      <c r="M48" s="37">
        <v>112967390</v>
      </c>
      <c r="N48" s="84">
        <v>29.4</v>
      </c>
    </row>
    <row r="49" spans="1:14" x14ac:dyDescent="0.25">
      <c r="A49" t="s">
        <v>942</v>
      </c>
      <c r="B49" s="83" t="s">
        <v>80</v>
      </c>
      <c r="C49" s="117" t="s">
        <v>81</v>
      </c>
      <c r="D49" s="90">
        <v>160000000</v>
      </c>
      <c r="E49" s="81">
        <v>0</v>
      </c>
      <c r="F49" s="89">
        <v>160000000</v>
      </c>
      <c r="G49" s="87">
        <v>0</v>
      </c>
      <c r="H49" s="37">
        <v>160000000</v>
      </c>
      <c r="I49" s="37">
        <v>5756973</v>
      </c>
      <c r="J49" s="37">
        <v>146260468</v>
      </c>
      <c r="K49" s="81">
        <v>91.41</v>
      </c>
      <c r="L49" s="37">
        <v>760973</v>
      </c>
      <c r="M49" s="37">
        <v>2841201</v>
      </c>
      <c r="N49" s="84">
        <v>1.78</v>
      </c>
    </row>
    <row r="50" spans="1:14" x14ac:dyDescent="0.25">
      <c r="A50" t="s">
        <v>942</v>
      </c>
      <c r="B50" s="83" t="s">
        <v>82</v>
      </c>
      <c r="C50" s="117" t="s">
        <v>83</v>
      </c>
      <c r="D50" s="90">
        <v>134000000</v>
      </c>
      <c r="E50" s="81">
        <v>0</v>
      </c>
      <c r="F50" s="89">
        <v>134000000</v>
      </c>
      <c r="G50" s="87">
        <v>0</v>
      </c>
      <c r="H50" s="37">
        <v>134000000</v>
      </c>
      <c r="I50" s="37">
        <v>29280981</v>
      </c>
      <c r="J50" s="37">
        <v>84909717</v>
      </c>
      <c r="K50" s="81">
        <v>63.37</v>
      </c>
      <c r="L50" s="37">
        <v>5430995</v>
      </c>
      <c r="M50" s="37">
        <v>54771731</v>
      </c>
      <c r="N50" s="84">
        <v>40.869999999999997</v>
      </c>
    </row>
    <row r="51" spans="1:14" x14ac:dyDescent="0.25">
      <c r="A51" t="s">
        <v>942</v>
      </c>
      <c r="B51" s="83" t="s">
        <v>86</v>
      </c>
      <c r="C51" s="117" t="s">
        <v>87</v>
      </c>
      <c r="D51" s="90">
        <v>85000000</v>
      </c>
      <c r="E51" s="81">
        <v>0</v>
      </c>
      <c r="F51" s="89">
        <v>85000000</v>
      </c>
      <c r="G51" s="87">
        <v>0</v>
      </c>
      <c r="H51" s="37">
        <v>85000000</v>
      </c>
      <c r="I51" s="37">
        <v>2291454</v>
      </c>
      <c r="J51" s="37">
        <v>53493558</v>
      </c>
      <c r="K51" s="81">
        <v>62.93</v>
      </c>
      <c r="L51" s="37">
        <v>30291454</v>
      </c>
      <c r="M51" s="37">
        <v>53493558</v>
      </c>
      <c r="N51" s="84">
        <v>62.93</v>
      </c>
    </row>
    <row r="52" spans="1:14" x14ac:dyDescent="0.25">
      <c r="A52" t="s">
        <v>942</v>
      </c>
      <c r="B52" s="83" t="s">
        <v>88</v>
      </c>
      <c r="C52" s="117" t="s">
        <v>89</v>
      </c>
      <c r="D52" s="90">
        <v>5200000</v>
      </c>
      <c r="E52" s="81">
        <v>0</v>
      </c>
      <c r="F52" s="89">
        <v>5200000</v>
      </c>
      <c r="G52" s="87">
        <v>0</v>
      </c>
      <c r="H52" s="37">
        <v>5200000</v>
      </c>
      <c r="I52" s="37">
        <v>1860900</v>
      </c>
      <c r="J52" s="37">
        <v>1860900</v>
      </c>
      <c r="K52" s="81">
        <v>35.79</v>
      </c>
      <c r="L52" s="37">
        <v>1860900</v>
      </c>
      <c r="M52" s="37">
        <v>1860900</v>
      </c>
      <c r="N52" s="84">
        <v>35.79</v>
      </c>
    </row>
    <row r="53" spans="1:14" x14ac:dyDescent="0.25">
      <c r="A53" t="s">
        <v>942</v>
      </c>
      <c r="B53" s="83" t="s">
        <v>90</v>
      </c>
      <c r="C53" s="117" t="s">
        <v>91</v>
      </c>
      <c r="D53" s="90">
        <v>2954200000</v>
      </c>
      <c r="E53" s="37">
        <v>227190000</v>
      </c>
      <c r="F53" s="89">
        <v>3181390000</v>
      </c>
      <c r="G53" s="87">
        <v>0</v>
      </c>
      <c r="H53" s="37">
        <v>3181390000</v>
      </c>
      <c r="I53" s="37">
        <v>37826896</v>
      </c>
      <c r="J53" s="37">
        <v>2973048646</v>
      </c>
      <c r="K53" s="81">
        <v>93.45</v>
      </c>
      <c r="L53" s="37">
        <v>1165855371</v>
      </c>
      <c r="M53" s="37">
        <v>2674621499</v>
      </c>
      <c r="N53" s="84">
        <v>84.07</v>
      </c>
    </row>
    <row r="54" spans="1:14" ht="31.5" x14ac:dyDescent="0.25">
      <c r="A54" t="s">
        <v>942</v>
      </c>
      <c r="B54" s="83" t="s">
        <v>96</v>
      </c>
      <c r="C54" s="117" t="s">
        <v>97</v>
      </c>
      <c r="D54" s="90">
        <v>168000000</v>
      </c>
      <c r="E54" s="81">
        <v>0</v>
      </c>
      <c r="F54" s="89">
        <v>168000000</v>
      </c>
      <c r="G54" s="87">
        <v>0</v>
      </c>
      <c r="H54" s="37">
        <v>168000000</v>
      </c>
      <c r="I54" s="37">
        <v>4882259</v>
      </c>
      <c r="J54" s="37">
        <v>106975757</v>
      </c>
      <c r="K54" s="81">
        <v>63.68</v>
      </c>
      <c r="L54" s="37">
        <v>5212981</v>
      </c>
      <c r="M54" s="37">
        <v>106975757</v>
      </c>
      <c r="N54" s="84">
        <v>63.68</v>
      </c>
    </row>
    <row r="55" spans="1:14" x14ac:dyDescent="0.25">
      <c r="A55" t="s">
        <v>942</v>
      </c>
      <c r="B55" s="83" t="s">
        <v>98</v>
      </c>
      <c r="C55" s="117" t="s">
        <v>99</v>
      </c>
      <c r="D55" s="90">
        <v>26000000</v>
      </c>
      <c r="E55" s="81">
        <v>0</v>
      </c>
      <c r="F55" s="89">
        <v>26000000</v>
      </c>
      <c r="G55" s="87">
        <v>0</v>
      </c>
      <c r="H55" s="37">
        <v>26000000</v>
      </c>
      <c r="I55" s="37">
        <v>1272922</v>
      </c>
      <c r="J55" s="37">
        <v>3757306</v>
      </c>
      <c r="K55" s="81">
        <v>14.45</v>
      </c>
      <c r="L55" s="37">
        <v>1272922</v>
      </c>
      <c r="M55" s="37">
        <v>3757306</v>
      </c>
      <c r="N55" s="84">
        <v>14.45</v>
      </c>
    </row>
    <row r="56" spans="1:14" x14ac:dyDescent="0.25">
      <c r="A56" t="s">
        <v>942</v>
      </c>
      <c r="B56" s="83" t="s">
        <v>100</v>
      </c>
      <c r="C56" s="117" t="s">
        <v>101</v>
      </c>
      <c r="D56" s="90">
        <v>1320000000</v>
      </c>
      <c r="E56" s="37">
        <v>227190000</v>
      </c>
      <c r="F56" s="89">
        <v>1547190000</v>
      </c>
      <c r="G56" s="87">
        <v>0</v>
      </c>
      <c r="H56" s="37">
        <v>1547190000</v>
      </c>
      <c r="I56" s="37">
        <v>3124865</v>
      </c>
      <c r="J56" s="37">
        <v>1538441105</v>
      </c>
      <c r="K56" s="81">
        <v>99.43</v>
      </c>
      <c r="L56" s="37">
        <v>229293649</v>
      </c>
      <c r="M56" s="37">
        <v>1378924859</v>
      </c>
      <c r="N56" s="84">
        <v>89.12</v>
      </c>
    </row>
    <row r="57" spans="1:14" x14ac:dyDescent="0.25">
      <c r="A57" t="s">
        <v>942</v>
      </c>
      <c r="B57" s="83" t="s">
        <v>102</v>
      </c>
      <c r="C57" s="117" t="s">
        <v>103</v>
      </c>
      <c r="D57" s="90">
        <v>1320000000</v>
      </c>
      <c r="E57" s="37">
        <v>227190000</v>
      </c>
      <c r="F57" s="89">
        <v>1547190000</v>
      </c>
      <c r="G57" s="87">
        <v>0</v>
      </c>
      <c r="H57" s="37">
        <v>1547190000</v>
      </c>
      <c r="I57" s="37">
        <v>3124865</v>
      </c>
      <c r="J57" s="37">
        <v>1538441105</v>
      </c>
      <c r="K57" s="81">
        <v>99.43</v>
      </c>
      <c r="L57" s="37">
        <v>229293649</v>
      </c>
      <c r="M57" s="37">
        <v>1378924859</v>
      </c>
      <c r="N57" s="84">
        <v>89.12</v>
      </c>
    </row>
    <row r="58" spans="1:14" x14ac:dyDescent="0.25">
      <c r="A58" t="s">
        <v>942</v>
      </c>
      <c r="B58" s="83" t="s">
        <v>104</v>
      </c>
      <c r="C58" s="117" t="s">
        <v>105</v>
      </c>
      <c r="D58" s="90">
        <v>900000000</v>
      </c>
      <c r="E58" s="81">
        <v>0</v>
      </c>
      <c r="F58" s="89">
        <v>900000000</v>
      </c>
      <c r="G58" s="87">
        <v>0</v>
      </c>
      <c r="H58" s="37">
        <v>900000000</v>
      </c>
      <c r="I58" s="81">
        <v>0</v>
      </c>
      <c r="J58" s="37">
        <v>898202723</v>
      </c>
      <c r="K58" s="81">
        <v>99.8</v>
      </c>
      <c r="L58" s="37">
        <v>879004819</v>
      </c>
      <c r="M58" s="37">
        <v>894702722</v>
      </c>
      <c r="N58" s="84">
        <v>99.41</v>
      </c>
    </row>
    <row r="59" spans="1:14" x14ac:dyDescent="0.25">
      <c r="A59" t="s">
        <v>942</v>
      </c>
      <c r="B59" s="83" t="s">
        <v>106</v>
      </c>
      <c r="C59" s="117" t="s">
        <v>107</v>
      </c>
      <c r="D59" s="90">
        <v>900000000</v>
      </c>
      <c r="E59" s="81">
        <v>0</v>
      </c>
      <c r="F59" s="89">
        <v>900000000</v>
      </c>
      <c r="G59" s="87">
        <v>0</v>
      </c>
      <c r="H59" s="37">
        <v>900000000</v>
      </c>
      <c r="I59" s="81">
        <v>0</v>
      </c>
      <c r="J59" s="37">
        <v>898202723</v>
      </c>
      <c r="K59" s="81">
        <v>99.8</v>
      </c>
      <c r="L59" s="37">
        <v>879004819</v>
      </c>
      <c r="M59" s="37">
        <v>894702722</v>
      </c>
      <c r="N59" s="84">
        <v>99.41</v>
      </c>
    </row>
    <row r="60" spans="1:14" x14ac:dyDescent="0.25">
      <c r="A60" t="s">
        <v>942</v>
      </c>
      <c r="B60" s="83" t="s">
        <v>108</v>
      </c>
      <c r="C60" s="117" t="s">
        <v>109</v>
      </c>
      <c r="D60" s="90">
        <v>353200000</v>
      </c>
      <c r="E60" s="81">
        <v>0</v>
      </c>
      <c r="F60" s="89">
        <v>353200000</v>
      </c>
      <c r="G60" s="87">
        <v>0</v>
      </c>
      <c r="H60" s="37">
        <v>353200000</v>
      </c>
      <c r="I60" s="37">
        <v>28546850</v>
      </c>
      <c r="J60" s="37">
        <v>259552355</v>
      </c>
      <c r="K60" s="81">
        <v>73.489999999999995</v>
      </c>
      <c r="L60" s="37">
        <v>32376500</v>
      </c>
      <c r="M60" s="37">
        <v>259552355</v>
      </c>
      <c r="N60" s="84">
        <v>73.489999999999995</v>
      </c>
    </row>
    <row r="61" spans="1:14" x14ac:dyDescent="0.25">
      <c r="A61" t="s">
        <v>942</v>
      </c>
      <c r="B61" s="83" t="s">
        <v>110</v>
      </c>
      <c r="C61" s="117" t="s">
        <v>111</v>
      </c>
      <c r="D61" s="90">
        <v>165000000</v>
      </c>
      <c r="E61" s="81">
        <v>0</v>
      </c>
      <c r="F61" s="89">
        <v>165000000</v>
      </c>
      <c r="G61" s="87">
        <v>0</v>
      </c>
      <c r="H61" s="37">
        <v>165000000</v>
      </c>
      <c r="I61" s="37">
        <v>16584840</v>
      </c>
      <c r="J61" s="37">
        <v>144195670</v>
      </c>
      <c r="K61" s="81">
        <v>87.39</v>
      </c>
      <c r="L61" s="37">
        <v>16584840</v>
      </c>
      <c r="M61" s="37">
        <v>144195670</v>
      </c>
      <c r="N61" s="84">
        <v>87.39</v>
      </c>
    </row>
    <row r="62" spans="1:14" x14ac:dyDescent="0.25">
      <c r="A62" t="s">
        <v>942</v>
      </c>
      <c r="B62" s="83" t="s">
        <v>112</v>
      </c>
      <c r="C62" s="117" t="s">
        <v>113</v>
      </c>
      <c r="D62" s="90">
        <v>51000000</v>
      </c>
      <c r="E62" s="81">
        <v>0</v>
      </c>
      <c r="F62" s="89">
        <v>51000000</v>
      </c>
      <c r="G62" s="87">
        <v>0</v>
      </c>
      <c r="H62" s="37">
        <v>51000000</v>
      </c>
      <c r="I62" s="37">
        <v>6042810</v>
      </c>
      <c r="J62" s="37">
        <v>44343383</v>
      </c>
      <c r="K62" s="81">
        <v>86.95</v>
      </c>
      <c r="L62" s="37">
        <v>6042810</v>
      </c>
      <c r="M62" s="37">
        <v>44343383</v>
      </c>
      <c r="N62" s="84">
        <v>86.95</v>
      </c>
    </row>
    <row r="63" spans="1:14" x14ac:dyDescent="0.25">
      <c r="A63" t="s">
        <v>942</v>
      </c>
      <c r="B63" s="83" t="s">
        <v>114</v>
      </c>
      <c r="C63" s="117" t="s">
        <v>115</v>
      </c>
      <c r="D63" s="90">
        <v>42440000</v>
      </c>
      <c r="E63" s="81">
        <v>0</v>
      </c>
      <c r="F63" s="89">
        <v>42440000</v>
      </c>
      <c r="G63" s="87">
        <v>0</v>
      </c>
      <c r="H63" s="37">
        <v>42440000</v>
      </c>
      <c r="I63" s="81">
        <v>0</v>
      </c>
      <c r="J63" s="37">
        <v>24522370</v>
      </c>
      <c r="K63" s="81">
        <v>57.78</v>
      </c>
      <c r="L63" s="37">
        <v>3829650</v>
      </c>
      <c r="M63" s="37">
        <v>24522370</v>
      </c>
      <c r="N63" s="84">
        <v>57.78</v>
      </c>
    </row>
    <row r="64" spans="1:14" x14ac:dyDescent="0.25">
      <c r="A64" t="s">
        <v>942</v>
      </c>
      <c r="B64" s="83" t="s">
        <v>116</v>
      </c>
      <c r="C64" s="117" t="s">
        <v>117</v>
      </c>
      <c r="D64" s="90">
        <v>94760000</v>
      </c>
      <c r="E64" s="81">
        <v>0</v>
      </c>
      <c r="F64" s="89">
        <v>94760000</v>
      </c>
      <c r="G64" s="87">
        <v>0</v>
      </c>
      <c r="H64" s="37">
        <v>94760000</v>
      </c>
      <c r="I64" s="37">
        <v>5919200</v>
      </c>
      <c r="J64" s="37">
        <v>46490932</v>
      </c>
      <c r="K64" s="81">
        <v>49.06</v>
      </c>
      <c r="L64" s="37">
        <v>5919200</v>
      </c>
      <c r="M64" s="37">
        <v>46490932</v>
      </c>
      <c r="N64" s="84">
        <v>49.06</v>
      </c>
    </row>
    <row r="65" spans="1:14" x14ac:dyDescent="0.25">
      <c r="A65" t="s">
        <v>942</v>
      </c>
      <c r="B65" s="83" t="s">
        <v>120</v>
      </c>
      <c r="C65" s="117" t="s">
        <v>121</v>
      </c>
      <c r="D65" s="90">
        <v>50000000</v>
      </c>
      <c r="E65" s="81">
        <v>0</v>
      </c>
      <c r="F65" s="89">
        <v>50000000</v>
      </c>
      <c r="G65" s="87">
        <v>0</v>
      </c>
      <c r="H65" s="37">
        <v>50000000</v>
      </c>
      <c r="I65" s="81">
        <v>0</v>
      </c>
      <c r="J65" s="37">
        <v>50000000</v>
      </c>
      <c r="K65" s="81">
        <v>100</v>
      </c>
      <c r="L65" s="81">
        <v>0</v>
      </c>
      <c r="M65" s="81">
        <v>0</v>
      </c>
      <c r="N65" s="84">
        <v>0</v>
      </c>
    </row>
    <row r="66" spans="1:14" x14ac:dyDescent="0.25">
      <c r="A66" t="s">
        <v>942</v>
      </c>
      <c r="B66" s="83" t="s">
        <v>122</v>
      </c>
      <c r="C66" s="117" t="s">
        <v>123</v>
      </c>
      <c r="D66" s="90">
        <v>50000000</v>
      </c>
      <c r="E66" s="81">
        <v>0</v>
      </c>
      <c r="F66" s="89">
        <v>50000000</v>
      </c>
      <c r="G66" s="87">
        <v>0</v>
      </c>
      <c r="H66" s="37">
        <v>50000000</v>
      </c>
      <c r="I66" s="81">
        <v>0</v>
      </c>
      <c r="J66" s="37">
        <v>50000000</v>
      </c>
      <c r="K66" s="81">
        <v>100</v>
      </c>
      <c r="L66" s="81">
        <v>0</v>
      </c>
      <c r="M66" s="81">
        <v>0</v>
      </c>
      <c r="N66" s="84">
        <v>0</v>
      </c>
    </row>
    <row r="67" spans="1:14" x14ac:dyDescent="0.25">
      <c r="A67" t="s">
        <v>942</v>
      </c>
      <c r="B67" s="83" t="s">
        <v>126</v>
      </c>
      <c r="C67" s="117" t="s">
        <v>127</v>
      </c>
      <c r="D67" s="90">
        <v>61000000</v>
      </c>
      <c r="E67" s="81">
        <v>0</v>
      </c>
      <c r="F67" s="89">
        <v>61000000</v>
      </c>
      <c r="G67" s="87">
        <v>0</v>
      </c>
      <c r="H67" s="37">
        <v>61000000</v>
      </c>
      <c r="I67" s="81">
        <v>0</v>
      </c>
      <c r="J67" s="37">
        <v>61000000</v>
      </c>
      <c r="K67" s="81">
        <v>100</v>
      </c>
      <c r="L67" s="37">
        <v>2928000</v>
      </c>
      <c r="M67" s="37">
        <v>7808000</v>
      </c>
      <c r="N67" s="84">
        <v>12.8</v>
      </c>
    </row>
    <row r="68" spans="1:14" x14ac:dyDescent="0.25">
      <c r="A68" t="s">
        <v>942</v>
      </c>
      <c r="B68" s="83" t="s">
        <v>130</v>
      </c>
      <c r="C68" s="117" t="s">
        <v>131</v>
      </c>
      <c r="D68" s="90">
        <v>76000000</v>
      </c>
      <c r="E68" s="81">
        <v>0</v>
      </c>
      <c r="F68" s="89">
        <v>76000000</v>
      </c>
      <c r="G68" s="87">
        <v>0</v>
      </c>
      <c r="H68" s="37">
        <v>76000000</v>
      </c>
      <c r="I68" s="81">
        <v>0</v>
      </c>
      <c r="J68" s="37">
        <v>55119400</v>
      </c>
      <c r="K68" s="81">
        <v>72.53</v>
      </c>
      <c r="L68" s="37">
        <v>15766500</v>
      </c>
      <c r="M68" s="37">
        <v>22900500</v>
      </c>
      <c r="N68" s="84">
        <v>30.13</v>
      </c>
    </row>
    <row r="69" spans="1:14" x14ac:dyDescent="0.25">
      <c r="A69" t="s">
        <v>942</v>
      </c>
      <c r="B69" s="83" t="s">
        <v>138</v>
      </c>
      <c r="C69" s="117" t="s">
        <v>139</v>
      </c>
      <c r="D69" s="90">
        <v>1030000</v>
      </c>
      <c r="E69" s="37">
        <v>8458101</v>
      </c>
      <c r="F69" s="89">
        <v>9488101</v>
      </c>
      <c r="G69" s="87">
        <v>0</v>
      </c>
      <c r="H69" s="37">
        <v>9488101</v>
      </c>
      <c r="I69" s="37">
        <v>8391101</v>
      </c>
      <c r="J69" s="37">
        <v>8996601</v>
      </c>
      <c r="K69" s="81">
        <v>94.82</v>
      </c>
      <c r="L69" s="37">
        <v>6698500</v>
      </c>
      <c r="M69" s="37">
        <v>7304000</v>
      </c>
      <c r="N69" s="84">
        <v>76.98</v>
      </c>
    </row>
    <row r="70" spans="1:14" x14ac:dyDescent="0.25">
      <c r="A70" t="s">
        <v>942</v>
      </c>
      <c r="B70" s="83" t="s">
        <v>158</v>
      </c>
      <c r="C70" s="117" t="s">
        <v>159</v>
      </c>
      <c r="D70" s="87">
        <v>0</v>
      </c>
      <c r="E70" s="37">
        <v>8458101</v>
      </c>
      <c r="F70" s="89">
        <v>8458101</v>
      </c>
      <c r="G70" s="87">
        <v>0</v>
      </c>
      <c r="H70" s="37">
        <v>8458101</v>
      </c>
      <c r="I70" s="37">
        <v>7852601</v>
      </c>
      <c r="J70" s="37">
        <v>8458101</v>
      </c>
      <c r="K70" s="81">
        <v>100</v>
      </c>
      <c r="L70" s="37">
        <v>6160000</v>
      </c>
      <c r="M70" s="37">
        <v>6765500</v>
      </c>
      <c r="N70" s="84">
        <v>79.989999999999995</v>
      </c>
    </row>
    <row r="71" spans="1:14" x14ac:dyDescent="0.25">
      <c r="A71" t="s">
        <v>942</v>
      </c>
      <c r="B71" s="83" t="s">
        <v>160</v>
      </c>
      <c r="C71" s="117" t="s">
        <v>161</v>
      </c>
      <c r="D71" s="87">
        <v>0</v>
      </c>
      <c r="E71" s="37">
        <v>8458101</v>
      </c>
      <c r="F71" s="89">
        <v>8458101</v>
      </c>
      <c r="G71" s="87">
        <v>0</v>
      </c>
      <c r="H71" s="37">
        <v>8458101</v>
      </c>
      <c r="I71" s="37">
        <v>7852601</v>
      </c>
      <c r="J71" s="37">
        <v>8458101</v>
      </c>
      <c r="K71" s="81">
        <v>100</v>
      </c>
      <c r="L71" s="37">
        <v>6160000</v>
      </c>
      <c r="M71" s="37">
        <v>6765500</v>
      </c>
      <c r="N71" s="84">
        <v>79.989999999999995</v>
      </c>
    </row>
    <row r="72" spans="1:14" ht="47.25" x14ac:dyDescent="0.25">
      <c r="A72" t="s">
        <v>942</v>
      </c>
      <c r="B72" s="83" t="s">
        <v>140</v>
      </c>
      <c r="C72" s="117" t="s">
        <v>219</v>
      </c>
      <c r="D72" s="90">
        <v>1030000</v>
      </c>
      <c r="E72" s="81">
        <v>0</v>
      </c>
      <c r="F72" s="89">
        <v>1030000</v>
      </c>
      <c r="G72" s="87">
        <v>0</v>
      </c>
      <c r="H72" s="37">
        <v>1030000</v>
      </c>
      <c r="I72" s="37">
        <v>538500</v>
      </c>
      <c r="J72" s="37">
        <v>538500</v>
      </c>
      <c r="K72" s="81">
        <v>52.28</v>
      </c>
      <c r="L72" s="37">
        <v>538500</v>
      </c>
      <c r="M72" s="37">
        <v>538500</v>
      </c>
      <c r="N72" s="84">
        <v>52.28</v>
      </c>
    </row>
    <row r="73" spans="1:14" x14ac:dyDescent="0.25">
      <c r="A73" t="s">
        <v>942</v>
      </c>
      <c r="B73" s="83" t="s">
        <v>141</v>
      </c>
      <c r="C73" s="117" t="s">
        <v>142</v>
      </c>
      <c r="D73" s="90">
        <v>193824085000</v>
      </c>
      <c r="E73" s="37">
        <v>-2844000000</v>
      </c>
      <c r="F73" s="89">
        <v>190980085000</v>
      </c>
      <c r="G73" s="87">
        <v>0</v>
      </c>
      <c r="H73" s="37">
        <v>190980085000</v>
      </c>
      <c r="I73" s="37">
        <v>50380023186</v>
      </c>
      <c r="J73" s="37">
        <v>128047369016</v>
      </c>
      <c r="K73" s="81">
        <v>67.05</v>
      </c>
      <c r="L73" s="37">
        <v>15032772055</v>
      </c>
      <c r="M73" s="37">
        <v>46464713683</v>
      </c>
      <c r="N73" s="84">
        <v>24.33</v>
      </c>
    </row>
    <row r="74" spans="1:14" x14ac:dyDescent="0.25">
      <c r="A74" t="s">
        <v>942</v>
      </c>
      <c r="B74" s="83" t="s">
        <v>143</v>
      </c>
      <c r="C74" s="117" t="s">
        <v>144</v>
      </c>
      <c r="D74" s="90">
        <v>189025655000</v>
      </c>
      <c r="E74" s="37">
        <v>-2844000000</v>
      </c>
      <c r="F74" s="89">
        <v>186181655000</v>
      </c>
      <c r="G74" s="87">
        <v>0</v>
      </c>
      <c r="H74" s="37">
        <v>186181655000</v>
      </c>
      <c r="I74" s="37">
        <v>49511677923</v>
      </c>
      <c r="J74" s="37">
        <v>123444469068</v>
      </c>
      <c r="K74" s="81">
        <v>66.3</v>
      </c>
      <c r="L74" s="37">
        <v>14164426792</v>
      </c>
      <c r="M74" s="37">
        <v>41861813735</v>
      </c>
      <c r="N74" s="84">
        <v>22.48</v>
      </c>
    </row>
    <row r="75" spans="1:14" x14ac:dyDescent="0.25">
      <c r="A75" t="s">
        <v>942</v>
      </c>
      <c r="B75" s="83" t="s">
        <v>145</v>
      </c>
      <c r="C75" s="117" t="s">
        <v>146</v>
      </c>
      <c r="D75" s="90">
        <v>189025655000</v>
      </c>
      <c r="E75" s="37">
        <v>-2844000000</v>
      </c>
      <c r="F75" s="89">
        <v>186181655000</v>
      </c>
      <c r="G75" s="87">
        <v>0</v>
      </c>
      <c r="H75" s="37">
        <v>186181655000</v>
      </c>
      <c r="I75" s="37">
        <v>49511677923</v>
      </c>
      <c r="J75" s="37">
        <v>123444469068</v>
      </c>
      <c r="K75" s="81">
        <v>66.3</v>
      </c>
      <c r="L75" s="37">
        <v>14164426792</v>
      </c>
      <c r="M75" s="37">
        <v>41861813735</v>
      </c>
      <c r="N75" s="84">
        <v>22.48</v>
      </c>
    </row>
    <row r="76" spans="1:14" ht="47.25" x14ac:dyDescent="0.25">
      <c r="A76" t="s">
        <v>942</v>
      </c>
      <c r="B76" s="83" t="s">
        <v>176</v>
      </c>
      <c r="C76" s="117" t="s">
        <v>266</v>
      </c>
      <c r="D76" s="90">
        <v>187525655000</v>
      </c>
      <c r="E76" s="37">
        <v>-2844000000</v>
      </c>
      <c r="F76" s="89">
        <v>184681655000</v>
      </c>
      <c r="G76" s="87">
        <v>0</v>
      </c>
      <c r="H76" s="37">
        <v>184681655000</v>
      </c>
      <c r="I76" s="37">
        <v>49497677923</v>
      </c>
      <c r="J76" s="37">
        <v>121946246278</v>
      </c>
      <c r="K76" s="81">
        <v>66.03</v>
      </c>
      <c r="L76" s="37">
        <v>13944659754</v>
      </c>
      <c r="M76" s="37">
        <v>40484112317</v>
      </c>
      <c r="N76" s="84">
        <v>21.92</v>
      </c>
    </row>
    <row r="77" spans="1:14" x14ac:dyDescent="0.25">
      <c r="A77" t="s">
        <v>942</v>
      </c>
      <c r="B77" s="83" t="s">
        <v>267</v>
      </c>
      <c r="C77" s="117" t="s">
        <v>268</v>
      </c>
      <c r="D77" s="90">
        <v>157478380000</v>
      </c>
      <c r="E77" s="37">
        <v>-2844000000</v>
      </c>
      <c r="F77" s="89">
        <v>154634380000</v>
      </c>
      <c r="G77" s="87">
        <v>0</v>
      </c>
      <c r="H77" s="37">
        <v>154634380000</v>
      </c>
      <c r="I77" s="37">
        <v>43640105252</v>
      </c>
      <c r="J77" s="37">
        <v>103691923680</v>
      </c>
      <c r="K77" s="81">
        <v>67.06</v>
      </c>
      <c r="L77" s="37">
        <v>11767562008</v>
      </c>
      <c r="M77" s="37">
        <v>35322679134</v>
      </c>
      <c r="N77" s="84">
        <v>22.84</v>
      </c>
    </row>
    <row r="78" spans="1:14" ht="31.5" x14ac:dyDescent="0.25">
      <c r="A78" t="s">
        <v>942</v>
      </c>
      <c r="B78" s="83" t="s">
        <v>269</v>
      </c>
      <c r="C78" s="117" t="s">
        <v>270</v>
      </c>
      <c r="D78" s="90">
        <v>157478380000</v>
      </c>
      <c r="E78" s="37">
        <v>-2844000000</v>
      </c>
      <c r="F78" s="89">
        <v>154634380000</v>
      </c>
      <c r="G78" s="87">
        <v>0</v>
      </c>
      <c r="H78" s="37">
        <v>154634380000</v>
      </c>
      <c r="I78" s="37">
        <v>43640105252</v>
      </c>
      <c r="J78" s="37">
        <v>103691923680</v>
      </c>
      <c r="K78" s="81">
        <v>67.06</v>
      </c>
      <c r="L78" s="37">
        <v>11767562008</v>
      </c>
      <c r="M78" s="37">
        <v>35322679134</v>
      </c>
      <c r="N78" s="84">
        <v>22.84</v>
      </c>
    </row>
    <row r="79" spans="1:14" ht="31.5" x14ac:dyDescent="0.25">
      <c r="A79" t="s">
        <v>942</v>
      </c>
      <c r="B79" s="83" t="s">
        <v>271</v>
      </c>
      <c r="C79" s="117" t="s">
        <v>272</v>
      </c>
      <c r="D79" s="90">
        <v>157478380000</v>
      </c>
      <c r="E79" s="37">
        <v>-2844000000</v>
      </c>
      <c r="F79" s="89">
        <v>154634380000</v>
      </c>
      <c r="G79" s="87">
        <v>0</v>
      </c>
      <c r="H79" s="37">
        <v>154634380000</v>
      </c>
      <c r="I79" s="37">
        <v>43640105252</v>
      </c>
      <c r="J79" s="37">
        <v>103691923680</v>
      </c>
      <c r="K79" s="81">
        <v>67.06</v>
      </c>
      <c r="L79" s="37">
        <v>11767562008</v>
      </c>
      <c r="M79" s="37">
        <v>35322679134</v>
      </c>
      <c r="N79" s="84">
        <v>22.84</v>
      </c>
    </row>
    <row r="80" spans="1:14" x14ac:dyDescent="0.25">
      <c r="A80" t="s">
        <v>942</v>
      </c>
      <c r="B80" s="83" t="s">
        <v>273</v>
      </c>
      <c r="C80" s="117" t="s">
        <v>274</v>
      </c>
      <c r="D80" s="90">
        <v>30047275000</v>
      </c>
      <c r="E80" s="81">
        <v>0</v>
      </c>
      <c r="F80" s="89">
        <v>30047275000</v>
      </c>
      <c r="G80" s="87">
        <v>0</v>
      </c>
      <c r="H80" s="37">
        <v>30047275000</v>
      </c>
      <c r="I80" s="37">
        <v>5857572671</v>
      </c>
      <c r="J80" s="37">
        <v>18254322598</v>
      </c>
      <c r="K80" s="81">
        <v>60.75</v>
      </c>
      <c r="L80" s="37">
        <v>2177097746</v>
      </c>
      <c r="M80" s="37">
        <v>5161433183</v>
      </c>
      <c r="N80" s="84">
        <v>17.18</v>
      </c>
    </row>
    <row r="81" spans="1:14" ht="31.5" x14ac:dyDescent="0.25">
      <c r="A81" t="s">
        <v>942</v>
      </c>
      <c r="B81" s="83" t="s">
        <v>275</v>
      </c>
      <c r="C81" s="117" t="s">
        <v>276</v>
      </c>
      <c r="D81" s="90">
        <v>30047275000</v>
      </c>
      <c r="E81" s="81">
        <v>0</v>
      </c>
      <c r="F81" s="89">
        <v>30047275000</v>
      </c>
      <c r="G81" s="87">
        <v>0</v>
      </c>
      <c r="H81" s="37">
        <v>30047275000</v>
      </c>
      <c r="I81" s="37">
        <v>5857572671</v>
      </c>
      <c r="J81" s="37">
        <v>18254322598</v>
      </c>
      <c r="K81" s="81">
        <v>60.75</v>
      </c>
      <c r="L81" s="37">
        <v>2177097746</v>
      </c>
      <c r="M81" s="37">
        <v>5161433183</v>
      </c>
      <c r="N81" s="84">
        <v>17.18</v>
      </c>
    </row>
    <row r="82" spans="1:14" ht="31.5" x14ac:dyDescent="0.25">
      <c r="A82" t="s">
        <v>942</v>
      </c>
      <c r="B82" s="83" t="s">
        <v>277</v>
      </c>
      <c r="C82" s="117" t="s">
        <v>278</v>
      </c>
      <c r="D82" s="90">
        <v>30047275000</v>
      </c>
      <c r="E82" s="81">
        <v>0</v>
      </c>
      <c r="F82" s="89">
        <v>30047275000</v>
      </c>
      <c r="G82" s="87">
        <v>0</v>
      </c>
      <c r="H82" s="37">
        <v>30047275000</v>
      </c>
      <c r="I82" s="37">
        <v>5857572671</v>
      </c>
      <c r="J82" s="37">
        <v>18254322598</v>
      </c>
      <c r="K82" s="81">
        <v>60.75</v>
      </c>
      <c r="L82" s="37">
        <v>2177097746</v>
      </c>
      <c r="M82" s="37">
        <v>5161433183</v>
      </c>
      <c r="N82" s="84">
        <v>17.18</v>
      </c>
    </row>
    <row r="83" spans="1:14" ht="31.5" x14ac:dyDescent="0.25">
      <c r="A83" t="s">
        <v>942</v>
      </c>
      <c r="B83" s="83" t="s">
        <v>147</v>
      </c>
      <c r="C83" s="117" t="s">
        <v>249</v>
      </c>
      <c r="D83" s="90">
        <v>1500000000</v>
      </c>
      <c r="E83" s="81">
        <v>0</v>
      </c>
      <c r="F83" s="89">
        <v>1500000000</v>
      </c>
      <c r="G83" s="87">
        <v>0</v>
      </c>
      <c r="H83" s="37">
        <v>1500000000</v>
      </c>
      <c r="I83" s="37">
        <v>14000000</v>
      </c>
      <c r="J83" s="37">
        <v>1498222790</v>
      </c>
      <c r="K83" s="81">
        <v>99.88</v>
      </c>
      <c r="L83" s="37">
        <v>219767038</v>
      </c>
      <c r="M83" s="37">
        <v>1377701418</v>
      </c>
      <c r="N83" s="84">
        <v>91.85</v>
      </c>
    </row>
    <row r="84" spans="1:14" ht="47.25" x14ac:dyDescent="0.25">
      <c r="A84" t="s">
        <v>942</v>
      </c>
      <c r="B84" s="83" t="s">
        <v>192</v>
      </c>
      <c r="C84" s="117" t="s">
        <v>255</v>
      </c>
      <c r="D84" s="90">
        <v>1500000000</v>
      </c>
      <c r="E84" s="81">
        <v>0</v>
      </c>
      <c r="F84" s="89">
        <v>1500000000</v>
      </c>
      <c r="G84" s="87">
        <v>0</v>
      </c>
      <c r="H84" s="37">
        <v>1500000000</v>
      </c>
      <c r="I84" s="37">
        <v>14000000</v>
      </c>
      <c r="J84" s="37">
        <v>1498222790</v>
      </c>
      <c r="K84" s="81">
        <v>99.88</v>
      </c>
      <c r="L84" s="37">
        <v>219767038</v>
      </c>
      <c r="M84" s="37">
        <v>1377701418</v>
      </c>
      <c r="N84" s="84">
        <v>91.85</v>
      </c>
    </row>
    <row r="85" spans="1:14" ht="31.5" x14ac:dyDescent="0.25">
      <c r="A85" t="s">
        <v>942</v>
      </c>
      <c r="B85" s="83" t="s">
        <v>279</v>
      </c>
      <c r="C85" s="117" t="s">
        <v>280</v>
      </c>
      <c r="D85" s="90">
        <v>1500000000</v>
      </c>
      <c r="E85" s="81">
        <v>0</v>
      </c>
      <c r="F85" s="89">
        <v>1500000000</v>
      </c>
      <c r="G85" s="87">
        <v>0</v>
      </c>
      <c r="H85" s="37">
        <v>1500000000</v>
      </c>
      <c r="I85" s="37">
        <v>14000000</v>
      </c>
      <c r="J85" s="37">
        <v>1498222790</v>
      </c>
      <c r="K85" s="81">
        <v>99.88</v>
      </c>
      <c r="L85" s="37">
        <v>219767038</v>
      </c>
      <c r="M85" s="37">
        <v>1377701418</v>
      </c>
      <c r="N85" s="84">
        <v>91.85</v>
      </c>
    </row>
    <row r="86" spans="1:14" ht="31.5" x14ac:dyDescent="0.25">
      <c r="A86" t="s">
        <v>942</v>
      </c>
      <c r="B86" s="83" t="s">
        <v>281</v>
      </c>
      <c r="C86" s="117" t="s">
        <v>282</v>
      </c>
      <c r="D86" s="90">
        <v>1500000000</v>
      </c>
      <c r="E86" s="81">
        <v>0</v>
      </c>
      <c r="F86" s="89">
        <v>1500000000</v>
      </c>
      <c r="G86" s="87">
        <v>0</v>
      </c>
      <c r="H86" s="37">
        <v>1500000000</v>
      </c>
      <c r="I86" s="37">
        <v>14000000</v>
      </c>
      <c r="J86" s="37">
        <v>1498222790</v>
      </c>
      <c r="K86" s="81">
        <v>99.88</v>
      </c>
      <c r="L86" s="37">
        <v>219767038</v>
      </c>
      <c r="M86" s="37">
        <v>1377701418</v>
      </c>
      <c r="N86" s="84">
        <v>91.85</v>
      </c>
    </row>
    <row r="87" spans="1:14" ht="16.5" thickBot="1" x14ac:dyDescent="0.3">
      <c r="A87" t="s">
        <v>942</v>
      </c>
      <c r="B87" s="99" t="s">
        <v>197</v>
      </c>
      <c r="C87" s="118" t="s">
        <v>169</v>
      </c>
      <c r="D87" s="126">
        <v>4798430000</v>
      </c>
      <c r="E87" s="85">
        <v>0</v>
      </c>
      <c r="F87" s="128">
        <v>4798430000</v>
      </c>
      <c r="G87" s="88">
        <v>0</v>
      </c>
      <c r="H87" s="127">
        <v>4798430000</v>
      </c>
      <c r="I87" s="127">
        <v>868345263</v>
      </c>
      <c r="J87" s="127">
        <v>4602899948</v>
      </c>
      <c r="K87" s="85">
        <v>95.93</v>
      </c>
      <c r="L87" s="127">
        <v>868345263</v>
      </c>
      <c r="M87" s="127">
        <v>4602899948</v>
      </c>
      <c r="N87" s="86">
        <v>95.93</v>
      </c>
    </row>
    <row r="88" spans="1:14" x14ac:dyDescent="0.25">
      <c r="C88" s="119" t="s">
        <v>774</v>
      </c>
    </row>
    <row r="89" spans="1:14" x14ac:dyDescent="0.25">
      <c r="C89" s="119" t="s">
        <v>774</v>
      </c>
    </row>
    <row r="90" spans="1:14" x14ac:dyDescent="0.25">
      <c r="C90" s="119" t="s">
        <v>774</v>
      </c>
    </row>
    <row r="91" spans="1:14" x14ac:dyDescent="0.25">
      <c r="C91" s="119" t="s">
        <v>774</v>
      </c>
    </row>
    <row r="92" spans="1:14" x14ac:dyDescent="0.25">
      <c r="C92" s="119" t="s">
        <v>774</v>
      </c>
    </row>
    <row r="93" spans="1:14" x14ac:dyDescent="0.25">
      <c r="C93" s="119" t="s">
        <v>774</v>
      </c>
    </row>
    <row r="94" spans="1:14" x14ac:dyDescent="0.25">
      <c r="C94" s="119" t="s">
        <v>774</v>
      </c>
    </row>
    <row r="95" spans="1:14" x14ac:dyDescent="0.25">
      <c r="C95" s="119" t="s">
        <v>774</v>
      </c>
    </row>
    <row r="96" spans="1:14" x14ac:dyDescent="0.25">
      <c r="C96" s="119" t="s">
        <v>774</v>
      </c>
    </row>
    <row r="97" spans="3:3" x14ac:dyDescent="0.25">
      <c r="C97" s="119" t="s">
        <v>774</v>
      </c>
    </row>
    <row r="98" spans="3:3" x14ac:dyDescent="0.25">
      <c r="C98" s="119" t="s">
        <v>774</v>
      </c>
    </row>
    <row r="99" spans="3:3" x14ac:dyDescent="0.25">
      <c r="C99" s="119" t="s">
        <v>774</v>
      </c>
    </row>
    <row r="100" spans="3:3" x14ac:dyDescent="0.25">
      <c r="C100" s="119" t="s">
        <v>774</v>
      </c>
    </row>
    <row r="101" spans="3:3" x14ac:dyDescent="0.25">
      <c r="C101" s="119" t="s">
        <v>774</v>
      </c>
    </row>
    <row r="102" spans="3:3" x14ac:dyDescent="0.25">
      <c r="C102" s="119" t="s">
        <v>774</v>
      </c>
    </row>
    <row r="103" spans="3:3" x14ac:dyDescent="0.25">
      <c r="C103" s="119" t="s">
        <v>774</v>
      </c>
    </row>
    <row r="104" spans="3:3" x14ac:dyDescent="0.25">
      <c r="C104" s="119" t="s">
        <v>774</v>
      </c>
    </row>
    <row r="105" spans="3:3" x14ac:dyDescent="0.25">
      <c r="C105" s="119" t="s">
        <v>774</v>
      </c>
    </row>
    <row r="106" spans="3:3" x14ac:dyDescent="0.25">
      <c r="C106" s="119" t="s">
        <v>774</v>
      </c>
    </row>
    <row r="107" spans="3:3" x14ac:dyDescent="0.25">
      <c r="C107" s="119" t="s">
        <v>774</v>
      </c>
    </row>
    <row r="108" spans="3:3" x14ac:dyDescent="0.25">
      <c r="C108" s="119" t="s">
        <v>774</v>
      </c>
    </row>
    <row r="109" spans="3:3" x14ac:dyDescent="0.25">
      <c r="C109" s="119" t="s">
        <v>774</v>
      </c>
    </row>
    <row r="110" spans="3:3" x14ac:dyDescent="0.25">
      <c r="C110" s="119" t="s">
        <v>774</v>
      </c>
    </row>
    <row r="111" spans="3:3" x14ac:dyDescent="0.25">
      <c r="C111" s="119" t="s">
        <v>774</v>
      </c>
    </row>
    <row r="112" spans="3:3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B1" workbookViewId="0">
      <selection activeCell="B1" sqref="B1:N1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8.375" style="119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9" width="17" hidden="1" customWidth="1"/>
    <col min="10" max="10" width="17" bestFit="1" customWidth="1"/>
    <col min="11" max="11" width="5.875" bestFit="1" customWidth="1"/>
    <col min="12" max="12" width="17" hidden="1" customWidth="1"/>
    <col min="13" max="13" width="17" bestFit="1" customWidth="1"/>
    <col min="14" max="14" width="5.875" bestFit="1" customWidth="1"/>
  </cols>
  <sheetData>
    <row r="1" spans="1:14" x14ac:dyDescent="0.25">
      <c r="B1" s="144" t="s">
        <v>999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x14ac:dyDescent="0.25">
      <c r="B2" s="144" t="s">
        <v>975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x14ac:dyDescent="0.25">
      <c r="B3" s="144" t="s">
        <v>974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6.5" thickBot="1" x14ac:dyDescent="0.3">
      <c r="B4" s="100"/>
      <c r="C4" s="114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25">
      <c r="B5" s="142" t="s">
        <v>921</v>
      </c>
      <c r="C5" s="141"/>
      <c r="D5" s="143" t="s">
        <v>916</v>
      </c>
      <c r="E5" s="140"/>
      <c r="F5" s="141"/>
      <c r="G5" s="101"/>
      <c r="H5" s="102"/>
      <c r="I5" s="140" t="s">
        <v>917</v>
      </c>
      <c r="J5" s="140"/>
      <c r="K5" s="140"/>
      <c r="L5" s="140"/>
      <c r="M5" s="140"/>
      <c r="N5" s="141"/>
    </row>
    <row r="6" spans="1:14" s="80" customFormat="1" ht="16.5" thickBot="1" x14ac:dyDescent="0.3">
      <c r="A6" s="80" t="s">
        <v>751</v>
      </c>
      <c r="B6" s="103" t="s">
        <v>752</v>
      </c>
      <c r="C6" s="115" t="s">
        <v>753</v>
      </c>
      <c r="D6" s="105" t="s">
        <v>754</v>
      </c>
      <c r="E6" s="106" t="s">
        <v>976</v>
      </c>
      <c r="F6" s="104" t="s">
        <v>756</v>
      </c>
      <c r="G6" s="105" t="s">
        <v>757</v>
      </c>
      <c r="H6" s="106" t="s">
        <v>758</v>
      </c>
      <c r="I6" s="106" t="s">
        <v>759</v>
      </c>
      <c r="J6" s="106" t="s">
        <v>760</v>
      </c>
      <c r="K6" s="106" t="s">
        <v>761</v>
      </c>
      <c r="L6" s="106" t="s">
        <v>762</v>
      </c>
      <c r="M6" s="106" t="s">
        <v>763</v>
      </c>
      <c r="N6" s="104" t="s">
        <v>764</v>
      </c>
    </row>
    <row r="7" spans="1:14" x14ac:dyDescent="0.25">
      <c r="A7" t="s">
        <v>943</v>
      </c>
      <c r="B7" s="91" t="s">
        <v>0</v>
      </c>
      <c r="C7" s="116" t="s">
        <v>1</v>
      </c>
      <c r="D7" s="93">
        <v>388325884000</v>
      </c>
      <c r="E7" s="94">
        <v>0</v>
      </c>
      <c r="F7" s="95">
        <v>388325884000</v>
      </c>
      <c r="G7" s="96">
        <v>0</v>
      </c>
      <c r="H7" s="97">
        <v>388325884000</v>
      </c>
      <c r="I7" s="97">
        <v>171703962610</v>
      </c>
      <c r="J7" s="97">
        <v>336174955255</v>
      </c>
      <c r="K7" s="94">
        <v>86.57</v>
      </c>
      <c r="L7" s="97">
        <v>158476051076</v>
      </c>
      <c r="M7" s="97">
        <v>285661567899</v>
      </c>
      <c r="N7" s="92">
        <v>73.56</v>
      </c>
    </row>
    <row r="8" spans="1:14" x14ac:dyDescent="0.25">
      <c r="A8" t="s">
        <v>943</v>
      </c>
      <c r="B8" s="83" t="s">
        <v>2</v>
      </c>
      <c r="C8" s="117" t="s">
        <v>3</v>
      </c>
      <c r="D8" s="90">
        <v>192615105000</v>
      </c>
      <c r="E8" s="81">
        <v>0</v>
      </c>
      <c r="F8" s="89">
        <v>192615105000</v>
      </c>
      <c r="G8" s="87">
        <v>0</v>
      </c>
      <c r="H8" s="37">
        <v>192615105000</v>
      </c>
      <c r="I8" s="37">
        <v>38687421257</v>
      </c>
      <c r="J8" s="37">
        <v>151855963101</v>
      </c>
      <c r="K8" s="81">
        <v>78.84</v>
      </c>
      <c r="L8" s="37">
        <v>22805175896</v>
      </c>
      <c r="M8" s="37">
        <v>135248214234</v>
      </c>
      <c r="N8" s="84">
        <v>70.22</v>
      </c>
    </row>
    <row r="9" spans="1:14" x14ac:dyDescent="0.25">
      <c r="A9" t="s">
        <v>943</v>
      </c>
      <c r="B9" s="83" t="s">
        <v>4</v>
      </c>
      <c r="C9" s="117" t="s">
        <v>5</v>
      </c>
      <c r="D9" s="90">
        <v>12085676000</v>
      </c>
      <c r="E9" s="37">
        <v>1210061000</v>
      </c>
      <c r="F9" s="89">
        <v>13295737000</v>
      </c>
      <c r="G9" s="87">
        <v>0</v>
      </c>
      <c r="H9" s="37">
        <v>13295737000</v>
      </c>
      <c r="I9" s="37">
        <v>1773185812</v>
      </c>
      <c r="J9" s="37">
        <v>12593231974</v>
      </c>
      <c r="K9" s="81">
        <v>94.72</v>
      </c>
      <c r="L9" s="37">
        <v>1786185812</v>
      </c>
      <c r="M9" s="37">
        <v>12588065306</v>
      </c>
      <c r="N9" s="84">
        <v>94.68</v>
      </c>
    </row>
    <row r="10" spans="1:14" ht="31.5" x14ac:dyDescent="0.25">
      <c r="A10" t="s">
        <v>943</v>
      </c>
      <c r="B10" s="83" t="s">
        <v>6</v>
      </c>
      <c r="C10" s="117" t="s">
        <v>765</v>
      </c>
      <c r="D10" s="90">
        <v>8908703000</v>
      </c>
      <c r="E10" s="37">
        <v>-452248404</v>
      </c>
      <c r="F10" s="89">
        <v>8456454596</v>
      </c>
      <c r="G10" s="87">
        <v>0</v>
      </c>
      <c r="H10" s="37">
        <v>8456454596</v>
      </c>
      <c r="I10" s="37">
        <v>1184064189</v>
      </c>
      <c r="J10" s="37">
        <v>8357864324</v>
      </c>
      <c r="K10" s="81">
        <v>98.83</v>
      </c>
      <c r="L10" s="37">
        <v>1184064189</v>
      </c>
      <c r="M10" s="37">
        <v>8357864324</v>
      </c>
      <c r="N10" s="84">
        <v>98.83</v>
      </c>
    </row>
    <row r="11" spans="1:14" x14ac:dyDescent="0.25">
      <c r="A11" t="s">
        <v>943</v>
      </c>
      <c r="B11" s="83" t="s">
        <v>7</v>
      </c>
      <c r="C11" s="117" t="s">
        <v>8</v>
      </c>
      <c r="D11" s="90">
        <v>4782894000</v>
      </c>
      <c r="E11" s="37">
        <v>-119510000</v>
      </c>
      <c r="F11" s="89">
        <v>4663384000</v>
      </c>
      <c r="G11" s="87">
        <v>0</v>
      </c>
      <c r="H11" s="37">
        <v>4663384000</v>
      </c>
      <c r="I11" s="37">
        <v>444489216</v>
      </c>
      <c r="J11" s="37">
        <v>4647821206</v>
      </c>
      <c r="K11" s="81">
        <v>99.67</v>
      </c>
      <c r="L11" s="37">
        <v>444489216</v>
      </c>
      <c r="M11" s="37">
        <v>4647821206</v>
      </c>
      <c r="N11" s="84">
        <v>99.67</v>
      </c>
    </row>
    <row r="12" spans="1:14" x14ac:dyDescent="0.25">
      <c r="A12" t="s">
        <v>943</v>
      </c>
      <c r="B12" s="83" t="s">
        <v>9</v>
      </c>
      <c r="C12" s="117" t="s">
        <v>10</v>
      </c>
      <c r="D12" s="90">
        <v>374344000</v>
      </c>
      <c r="E12" s="37">
        <v>-7000000</v>
      </c>
      <c r="F12" s="89">
        <v>367344000</v>
      </c>
      <c r="G12" s="87">
        <v>0</v>
      </c>
      <c r="H12" s="37">
        <v>367344000</v>
      </c>
      <c r="I12" s="37">
        <v>29587912</v>
      </c>
      <c r="J12" s="37">
        <v>359391048</v>
      </c>
      <c r="K12" s="81">
        <v>97.84</v>
      </c>
      <c r="L12" s="37">
        <v>29587912</v>
      </c>
      <c r="M12" s="37">
        <v>359391048</v>
      </c>
      <c r="N12" s="84">
        <v>97.84</v>
      </c>
    </row>
    <row r="13" spans="1:14" ht="47.25" x14ac:dyDescent="0.25">
      <c r="A13" t="s">
        <v>943</v>
      </c>
      <c r="B13" s="83" t="s">
        <v>11</v>
      </c>
      <c r="C13" s="117" t="s">
        <v>766</v>
      </c>
      <c r="D13" s="90">
        <v>55691000</v>
      </c>
      <c r="E13" s="81">
        <v>0</v>
      </c>
      <c r="F13" s="89">
        <v>55691000</v>
      </c>
      <c r="G13" s="87">
        <v>0</v>
      </c>
      <c r="H13" s="37">
        <v>55691000</v>
      </c>
      <c r="I13" s="37">
        <v>3805446</v>
      </c>
      <c r="J13" s="37">
        <v>48337989</v>
      </c>
      <c r="K13" s="81">
        <v>86.8</v>
      </c>
      <c r="L13" s="37">
        <v>3805446</v>
      </c>
      <c r="M13" s="37">
        <v>48337989</v>
      </c>
      <c r="N13" s="84">
        <v>86.8</v>
      </c>
    </row>
    <row r="14" spans="1:14" x14ac:dyDescent="0.25">
      <c r="A14" t="s">
        <v>943</v>
      </c>
      <c r="B14" s="83" t="s">
        <v>12</v>
      </c>
      <c r="C14" s="117" t="s">
        <v>13</v>
      </c>
      <c r="D14" s="90">
        <v>9679000</v>
      </c>
      <c r="E14" s="81">
        <v>0</v>
      </c>
      <c r="F14" s="89">
        <v>9679000</v>
      </c>
      <c r="G14" s="87">
        <v>0</v>
      </c>
      <c r="H14" s="37">
        <v>9679000</v>
      </c>
      <c r="I14" s="37">
        <v>626400</v>
      </c>
      <c r="J14" s="37">
        <v>8908800</v>
      </c>
      <c r="K14" s="81">
        <v>92.04</v>
      </c>
      <c r="L14" s="37">
        <v>626400</v>
      </c>
      <c r="M14" s="37">
        <v>8908800</v>
      </c>
      <c r="N14" s="84">
        <v>92.04</v>
      </c>
    </row>
    <row r="15" spans="1:14" x14ac:dyDescent="0.25">
      <c r="A15" t="s">
        <v>943</v>
      </c>
      <c r="B15" s="83" t="s">
        <v>14</v>
      </c>
      <c r="C15" s="117" t="s">
        <v>15</v>
      </c>
      <c r="D15" s="90">
        <v>10376000</v>
      </c>
      <c r="E15" s="81">
        <v>0</v>
      </c>
      <c r="F15" s="89">
        <v>10376000</v>
      </c>
      <c r="G15" s="87">
        <v>0</v>
      </c>
      <c r="H15" s="37">
        <v>10376000</v>
      </c>
      <c r="I15" s="37">
        <v>732286</v>
      </c>
      <c r="J15" s="37">
        <v>9701994</v>
      </c>
      <c r="K15" s="81">
        <v>93.5</v>
      </c>
      <c r="L15" s="37">
        <v>732286</v>
      </c>
      <c r="M15" s="37">
        <v>9701994</v>
      </c>
      <c r="N15" s="84">
        <v>93.5</v>
      </c>
    </row>
    <row r="16" spans="1:14" ht="31.5" x14ac:dyDescent="0.25">
      <c r="A16" t="s">
        <v>943</v>
      </c>
      <c r="B16" s="83" t="s">
        <v>16</v>
      </c>
      <c r="C16" s="117" t="s">
        <v>17</v>
      </c>
      <c r="D16" s="90">
        <v>158149000</v>
      </c>
      <c r="E16" s="37">
        <v>-35000000</v>
      </c>
      <c r="F16" s="89">
        <v>123149000</v>
      </c>
      <c r="G16" s="87">
        <v>0</v>
      </c>
      <c r="H16" s="37">
        <v>123149000</v>
      </c>
      <c r="I16" s="81">
        <v>0</v>
      </c>
      <c r="J16" s="37">
        <v>119641520</v>
      </c>
      <c r="K16" s="81">
        <v>97.15</v>
      </c>
      <c r="L16" s="81">
        <v>0</v>
      </c>
      <c r="M16" s="37">
        <v>119641520</v>
      </c>
      <c r="N16" s="84">
        <v>97.15</v>
      </c>
    </row>
    <row r="17" spans="1:14" x14ac:dyDescent="0.25">
      <c r="A17" t="s">
        <v>943</v>
      </c>
      <c r="B17" s="83" t="s">
        <v>18</v>
      </c>
      <c r="C17" s="117" t="s">
        <v>19</v>
      </c>
      <c r="D17" s="90">
        <v>746686000</v>
      </c>
      <c r="E17" s="37">
        <v>-78000000</v>
      </c>
      <c r="F17" s="89">
        <v>668686000</v>
      </c>
      <c r="G17" s="87">
        <v>0</v>
      </c>
      <c r="H17" s="37">
        <v>668686000</v>
      </c>
      <c r="I17" s="81">
        <v>0</v>
      </c>
      <c r="J17" s="37">
        <v>666231975</v>
      </c>
      <c r="K17" s="81">
        <v>99.63</v>
      </c>
      <c r="L17" s="81">
        <v>0</v>
      </c>
      <c r="M17" s="37">
        <v>666231975</v>
      </c>
      <c r="N17" s="84">
        <v>99.63</v>
      </c>
    </row>
    <row r="18" spans="1:14" x14ac:dyDescent="0.25">
      <c r="A18" t="s">
        <v>943</v>
      </c>
      <c r="B18" s="83" t="s">
        <v>20</v>
      </c>
      <c r="C18" s="117" t="s">
        <v>21</v>
      </c>
      <c r="D18" s="90">
        <v>675253000</v>
      </c>
      <c r="E18" s="37">
        <v>-29723404</v>
      </c>
      <c r="F18" s="89">
        <v>645529596</v>
      </c>
      <c r="G18" s="87">
        <v>0</v>
      </c>
      <c r="H18" s="37">
        <v>645529596</v>
      </c>
      <c r="I18" s="37">
        <v>518792649</v>
      </c>
      <c r="J18" s="37">
        <v>623704897</v>
      </c>
      <c r="K18" s="81">
        <v>96.62</v>
      </c>
      <c r="L18" s="37">
        <v>518792649</v>
      </c>
      <c r="M18" s="37">
        <v>623704897</v>
      </c>
      <c r="N18" s="84">
        <v>96.62</v>
      </c>
    </row>
    <row r="19" spans="1:14" x14ac:dyDescent="0.25">
      <c r="A19" t="s">
        <v>943</v>
      </c>
      <c r="B19" s="83" t="s">
        <v>22</v>
      </c>
      <c r="C19" s="117" t="s">
        <v>23</v>
      </c>
      <c r="D19" s="90">
        <v>324123000</v>
      </c>
      <c r="E19" s="37">
        <v>7000000</v>
      </c>
      <c r="F19" s="89">
        <v>331123000</v>
      </c>
      <c r="G19" s="87">
        <v>0</v>
      </c>
      <c r="H19" s="37">
        <v>331123000</v>
      </c>
      <c r="I19" s="37">
        <v>68714829</v>
      </c>
      <c r="J19" s="37">
        <v>323517217</v>
      </c>
      <c r="K19" s="81">
        <v>97.7</v>
      </c>
      <c r="L19" s="37">
        <v>68714829</v>
      </c>
      <c r="M19" s="37">
        <v>323517217</v>
      </c>
      <c r="N19" s="84">
        <v>97.7</v>
      </c>
    </row>
    <row r="20" spans="1:14" x14ac:dyDescent="0.25">
      <c r="A20" t="s">
        <v>943</v>
      </c>
      <c r="B20" s="83" t="s">
        <v>24</v>
      </c>
      <c r="C20" s="117" t="s">
        <v>25</v>
      </c>
      <c r="D20" s="90">
        <v>1640199000</v>
      </c>
      <c r="E20" s="37">
        <v>-330249600</v>
      </c>
      <c r="F20" s="89">
        <v>1309949400</v>
      </c>
      <c r="G20" s="87">
        <v>0</v>
      </c>
      <c r="H20" s="37">
        <v>1309949400</v>
      </c>
      <c r="I20" s="37">
        <v>104911335</v>
      </c>
      <c r="J20" s="37">
        <v>1296668605</v>
      </c>
      <c r="K20" s="81">
        <v>98.99</v>
      </c>
      <c r="L20" s="37">
        <v>104911335</v>
      </c>
      <c r="M20" s="37">
        <v>1296668605</v>
      </c>
      <c r="N20" s="84">
        <v>98.99</v>
      </c>
    </row>
    <row r="21" spans="1:14" x14ac:dyDescent="0.25">
      <c r="A21" t="s">
        <v>943</v>
      </c>
      <c r="B21" s="83" t="s">
        <v>26</v>
      </c>
      <c r="C21" s="117" t="s">
        <v>27</v>
      </c>
      <c r="D21" s="90">
        <v>52091000</v>
      </c>
      <c r="E21" s="37">
        <v>-8000000</v>
      </c>
      <c r="F21" s="89">
        <v>44091000</v>
      </c>
      <c r="G21" s="87">
        <v>0</v>
      </c>
      <c r="H21" s="37">
        <v>44091000</v>
      </c>
      <c r="I21" s="37">
        <v>3412036</v>
      </c>
      <c r="J21" s="37">
        <v>41298827</v>
      </c>
      <c r="K21" s="81">
        <v>93.67</v>
      </c>
      <c r="L21" s="37">
        <v>3412036</v>
      </c>
      <c r="M21" s="37">
        <v>41298827</v>
      </c>
      <c r="N21" s="84">
        <v>93.67</v>
      </c>
    </row>
    <row r="22" spans="1:14" x14ac:dyDescent="0.25">
      <c r="A22" t="s">
        <v>943</v>
      </c>
      <c r="B22" s="83" t="s">
        <v>28</v>
      </c>
      <c r="C22" s="117" t="s">
        <v>29</v>
      </c>
      <c r="D22" s="90">
        <v>4518000</v>
      </c>
      <c r="E22" s="81">
        <v>0</v>
      </c>
      <c r="F22" s="89">
        <v>4518000</v>
      </c>
      <c r="G22" s="87">
        <v>0</v>
      </c>
      <c r="H22" s="37">
        <v>4518000</v>
      </c>
      <c r="I22" s="37">
        <v>344079</v>
      </c>
      <c r="J22" s="37">
        <v>4323944</v>
      </c>
      <c r="K22" s="81">
        <v>95.7</v>
      </c>
      <c r="L22" s="37">
        <v>344079</v>
      </c>
      <c r="M22" s="37">
        <v>4323944</v>
      </c>
      <c r="N22" s="84">
        <v>95.7</v>
      </c>
    </row>
    <row r="23" spans="1:14" x14ac:dyDescent="0.25">
      <c r="A23" t="s">
        <v>943</v>
      </c>
      <c r="B23" s="83" t="s">
        <v>30</v>
      </c>
      <c r="C23" s="117" t="s">
        <v>31</v>
      </c>
      <c r="D23" s="87">
        <v>0</v>
      </c>
      <c r="E23" s="37">
        <v>155234600</v>
      </c>
      <c r="F23" s="89">
        <v>155234600</v>
      </c>
      <c r="G23" s="87">
        <v>0</v>
      </c>
      <c r="H23" s="37">
        <v>155234600</v>
      </c>
      <c r="I23" s="37">
        <v>2290928</v>
      </c>
      <c r="J23" s="37">
        <v>148923971</v>
      </c>
      <c r="K23" s="81">
        <v>95.93</v>
      </c>
      <c r="L23" s="37">
        <v>2290928</v>
      </c>
      <c r="M23" s="37">
        <v>148923971</v>
      </c>
      <c r="N23" s="84">
        <v>95.93</v>
      </c>
    </row>
    <row r="24" spans="1:14" ht="31.5" x14ac:dyDescent="0.25">
      <c r="A24" t="s">
        <v>943</v>
      </c>
      <c r="B24" s="83" t="s">
        <v>32</v>
      </c>
      <c r="C24" s="117" t="s">
        <v>33</v>
      </c>
      <c r="D24" s="90">
        <v>26573000</v>
      </c>
      <c r="E24" s="37">
        <v>3000000</v>
      </c>
      <c r="F24" s="89">
        <v>29573000</v>
      </c>
      <c r="G24" s="87">
        <v>0</v>
      </c>
      <c r="H24" s="37">
        <v>29573000</v>
      </c>
      <c r="I24" s="37">
        <v>6357073</v>
      </c>
      <c r="J24" s="37">
        <v>27271180</v>
      </c>
      <c r="K24" s="81">
        <v>92.22</v>
      </c>
      <c r="L24" s="37">
        <v>6357073</v>
      </c>
      <c r="M24" s="37">
        <v>27271180</v>
      </c>
      <c r="N24" s="84">
        <v>92.22</v>
      </c>
    </row>
    <row r="25" spans="1:14" ht="31.5" x14ac:dyDescent="0.25">
      <c r="A25" t="s">
        <v>943</v>
      </c>
      <c r="B25" s="83" t="s">
        <v>34</v>
      </c>
      <c r="C25" s="117" t="s">
        <v>767</v>
      </c>
      <c r="D25" s="90">
        <v>48127000</v>
      </c>
      <c r="E25" s="37">
        <v>-10000000</v>
      </c>
      <c r="F25" s="89">
        <v>38127000</v>
      </c>
      <c r="G25" s="87">
        <v>0</v>
      </c>
      <c r="H25" s="37">
        <v>38127000</v>
      </c>
      <c r="I25" s="81">
        <v>0</v>
      </c>
      <c r="J25" s="37">
        <v>32121151</v>
      </c>
      <c r="K25" s="81">
        <v>84.25</v>
      </c>
      <c r="L25" s="81">
        <v>0</v>
      </c>
      <c r="M25" s="37">
        <v>32121151</v>
      </c>
      <c r="N25" s="84">
        <v>84.25</v>
      </c>
    </row>
    <row r="26" spans="1:14" ht="31.5" x14ac:dyDescent="0.25">
      <c r="A26" t="s">
        <v>943</v>
      </c>
      <c r="B26" s="83" t="s">
        <v>35</v>
      </c>
      <c r="C26" s="117" t="s">
        <v>36</v>
      </c>
      <c r="D26" s="90">
        <v>130000000</v>
      </c>
      <c r="E26" s="37">
        <v>1795294404</v>
      </c>
      <c r="F26" s="89">
        <v>1925294404</v>
      </c>
      <c r="G26" s="87">
        <v>0</v>
      </c>
      <c r="H26" s="37">
        <v>1925294404</v>
      </c>
      <c r="I26" s="37">
        <v>500000</v>
      </c>
      <c r="J26" s="37">
        <v>1489816991</v>
      </c>
      <c r="K26" s="81">
        <v>77.38</v>
      </c>
      <c r="L26" s="37">
        <v>13500000</v>
      </c>
      <c r="M26" s="37">
        <v>1484650323</v>
      </c>
      <c r="N26" s="84">
        <v>77.11</v>
      </c>
    </row>
    <row r="27" spans="1:14" x14ac:dyDescent="0.25">
      <c r="A27" t="s">
        <v>943</v>
      </c>
      <c r="B27" s="83" t="s">
        <v>37</v>
      </c>
      <c r="C27" s="117" t="s">
        <v>38</v>
      </c>
      <c r="D27" s="90">
        <v>130000000</v>
      </c>
      <c r="E27" s="37">
        <v>1795294404</v>
      </c>
      <c r="F27" s="89">
        <v>1925294404</v>
      </c>
      <c r="G27" s="87">
        <v>0</v>
      </c>
      <c r="H27" s="37">
        <v>1925294404</v>
      </c>
      <c r="I27" s="37">
        <v>500000</v>
      </c>
      <c r="J27" s="37">
        <v>1489816991</v>
      </c>
      <c r="K27" s="81">
        <v>77.38</v>
      </c>
      <c r="L27" s="37">
        <v>13500000</v>
      </c>
      <c r="M27" s="37">
        <v>1484650323</v>
      </c>
      <c r="N27" s="84">
        <v>77.11</v>
      </c>
    </row>
    <row r="28" spans="1:14" x14ac:dyDescent="0.25">
      <c r="A28" t="s">
        <v>943</v>
      </c>
      <c r="B28" s="83" t="s">
        <v>39</v>
      </c>
      <c r="C28" s="117" t="s">
        <v>40</v>
      </c>
      <c r="D28" s="90">
        <v>130000000</v>
      </c>
      <c r="E28" s="37">
        <v>1795294404</v>
      </c>
      <c r="F28" s="89">
        <v>1925294404</v>
      </c>
      <c r="G28" s="87">
        <v>0</v>
      </c>
      <c r="H28" s="37">
        <v>1925294404</v>
      </c>
      <c r="I28" s="37">
        <v>500000</v>
      </c>
      <c r="J28" s="37">
        <v>1489816991</v>
      </c>
      <c r="K28" s="81">
        <v>77.38</v>
      </c>
      <c r="L28" s="37">
        <v>13500000</v>
      </c>
      <c r="M28" s="37">
        <v>1484650323</v>
      </c>
      <c r="N28" s="84">
        <v>77.11</v>
      </c>
    </row>
    <row r="29" spans="1:14" ht="31.5" x14ac:dyDescent="0.25">
      <c r="A29" t="s">
        <v>943</v>
      </c>
      <c r="B29" s="83" t="s">
        <v>45</v>
      </c>
      <c r="C29" s="117" t="s">
        <v>768</v>
      </c>
      <c r="D29" s="90">
        <v>3046973000</v>
      </c>
      <c r="E29" s="37">
        <v>-132985000</v>
      </c>
      <c r="F29" s="89">
        <v>2913988000</v>
      </c>
      <c r="G29" s="87">
        <v>0</v>
      </c>
      <c r="H29" s="37">
        <v>2913988000</v>
      </c>
      <c r="I29" s="37">
        <v>588621623</v>
      </c>
      <c r="J29" s="37">
        <v>2745550659</v>
      </c>
      <c r="K29" s="81">
        <v>94.22</v>
      </c>
      <c r="L29" s="37">
        <v>588621623</v>
      </c>
      <c r="M29" s="37">
        <v>2745550659</v>
      </c>
      <c r="N29" s="84">
        <v>94.22</v>
      </c>
    </row>
    <row r="30" spans="1:14" ht="31.5" x14ac:dyDescent="0.25">
      <c r="A30" t="s">
        <v>943</v>
      </c>
      <c r="B30" s="83" t="s">
        <v>46</v>
      </c>
      <c r="C30" s="117" t="s">
        <v>47</v>
      </c>
      <c r="D30" s="90">
        <v>1638784000</v>
      </c>
      <c r="E30" s="37">
        <v>-64000000</v>
      </c>
      <c r="F30" s="89">
        <v>1574784000</v>
      </c>
      <c r="G30" s="87">
        <v>0</v>
      </c>
      <c r="H30" s="37">
        <v>1574784000</v>
      </c>
      <c r="I30" s="37">
        <v>371299286</v>
      </c>
      <c r="J30" s="37">
        <v>1500360087</v>
      </c>
      <c r="K30" s="81">
        <v>95.27</v>
      </c>
      <c r="L30" s="37">
        <v>371299286</v>
      </c>
      <c r="M30" s="37">
        <v>1500360087</v>
      </c>
      <c r="N30" s="84">
        <v>95.27</v>
      </c>
    </row>
    <row r="31" spans="1:14" x14ac:dyDescent="0.25">
      <c r="A31" t="s">
        <v>943</v>
      </c>
      <c r="B31" s="83" t="s">
        <v>48</v>
      </c>
      <c r="C31" s="117" t="s">
        <v>49</v>
      </c>
      <c r="D31" s="90">
        <v>275272000</v>
      </c>
      <c r="E31" s="37">
        <v>-34000000</v>
      </c>
      <c r="F31" s="89">
        <v>241272000</v>
      </c>
      <c r="G31" s="87">
        <v>0</v>
      </c>
      <c r="H31" s="37">
        <v>241272000</v>
      </c>
      <c r="I31" s="37">
        <v>171879642</v>
      </c>
      <c r="J31" s="37">
        <v>236643249</v>
      </c>
      <c r="K31" s="81">
        <v>98.08</v>
      </c>
      <c r="L31" s="37">
        <v>171879642</v>
      </c>
      <c r="M31" s="37">
        <v>236643249</v>
      </c>
      <c r="N31" s="84">
        <v>98.08</v>
      </c>
    </row>
    <row r="32" spans="1:14" x14ac:dyDescent="0.25">
      <c r="A32" t="s">
        <v>943</v>
      </c>
      <c r="B32" s="83" t="s">
        <v>50</v>
      </c>
      <c r="C32" s="117" t="s">
        <v>51</v>
      </c>
      <c r="D32" s="90">
        <v>436779000</v>
      </c>
      <c r="E32" s="37">
        <v>-10000000</v>
      </c>
      <c r="F32" s="89">
        <v>426779000</v>
      </c>
      <c r="G32" s="87">
        <v>0</v>
      </c>
      <c r="H32" s="37">
        <v>426779000</v>
      </c>
      <c r="I32" s="37">
        <v>64939180</v>
      </c>
      <c r="J32" s="37">
        <v>404960340</v>
      </c>
      <c r="K32" s="81">
        <v>94.89</v>
      </c>
      <c r="L32" s="37">
        <v>64939180</v>
      </c>
      <c r="M32" s="37">
        <v>404960340</v>
      </c>
      <c r="N32" s="84">
        <v>94.89</v>
      </c>
    </row>
    <row r="33" spans="1:14" x14ac:dyDescent="0.25">
      <c r="A33" t="s">
        <v>943</v>
      </c>
      <c r="B33" s="83" t="s">
        <v>52</v>
      </c>
      <c r="C33" s="117" t="s">
        <v>53</v>
      </c>
      <c r="D33" s="90">
        <v>600771000</v>
      </c>
      <c r="E33" s="37">
        <v>-20000000</v>
      </c>
      <c r="F33" s="89">
        <v>580771000</v>
      </c>
      <c r="G33" s="87">
        <v>0</v>
      </c>
      <c r="H33" s="37">
        <v>580771000</v>
      </c>
      <c r="I33" s="37">
        <v>87499264</v>
      </c>
      <c r="J33" s="37">
        <v>550721518</v>
      </c>
      <c r="K33" s="81">
        <v>94.83</v>
      </c>
      <c r="L33" s="37">
        <v>87499264</v>
      </c>
      <c r="M33" s="37">
        <v>550721518</v>
      </c>
      <c r="N33" s="84">
        <v>94.83</v>
      </c>
    </row>
    <row r="34" spans="1:14" x14ac:dyDescent="0.25">
      <c r="A34" t="s">
        <v>943</v>
      </c>
      <c r="B34" s="83" t="s">
        <v>56</v>
      </c>
      <c r="C34" s="117" t="s">
        <v>57</v>
      </c>
      <c r="D34" s="90">
        <v>325962000</v>
      </c>
      <c r="E34" s="81">
        <v>0</v>
      </c>
      <c r="F34" s="89">
        <v>325962000</v>
      </c>
      <c r="G34" s="87">
        <v>0</v>
      </c>
      <c r="H34" s="37">
        <v>325962000</v>
      </c>
      <c r="I34" s="37">
        <v>46981200</v>
      </c>
      <c r="J34" s="37">
        <v>308034980</v>
      </c>
      <c r="K34" s="81">
        <v>94.5</v>
      </c>
      <c r="L34" s="37">
        <v>46981200</v>
      </c>
      <c r="M34" s="37">
        <v>308034980</v>
      </c>
      <c r="N34" s="84">
        <v>94.5</v>
      </c>
    </row>
    <row r="35" spans="1:14" ht="31.5" x14ac:dyDescent="0.25">
      <c r="A35" t="s">
        <v>943</v>
      </c>
      <c r="B35" s="83" t="s">
        <v>58</v>
      </c>
      <c r="C35" s="117" t="s">
        <v>59</v>
      </c>
      <c r="D35" s="90">
        <v>1408189000</v>
      </c>
      <c r="E35" s="37">
        <v>-68985000</v>
      </c>
      <c r="F35" s="89">
        <v>1339204000</v>
      </c>
      <c r="G35" s="87">
        <v>0</v>
      </c>
      <c r="H35" s="37">
        <v>1339204000</v>
      </c>
      <c r="I35" s="37">
        <v>217322337</v>
      </c>
      <c r="J35" s="37">
        <v>1245190572</v>
      </c>
      <c r="K35" s="81">
        <v>92.98</v>
      </c>
      <c r="L35" s="37">
        <v>217322337</v>
      </c>
      <c r="M35" s="37">
        <v>1245190572</v>
      </c>
      <c r="N35" s="84">
        <v>92.98</v>
      </c>
    </row>
    <row r="36" spans="1:14" x14ac:dyDescent="0.25">
      <c r="A36" t="s">
        <v>943</v>
      </c>
      <c r="B36" s="83" t="s">
        <v>60</v>
      </c>
      <c r="C36" s="117" t="s">
        <v>61</v>
      </c>
      <c r="D36" s="90">
        <v>549027000</v>
      </c>
      <c r="E36" s="37">
        <v>-30000000</v>
      </c>
      <c r="F36" s="89">
        <v>519027000</v>
      </c>
      <c r="G36" s="87">
        <v>0</v>
      </c>
      <c r="H36" s="37">
        <v>519027000</v>
      </c>
      <c r="I36" s="37">
        <v>94118418</v>
      </c>
      <c r="J36" s="37">
        <v>456462312</v>
      </c>
      <c r="K36" s="81">
        <v>87.95</v>
      </c>
      <c r="L36" s="37">
        <v>94118418</v>
      </c>
      <c r="M36" s="37">
        <v>456462312</v>
      </c>
      <c r="N36" s="84">
        <v>87.95</v>
      </c>
    </row>
    <row r="37" spans="1:14" x14ac:dyDescent="0.25">
      <c r="A37" t="s">
        <v>943</v>
      </c>
      <c r="B37" s="83" t="s">
        <v>62</v>
      </c>
      <c r="C37" s="117" t="s">
        <v>63</v>
      </c>
      <c r="D37" s="90">
        <v>411368000</v>
      </c>
      <c r="E37" s="37">
        <v>-39000000</v>
      </c>
      <c r="F37" s="89">
        <v>372368000</v>
      </c>
      <c r="G37" s="87">
        <v>0</v>
      </c>
      <c r="H37" s="37">
        <v>372368000</v>
      </c>
      <c r="I37" s="37">
        <v>58618280</v>
      </c>
      <c r="J37" s="37">
        <v>368153020</v>
      </c>
      <c r="K37" s="81">
        <v>98.87</v>
      </c>
      <c r="L37" s="37">
        <v>58618280</v>
      </c>
      <c r="M37" s="37">
        <v>368153020</v>
      </c>
      <c r="N37" s="84">
        <v>98.87</v>
      </c>
    </row>
    <row r="38" spans="1:14" ht="31.5" x14ac:dyDescent="0.25">
      <c r="A38" t="s">
        <v>943</v>
      </c>
      <c r="B38" s="83" t="s">
        <v>156</v>
      </c>
      <c r="C38" s="117" t="s">
        <v>157</v>
      </c>
      <c r="D38" s="90">
        <v>40222000</v>
      </c>
      <c r="E38" s="81">
        <v>0</v>
      </c>
      <c r="F38" s="89">
        <v>40222000</v>
      </c>
      <c r="G38" s="87">
        <v>0</v>
      </c>
      <c r="H38" s="37">
        <v>40222000</v>
      </c>
      <c r="I38" s="37">
        <v>5834476</v>
      </c>
      <c r="J38" s="37">
        <v>35425423</v>
      </c>
      <c r="K38" s="81">
        <v>88.07</v>
      </c>
      <c r="L38" s="37">
        <v>5834476</v>
      </c>
      <c r="M38" s="37">
        <v>35425423</v>
      </c>
      <c r="N38" s="84">
        <v>88.07</v>
      </c>
    </row>
    <row r="39" spans="1:14" x14ac:dyDescent="0.25">
      <c r="A39" t="s">
        <v>943</v>
      </c>
      <c r="B39" s="83" t="s">
        <v>68</v>
      </c>
      <c r="C39" s="117" t="s">
        <v>69</v>
      </c>
      <c r="D39" s="90">
        <v>244472000</v>
      </c>
      <c r="E39" s="81">
        <v>0</v>
      </c>
      <c r="F39" s="89">
        <v>244472000</v>
      </c>
      <c r="G39" s="87">
        <v>0</v>
      </c>
      <c r="H39" s="37">
        <v>244472000</v>
      </c>
      <c r="I39" s="37">
        <v>35232500</v>
      </c>
      <c r="J39" s="37">
        <v>231003150</v>
      </c>
      <c r="K39" s="81">
        <v>94.49</v>
      </c>
      <c r="L39" s="37">
        <v>35232500</v>
      </c>
      <c r="M39" s="37">
        <v>231003150</v>
      </c>
      <c r="N39" s="84">
        <v>94.49</v>
      </c>
    </row>
    <row r="40" spans="1:14" x14ac:dyDescent="0.25">
      <c r="A40" t="s">
        <v>943</v>
      </c>
      <c r="B40" s="83" t="s">
        <v>70</v>
      </c>
      <c r="C40" s="117" t="s">
        <v>71</v>
      </c>
      <c r="D40" s="90">
        <v>162983000</v>
      </c>
      <c r="E40" s="81">
        <v>0</v>
      </c>
      <c r="F40" s="89">
        <v>162983000</v>
      </c>
      <c r="G40" s="87">
        <v>0</v>
      </c>
      <c r="H40" s="37">
        <v>162983000</v>
      </c>
      <c r="I40" s="37">
        <v>23492300</v>
      </c>
      <c r="J40" s="37">
        <v>154028320</v>
      </c>
      <c r="K40" s="81">
        <v>94.51</v>
      </c>
      <c r="L40" s="37">
        <v>23492300</v>
      </c>
      <c r="M40" s="37">
        <v>154028320</v>
      </c>
      <c r="N40" s="84">
        <v>94.51</v>
      </c>
    </row>
    <row r="41" spans="1:14" x14ac:dyDescent="0.25">
      <c r="A41" t="s">
        <v>943</v>
      </c>
      <c r="B41" s="83" t="s">
        <v>74</v>
      </c>
      <c r="C41" s="117" t="s">
        <v>75</v>
      </c>
      <c r="D41" s="90">
        <v>117000</v>
      </c>
      <c r="E41" s="37">
        <v>15000</v>
      </c>
      <c r="F41" s="89">
        <v>132000</v>
      </c>
      <c r="G41" s="87">
        <v>0</v>
      </c>
      <c r="H41" s="37">
        <v>132000</v>
      </c>
      <c r="I41" s="37">
        <v>26363</v>
      </c>
      <c r="J41" s="37">
        <v>118347</v>
      </c>
      <c r="K41" s="81">
        <v>89.66</v>
      </c>
      <c r="L41" s="37">
        <v>26363</v>
      </c>
      <c r="M41" s="37">
        <v>118347</v>
      </c>
      <c r="N41" s="84">
        <v>89.66</v>
      </c>
    </row>
    <row r="42" spans="1:14" x14ac:dyDescent="0.25">
      <c r="A42" t="s">
        <v>943</v>
      </c>
      <c r="B42" s="83" t="s">
        <v>76</v>
      </c>
      <c r="C42" s="117" t="s">
        <v>77</v>
      </c>
      <c r="D42" s="90">
        <v>1729429000</v>
      </c>
      <c r="E42" s="37">
        <v>656539069</v>
      </c>
      <c r="F42" s="89">
        <v>2385968069</v>
      </c>
      <c r="G42" s="87">
        <v>0</v>
      </c>
      <c r="H42" s="37">
        <v>2385968069</v>
      </c>
      <c r="I42" s="37">
        <v>122267223</v>
      </c>
      <c r="J42" s="37">
        <v>1836541036</v>
      </c>
      <c r="K42" s="81">
        <v>76.97</v>
      </c>
      <c r="L42" s="37">
        <v>334862745</v>
      </c>
      <c r="M42" s="37">
        <v>1341799720</v>
      </c>
      <c r="N42" s="84">
        <v>56.24</v>
      </c>
    </row>
    <row r="43" spans="1:14" x14ac:dyDescent="0.25">
      <c r="A43" t="s">
        <v>943</v>
      </c>
      <c r="B43" s="83" t="s">
        <v>78</v>
      </c>
      <c r="C43" s="117" t="s">
        <v>79</v>
      </c>
      <c r="D43" s="90">
        <v>192759000</v>
      </c>
      <c r="E43" s="37">
        <v>-30000000</v>
      </c>
      <c r="F43" s="89">
        <v>162759000</v>
      </c>
      <c r="G43" s="87">
        <v>0</v>
      </c>
      <c r="H43" s="37">
        <v>162759000</v>
      </c>
      <c r="I43" s="37">
        <v>26731763</v>
      </c>
      <c r="J43" s="37">
        <v>131584357</v>
      </c>
      <c r="K43" s="81">
        <v>80.849999999999994</v>
      </c>
      <c r="L43" s="37">
        <v>36477329</v>
      </c>
      <c r="M43" s="37">
        <v>83451822</v>
      </c>
      <c r="N43" s="84">
        <v>51.27</v>
      </c>
    </row>
    <row r="44" spans="1:14" x14ac:dyDescent="0.25">
      <c r="A44" t="s">
        <v>943</v>
      </c>
      <c r="B44" s="83" t="s">
        <v>80</v>
      </c>
      <c r="C44" s="117" t="s">
        <v>81</v>
      </c>
      <c r="D44" s="90">
        <v>17118000</v>
      </c>
      <c r="E44" s="81">
        <v>0</v>
      </c>
      <c r="F44" s="89">
        <v>17118000</v>
      </c>
      <c r="G44" s="87">
        <v>0</v>
      </c>
      <c r="H44" s="37">
        <v>17118000</v>
      </c>
      <c r="I44" s="81">
        <v>0</v>
      </c>
      <c r="J44" s="37">
        <v>11066400</v>
      </c>
      <c r="K44" s="81">
        <v>64.650000000000006</v>
      </c>
      <c r="L44" s="37">
        <v>11066400</v>
      </c>
      <c r="M44" s="37">
        <v>11066400</v>
      </c>
      <c r="N44" s="84">
        <v>64.650000000000006</v>
      </c>
    </row>
    <row r="45" spans="1:14" x14ac:dyDescent="0.25">
      <c r="A45" t="s">
        <v>943</v>
      </c>
      <c r="B45" s="83" t="s">
        <v>82</v>
      </c>
      <c r="C45" s="117" t="s">
        <v>83</v>
      </c>
      <c r="D45" s="90">
        <v>33390000</v>
      </c>
      <c r="E45" s="81">
        <v>0</v>
      </c>
      <c r="F45" s="89">
        <v>33390000</v>
      </c>
      <c r="G45" s="87">
        <v>0</v>
      </c>
      <c r="H45" s="37">
        <v>33390000</v>
      </c>
      <c r="I45" s="37">
        <v>436400</v>
      </c>
      <c r="J45" s="37">
        <v>26750017</v>
      </c>
      <c r="K45" s="81">
        <v>80.11</v>
      </c>
      <c r="L45" s="37">
        <v>436400</v>
      </c>
      <c r="M45" s="37">
        <v>26750017</v>
      </c>
      <c r="N45" s="84">
        <v>80.11</v>
      </c>
    </row>
    <row r="46" spans="1:14" ht="31.5" x14ac:dyDescent="0.25">
      <c r="A46" t="s">
        <v>943</v>
      </c>
      <c r="B46" s="83" t="s">
        <v>84</v>
      </c>
      <c r="C46" s="117" t="s">
        <v>85</v>
      </c>
      <c r="D46" s="90">
        <v>80000000</v>
      </c>
      <c r="E46" s="37">
        <v>-30000000</v>
      </c>
      <c r="F46" s="89">
        <v>50000000</v>
      </c>
      <c r="G46" s="87">
        <v>0</v>
      </c>
      <c r="H46" s="37">
        <v>50000000</v>
      </c>
      <c r="I46" s="37">
        <v>11836198</v>
      </c>
      <c r="J46" s="37">
        <v>35209050</v>
      </c>
      <c r="K46" s="81">
        <v>70.42</v>
      </c>
      <c r="L46" s="37">
        <v>10201369</v>
      </c>
      <c r="M46" s="37">
        <v>10283669</v>
      </c>
      <c r="N46" s="84">
        <v>20.57</v>
      </c>
    </row>
    <row r="47" spans="1:14" x14ac:dyDescent="0.25">
      <c r="A47" t="s">
        <v>943</v>
      </c>
      <c r="B47" s="83" t="s">
        <v>86</v>
      </c>
      <c r="C47" s="117" t="s">
        <v>87</v>
      </c>
      <c r="D47" s="90">
        <v>62251000</v>
      </c>
      <c r="E47" s="81">
        <v>0</v>
      </c>
      <c r="F47" s="89">
        <v>62251000</v>
      </c>
      <c r="G47" s="87">
        <v>0</v>
      </c>
      <c r="H47" s="37">
        <v>62251000</v>
      </c>
      <c r="I47" s="37">
        <v>14459165</v>
      </c>
      <c r="J47" s="37">
        <v>58558890</v>
      </c>
      <c r="K47" s="81">
        <v>94.07</v>
      </c>
      <c r="L47" s="37">
        <v>14773160</v>
      </c>
      <c r="M47" s="37">
        <v>35351736</v>
      </c>
      <c r="N47" s="84">
        <v>56.79</v>
      </c>
    </row>
    <row r="48" spans="1:14" x14ac:dyDescent="0.25">
      <c r="A48" t="s">
        <v>943</v>
      </c>
      <c r="B48" s="83" t="s">
        <v>90</v>
      </c>
      <c r="C48" s="117" t="s">
        <v>91</v>
      </c>
      <c r="D48" s="90">
        <v>1533670000</v>
      </c>
      <c r="E48" s="37">
        <v>28112069</v>
      </c>
      <c r="F48" s="89">
        <v>1561782069</v>
      </c>
      <c r="G48" s="87">
        <v>0</v>
      </c>
      <c r="H48" s="37">
        <v>1561782069</v>
      </c>
      <c r="I48" s="37">
        <v>95535460</v>
      </c>
      <c r="J48" s="37">
        <v>1103794009</v>
      </c>
      <c r="K48" s="81">
        <v>70.680000000000007</v>
      </c>
      <c r="L48" s="37">
        <v>298385416</v>
      </c>
      <c r="M48" s="37">
        <v>657185228</v>
      </c>
      <c r="N48" s="84">
        <v>42.08</v>
      </c>
    </row>
    <row r="49" spans="1:14" x14ac:dyDescent="0.25">
      <c r="A49" t="s">
        <v>943</v>
      </c>
      <c r="B49" s="83" t="s">
        <v>94</v>
      </c>
      <c r="C49" s="117" t="s">
        <v>95</v>
      </c>
      <c r="D49" s="87">
        <v>0</v>
      </c>
      <c r="E49" s="37">
        <v>8300000</v>
      </c>
      <c r="F49" s="89">
        <v>8300000</v>
      </c>
      <c r="G49" s="87">
        <v>0</v>
      </c>
      <c r="H49" s="37">
        <v>8300000</v>
      </c>
      <c r="I49" s="37">
        <v>208068</v>
      </c>
      <c r="J49" s="37">
        <v>7308951</v>
      </c>
      <c r="K49" s="81">
        <v>88.06</v>
      </c>
      <c r="L49" s="37">
        <v>208068</v>
      </c>
      <c r="M49" s="37">
        <v>7308951</v>
      </c>
      <c r="N49" s="84">
        <v>88.06</v>
      </c>
    </row>
    <row r="50" spans="1:14" ht="31.5" x14ac:dyDescent="0.25">
      <c r="A50" t="s">
        <v>943</v>
      </c>
      <c r="B50" s="83" t="s">
        <v>96</v>
      </c>
      <c r="C50" s="117" t="s">
        <v>97</v>
      </c>
      <c r="D50" s="90">
        <v>80000000</v>
      </c>
      <c r="E50" s="37">
        <v>46112069</v>
      </c>
      <c r="F50" s="89">
        <v>126112069</v>
      </c>
      <c r="G50" s="87">
        <v>0</v>
      </c>
      <c r="H50" s="37">
        <v>126112069</v>
      </c>
      <c r="I50" s="37">
        <v>3438539</v>
      </c>
      <c r="J50" s="37">
        <v>118552927</v>
      </c>
      <c r="K50" s="81">
        <v>94.01</v>
      </c>
      <c r="L50" s="37">
        <v>15735679</v>
      </c>
      <c r="M50" s="37">
        <v>89020120</v>
      </c>
      <c r="N50" s="84">
        <v>70.59</v>
      </c>
    </row>
    <row r="51" spans="1:14" x14ac:dyDescent="0.25">
      <c r="A51" t="s">
        <v>943</v>
      </c>
      <c r="B51" s="83" t="s">
        <v>98</v>
      </c>
      <c r="C51" s="117" t="s">
        <v>99</v>
      </c>
      <c r="D51" s="90">
        <v>15295000</v>
      </c>
      <c r="E51" s="81">
        <v>0</v>
      </c>
      <c r="F51" s="89">
        <v>15295000</v>
      </c>
      <c r="G51" s="87">
        <v>0</v>
      </c>
      <c r="H51" s="37">
        <v>15295000</v>
      </c>
      <c r="I51" s="81">
        <v>0</v>
      </c>
      <c r="J51" s="37">
        <v>9504489</v>
      </c>
      <c r="K51" s="81">
        <v>62.14</v>
      </c>
      <c r="L51" s="81">
        <v>0</v>
      </c>
      <c r="M51" s="37">
        <v>7962658</v>
      </c>
      <c r="N51" s="84">
        <v>52.06</v>
      </c>
    </row>
    <row r="52" spans="1:14" x14ac:dyDescent="0.25">
      <c r="A52" t="s">
        <v>943</v>
      </c>
      <c r="B52" s="83" t="s">
        <v>100</v>
      </c>
      <c r="C52" s="117" t="s">
        <v>101</v>
      </c>
      <c r="D52" s="90">
        <v>585000000</v>
      </c>
      <c r="E52" s="37">
        <v>-26300000</v>
      </c>
      <c r="F52" s="89">
        <v>558700000</v>
      </c>
      <c r="G52" s="87">
        <v>0</v>
      </c>
      <c r="H52" s="37">
        <v>558700000</v>
      </c>
      <c r="I52" s="37">
        <v>8729229</v>
      </c>
      <c r="J52" s="37">
        <v>546514676</v>
      </c>
      <c r="K52" s="81">
        <v>97.82</v>
      </c>
      <c r="L52" s="37">
        <v>68065176</v>
      </c>
      <c r="M52" s="37">
        <v>203786803</v>
      </c>
      <c r="N52" s="84">
        <v>36.479999999999997</v>
      </c>
    </row>
    <row r="53" spans="1:14" x14ac:dyDescent="0.25">
      <c r="A53" t="s">
        <v>943</v>
      </c>
      <c r="B53" s="83" t="s">
        <v>102</v>
      </c>
      <c r="C53" s="117" t="s">
        <v>103</v>
      </c>
      <c r="D53" s="90">
        <v>585000000</v>
      </c>
      <c r="E53" s="37">
        <v>-26300000</v>
      </c>
      <c r="F53" s="89">
        <v>558700000</v>
      </c>
      <c r="G53" s="87">
        <v>0</v>
      </c>
      <c r="H53" s="37">
        <v>558700000</v>
      </c>
      <c r="I53" s="37">
        <v>8729229</v>
      </c>
      <c r="J53" s="37">
        <v>546514676</v>
      </c>
      <c r="K53" s="81">
        <v>97.82</v>
      </c>
      <c r="L53" s="37">
        <v>68065176</v>
      </c>
      <c r="M53" s="37">
        <v>203786803</v>
      </c>
      <c r="N53" s="84">
        <v>36.479999999999997</v>
      </c>
    </row>
    <row r="54" spans="1:14" x14ac:dyDescent="0.25">
      <c r="A54" t="s">
        <v>943</v>
      </c>
      <c r="B54" s="83" t="s">
        <v>104</v>
      </c>
      <c r="C54" s="117" t="s">
        <v>105</v>
      </c>
      <c r="D54" s="90">
        <v>526000000</v>
      </c>
      <c r="E54" s="81">
        <v>0</v>
      </c>
      <c r="F54" s="89">
        <v>526000000</v>
      </c>
      <c r="G54" s="87">
        <v>0</v>
      </c>
      <c r="H54" s="37">
        <v>526000000</v>
      </c>
      <c r="I54" s="81">
        <v>0</v>
      </c>
      <c r="J54" s="37">
        <v>116249229</v>
      </c>
      <c r="K54" s="81">
        <v>22.1</v>
      </c>
      <c r="L54" s="37">
        <v>112156653</v>
      </c>
      <c r="M54" s="37">
        <v>112156653</v>
      </c>
      <c r="N54" s="84">
        <v>21.32</v>
      </c>
    </row>
    <row r="55" spans="1:14" x14ac:dyDescent="0.25">
      <c r="A55" t="s">
        <v>943</v>
      </c>
      <c r="B55" s="83" t="s">
        <v>106</v>
      </c>
      <c r="C55" s="117" t="s">
        <v>107</v>
      </c>
      <c r="D55" s="90">
        <v>526000000</v>
      </c>
      <c r="E55" s="81">
        <v>0</v>
      </c>
      <c r="F55" s="89">
        <v>526000000</v>
      </c>
      <c r="G55" s="87">
        <v>0</v>
      </c>
      <c r="H55" s="37">
        <v>526000000</v>
      </c>
      <c r="I55" s="81">
        <v>0</v>
      </c>
      <c r="J55" s="37">
        <v>116249229</v>
      </c>
      <c r="K55" s="81">
        <v>22.1</v>
      </c>
      <c r="L55" s="37">
        <v>112156653</v>
      </c>
      <c r="M55" s="37">
        <v>112156653</v>
      </c>
      <c r="N55" s="84">
        <v>21.32</v>
      </c>
    </row>
    <row r="56" spans="1:14" x14ac:dyDescent="0.25">
      <c r="A56" t="s">
        <v>943</v>
      </c>
      <c r="B56" s="83" t="s">
        <v>108</v>
      </c>
      <c r="C56" s="117" t="s">
        <v>109</v>
      </c>
      <c r="D56" s="90">
        <v>147850000</v>
      </c>
      <c r="E56" s="81">
        <v>0</v>
      </c>
      <c r="F56" s="89">
        <v>147850000</v>
      </c>
      <c r="G56" s="87">
        <v>0</v>
      </c>
      <c r="H56" s="37">
        <v>147850000</v>
      </c>
      <c r="I56" s="37">
        <v>16173640</v>
      </c>
      <c r="J56" s="37">
        <v>132443753</v>
      </c>
      <c r="K56" s="81">
        <v>89.58</v>
      </c>
      <c r="L56" s="37">
        <v>16173640</v>
      </c>
      <c r="M56" s="37">
        <v>132443753</v>
      </c>
      <c r="N56" s="84">
        <v>89.58</v>
      </c>
    </row>
    <row r="57" spans="1:14" x14ac:dyDescent="0.25">
      <c r="A57" t="s">
        <v>943</v>
      </c>
      <c r="B57" s="83" t="s">
        <v>110</v>
      </c>
      <c r="C57" s="117" t="s">
        <v>111</v>
      </c>
      <c r="D57" s="90">
        <v>60000000</v>
      </c>
      <c r="E57" s="81">
        <v>0</v>
      </c>
      <c r="F57" s="89">
        <v>60000000</v>
      </c>
      <c r="G57" s="87">
        <v>0</v>
      </c>
      <c r="H57" s="37">
        <v>60000000</v>
      </c>
      <c r="I57" s="37">
        <v>4099570</v>
      </c>
      <c r="J57" s="37">
        <v>60000000</v>
      </c>
      <c r="K57" s="81">
        <v>100</v>
      </c>
      <c r="L57" s="37">
        <v>4099570</v>
      </c>
      <c r="M57" s="37">
        <v>60000000</v>
      </c>
      <c r="N57" s="84">
        <v>100</v>
      </c>
    </row>
    <row r="58" spans="1:14" x14ac:dyDescent="0.25">
      <c r="A58" t="s">
        <v>943</v>
      </c>
      <c r="B58" s="83" t="s">
        <v>112</v>
      </c>
      <c r="C58" s="117" t="s">
        <v>113</v>
      </c>
      <c r="D58" s="90">
        <v>12000000</v>
      </c>
      <c r="E58" s="81">
        <v>0</v>
      </c>
      <c r="F58" s="89">
        <v>12000000</v>
      </c>
      <c r="G58" s="87">
        <v>0</v>
      </c>
      <c r="H58" s="37">
        <v>12000000</v>
      </c>
      <c r="I58" s="37">
        <v>87120</v>
      </c>
      <c r="J58" s="37">
        <v>684603</v>
      </c>
      <c r="K58" s="81">
        <v>5.71</v>
      </c>
      <c r="L58" s="37">
        <v>87120</v>
      </c>
      <c r="M58" s="37">
        <v>684603</v>
      </c>
      <c r="N58" s="84">
        <v>5.71</v>
      </c>
    </row>
    <row r="59" spans="1:14" x14ac:dyDescent="0.25">
      <c r="A59" t="s">
        <v>943</v>
      </c>
      <c r="B59" s="83" t="s">
        <v>114</v>
      </c>
      <c r="C59" s="117" t="s">
        <v>115</v>
      </c>
      <c r="D59" s="90">
        <v>250000</v>
      </c>
      <c r="E59" s="81">
        <v>0</v>
      </c>
      <c r="F59" s="89">
        <v>250000</v>
      </c>
      <c r="G59" s="87">
        <v>0</v>
      </c>
      <c r="H59" s="37">
        <v>250000</v>
      </c>
      <c r="I59" s="37">
        <v>21690</v>
      </c>
      <c r="J59" s="37">
        <v>86390</v>
      </c>
      <c r="K59" s="81">
        <v>34.56</v>
      </c>
      <c r="L59" s="37">
        <v>21690</v>
      </c>
      <c r="M59" s="37">
        <v>86390</v>
      </c>
      <c r="N59" s="84">
        <v>34.56</v>
      </c>
    </row>
    <row r="60" spans="1:14" x14ac:dyDescent="0.25">
      <c r="A60" t="s">
        <v>943</v>
      </c>
      <c r="B60" s="83" t="s">
        <v>116</v>
      </c>
      <c r="C60" s="117" t="s">
        <v>117</v>
      </c>
      <c r="D60" s="90">
        <v>75600000</v>
      </c>
      <c r="E60" s="81">
        <v>0</v>
      </c>
      <c r="F60" s="89">
        <v>75600000</v>
      </c>
      <c r="G60" s="87">
        <v>0</v>
      </c>
      <c r="H60" s="37">
        <v>75600000</v>
      </c>
      <c r="I60" s="37">
        <v>11965260</v>
      </c>
      <c r="J60" s="37">
        <v>71672760</v>
      </c>
      <c r="K60" s="81">
        <v>94.81</v>
      </c>
      <c r="L60" s="37">
        <v>11965260</v>
      </c>
      <c r="M60" s="37">
        <v>71672760</v>
      </c>
      <c r="N60" s="84">
        <v>94.81</v>
      </c>
    </row>
    <row r="61" spans="1:14" x14ac:dyDescent="0.25">
      <c r="A61" t="s">
        <v>943</v>
      </c>
      <c r="B61" s="83" t="s">
        <v>120</v>
      </c>
      <c r="C61" s="117" t="s">
        <v>121</v>
      </c>
      <c r="D61" s="90">
        <v>30000000</v>
      </c>
      <c r="E61" s="81">
        <v>0</v>
      </c>
      <c r="F61" s="89">
        <v>30000000</v>
      </c>
      <c r="G61" s="87">
        <v>0</v>
      </c>
      <c r="H61" s="37">
        <v>30000000</v>
      </c>
      <c r="I61" s="37">
        <v>5766000</v>
      </c>
      <c r="J61" s="37">
        <v>30000000</v>
      </c>
      <c r="K61" s="81">
        <v>100</v>
      </c>
      <c r="L61" s="37">
        <v>20000000</v>
      </c>
      <c r="M61" s="37">
        <v>22958000</v>
      </c>
      <c r="N61" s="84">
        <v>76.53</v>
      </c>
    </row>
    <row r="62" spans="1:14" x14ac:dyDescent="0.25">
      <c r="A62" t="s">
        <v>943</v>
      </c>
      <c r="B62" s="83" t="s">
        <v>122</v>
      </c>
      <c r="C62" s="117" t="s">
        <v>123</v>
      </c>
      <c r="D62" s="90">
        <v>30000000</v>
      </c>
      <c r="E62" s="81">
        <v>0</v>
      </c>
      <c r="F62" s="89">
        <v>30000000</v>
      </c>
      <c r="G62" s="87">
        <v>0</v>
      </c>
      <c r="H62" s="37">
        <v>30000000</v>
      </c>
      <c r="I62" s="37">
        <v>5766000</v>
      </c>
      <c r="J62" s="37">
        <v>30000000</v>
      </c>
      <c r="K62" s="81">
        <v>100</v>
      </c>
      <c r="L62" s="37">
        <v>20000000</v>
      </c>
      <c r="M62" s="37">
        <v>22958000</v>
      </c>
      <c r="N62" s="84">
        <v>76.53</v>
      </c>
    </row>
    <row r="63" spans="1:14" x14ac:dyDescent="0.25">
      <c r="A63" t="s">
        <v>943</v>
      </c>
      <c r="B63" s="83" t="s">
        <v>126</v>
      </c>
      <c r="C63" s="117" t="s">
        <v>127</v>
      </c>
      <c r="D63" s="90">
        <v>91300000</v>
      </c>
      <c r="E63" s="81">
        <v>0</v>
      </c>
      <c r="F63" s="89">
        <v>91300000</v>
      </c>
      <c r="G63" s="87">
        <v>0</v>
      </c>
      <c r="H63" s="37">
        <v>91300000</v>
      </c>
      <c r="I63" s="37">
        <v>4863200</v>
      </c>
      <c r="J63" s="37">
        <v>86863200</v>
      </c>
      <c r="K63" s="81">
        <v>95.14</v>
      </c>
      <c r="L63" s="37">
        <v>66046200</v>
      </c>
      <c r="M63" s="37">
        <v>81548290</v>
      </c>
      <c r="N63" s="84">
        <v>89.32</v>
      </c>
    </row>
    <row r="64" spans="1:14" x14ac:dyDescent="0.25">
      <c r="A64" t="s">
        <v>943</v>
      </c>
      <c r="B64" s="83" t="s">
        <v>130</v>
      </c>
      <c r="C64" s="117" t="s">
        <v>131</v>
      </c>
      <c r="D64" s="90">
        <v>58225000</v>
      </c>
      <c r="E64" s="81">
        <v>0</v>
      </c>
      <c r="F64" s="89">
        <v>58225000</v>
      </c>
      <c r="G64" s="87">
        <v>0</v>
      </c>
      <c r="H64" s="37">
        <v>58225000</v>
      </c>
      <c r="I64" s="37">
        <v>56356784</v>
      </c>
      <c r="J64" s="37">
        <v>56356784</v>
      </c>
      <c r="K64" s="81">
        <v>96.79</v>
      </c>
      <c r="L64" s="81">
        <v>0</v>
      </c>
      <c r="M64" s="81">
        <v>0</v>
      </c>
      <c r="N64" s="84">
        <v>0</v>
      </c>
    </row>
    <row r="65" spans="1:14" x14ac:dyDescent="0.25">
      <c r="A65" t="s">
        <v>943</v>
      </c>
      <c r="B65" s="83" t="s">
        <v>138</v>
      </c>
      <c r="C65" s="117" t="s">
        <v>139</v>
      </c>
      <c r="D65" s="90">
        <v>3000000</v>
      </c>
      <c r="E65" s="37">
        <v>658427000</v>
      </c>
      <c r="F65" s="89">
        <v>661427000</v>
      </c>
      <c r="G65" s="87">
        <v>0</v>
      </c>
      <c r="H65" s="37">
        <v>661427000</v>
      </c>
      <c r="I65" s="81">
        <v>0</v>
      </c>
      <c r="J65" s="37">
        <v>601162670</v>
      </c>
      <c r="K65" s="81">
        <v>90.89</v>
      </c>
      <c r="L65" s="81">
        <v>0</v>
      </c>
      <c r="M65" s="37">
        <v>601162670</v>
      </c>
      <c r="N65" s="84">
        <v>90.89</v>
      </c>
    </row>
    <row r="66" spans="1:14" x14ac:dyDescent="0.25">
      <c r="A66" t="s">
        <v>943</v>
      </c>
      <c r="B66" s="83" t="s">
        <v>158</v>
      </c>
      <c r="C66" s="117" t="s">
        <v>159</v>
      </c>
      <c r="D66" s="87">
        <v>0</v>
      </c>
      <c r="E66" s="37">
        <v>658427000</v>
      </c>
      <c r="F66" s="89">
        <v>658427000</v>
      </c>
      <c r="G66" s="87">
        <v>0</v>
      </c>
      <c r="H66" s="37">
        <v>658427000</v>
      </c>
      <c r="I66" s="81">
        <v>0</v>
      </c>
      <c r="J66" s="37">
        <v>599907560</v>
      </c>
      <c r="K66" s="81">
        <v>91.11</v>
      </c>
      <c r="L66" s="81">
        <v>0</v>
      </c>
      <c r="M66" s="37">
        <v>599907560</v>
      </c>
      <c r="N66" s="84">
        <v>91.11</v>
      </c>
    </row>
    <row r="67" spans="1:14" x14ac:dyDescent="0.25">
      <c r="A67" t="s">
        <v>943</v>
      </c>
      <c r="B67" s="83" t="s">
        <v>160</v>
      </c>
      <c r="C67" s="117" t="s">
        <v>161</v>
      </c>
      <c r="D67" s="87">
        <v>0</v>
      </c>
      <c r="E67" s="37">
        <v>658427000</v>
      </c>
      <c r="F67" s="89">
        <v>658427000</v>
      </c>
      <c r="G67" s="87">
        <v>0</v>
      </c>
      <c r="H67" s="37">
        <v>658427000</v>
      </c>
      <c r="I67" s="81">
        <v>0</v>
      </c>
      <c r="J67" s="37">
        <v>599907560</v>
      </c>
      <c r="K67" s="81">
        <v>91.11</v>
      </c>
      <c r="L67" s="81">
        <v>0</v>
      </c>
      <c r="M67" s="37">
        <v>599907560</v>
      </c>
      <c r="N67" s="84">
        <v>91.11</v>
      </c>
    </row>
    <row r="68" spans="1:14" ht="47.25" x14ac:dyDescent="0.25">
      <c r="A68" t="s">
        <v>943</v>
      </c>
      <c r="B68" s="83" t="s">
        <v>140</v>
      </c>
      <c r="C68" s="117" t="s">
        <v>219</v>
      </c>
      <c r="D68" s="90">
        <v>3000000</v>
      </c>
      <c r="E68" s="81">
        <v>0</v>
      </c>
      <c r="F68" s="89">
        <v>3000000</v>
      </c>
      <c r="G68" s="87">
        <v>0</v>
      </c>
      <c r="H68" s="37">
        <v>3000000</v>
      </c>
      <c r="I68" s="81">
        <v>0</v>
      </c>
      <c r="J68" s="37">
        <v>1255110</v>
      </c>
      <c r="K68" s="81">
        <v>41.84</v>
      </c>
      <c r="L68" s="81">
        <v>0</v>
      </c>
      <c r="M68" s="37">
        <v>1255110</v>
      </c>
      <c r="N68" s="84">
        <v>41.84</v>
      </c>
    </row>
    <row r="69" spans="1:14" ht="31.5" x14ac:dyDescent="0.25">
      <c r="A69" t="s">
        <v>943</v>
      </c>
      <c r="B69" s="83" t="s">
        <v>162</v>
      </c>
      <c r="C69" s="117" t="s">
        <v>163</v>
      </c>
      <c r="D69" s="90">
        <v>178800000000</v>
      </c>
      <c r="E69" s="37">
        <v>-1868488000</v>
      </c>
      <c r="F69" s="89">
        <v>176931512000</v>
      </c>
      <c r="G69" s="87">
        <v>0</v>
      </c>
      <c r="H69" s="37">
        <v>176931512000</v>
      </c>
      <c r="I69" s="37">
        <v>36791069397</v>
      </c>
      <c r="J69" s="37">
        <v>137424302160</v>
      </c>
      <c r="K69" s="81">
        <v>77.67</v>
      </c>
      <c r="L69" s="37">
        <v>20683228514</v>
      </c>
      <c r="M69" s="37">
        <v>121316461277</v>
      </c>
      <c r="N69" s="84">
        <v>68.569999999999993</v>
      </c>
    </row>
    <row r="70" spans="1:14" x14ac:dyDescent="0.25">
      <c r="A70" t="s">
        <v>943</v>
      </c>
      <c r="B70" s="83" t="s">
        <v>164</v>
      </c>
      <c r="C70" s="117" t="s">
        <v>165</v>
      </c>
      <c r="D70" s="90">
        <v>178800000000</v>
      </c>
      <c r="E70" s="37">
        <v>-1868488000</v>
      </c>
      <c r="F70" s="89">
        <v>176931512000</v>
      </c>
      <c r="G70" s="87">
        <v>0</v>
      </c>
      <c r="H70" s="37">
        <v>176931512000</v>
      </c>
      <c r="I70" s="37">
        <v>36791069397</v>
      </c>
      <c r="J70" s="37">
        <v>137424302160</v>
      </c>
      <c r="K70" s="81">
        <v>77.67</v>
      </c>
      <c r="L70" s="37">
        <v>20683228514</v>
      </c>
      <c r="M70" s="37">
        <v>121316461277</v>
      </c>
      <c r="N70" s="84">
        <v>68.569999999999993</v>
      </c>
    </row>
    <row r="71" spans="1:14" x14ac:dyDescent="0.25">
      <c r="A71" t="s">
        <v>943</v>
      </c>
      <c r="B71" s="83" t="s">
        <v>166</v>
      </c>
      <c r="C71" s="117" t="s">
        <v>167</v>
      </c>
      <c r="D71" s="90">
        <v>178800000000</v>
      </c>
      <c r="E71" s="37">
        <v>-1868488000</v>
      </c>
      <c r="F71" s="89">
        <v>176931512000</v>
      </c>
      <c r="G71" s="87">
        <v>0</v>
      </c>
      <c r="H71" s="37">
        <v>176931512000</v>
      </c>
      <c r="I71" s="37">
        <v>36791069397</v>
      </c>
      <c r="J71" s="37">
        <v>137424302160</v>
      </c>
      <c r="K71" s="81">
        <v>77.67</v>
      </c>
      <c r="L71" s="37">
        <v>20683228514</v>
      </c>
      <c r="M71" s="37">
        <v>121316461277</v>
      </c>
      <c r="N71" s="84">
        <v>68.569999999999993</v>
      </c>
    </row>
    <row r="72" spans="1:14" x14ac:dyDescent="0.25">
      <c r="A72" t="s">
        <v>943</v>
      </c>
      <c r="B72" s="83" t="s">
        <v>168</v>
      </c>
      <c r="C72" s="117" t="s">
        <v>169</v>
      </c>
      <c r="D72" s="87">
        <v>0</v>
      </c>
      <c r="E72" s="37">
        <v>1887931</v>
      </c>
      <c r="F72" s="89">
        <v>1887931</v>
      </c>
      <c r="G72" s="87">
        <v>0</v>
      </c>
      <c r="H72" s="37">
        <v>1887931</v>
      </c>
      <c r="I72" s="37">
        <v>898825</v>
      </c>
      <c r="J72" s="37">
        <v>1887931</v>
      </c>
      <c r="K72" s="81">
        <v>100</v>
      </c>
      <c r="L72" s="37">
        <v>898825</v>
      </c>
      <c r="M72" s="37">
        <v>1887931</v>
      </c>
      <c r="N72" s="84">
        <v>100</v>
      </c>
    </row>
    <row r="73" spans="1:14" x14ac:dyDescent="0.25">
      <c r="A73" t="s">
        <v>943</v>
      </c>
      <c r="B73" s="83" t="s">
        <v>141</v>
      </c>
      <c r="C73" s="117" t="s">
        <v>142</v>
      </c>
      <c r="D73" s="90">
        <v>195710779000</v>
      </c>
      <c r="E73" s="81">
        <v>0</v>
      </c>
      <c r="F73" s="89">
        <v>195710779000</v>
      </c>
      <c r="G73" s="87">
        <v>0</v>
      </c>
      <c r="H73" s="37">
        <v>195710779000</v>
      </c>
      <c r="I73" s="37">
        <v>133016541353</v>
      </c>
      <c r="J73" s="37">
        <v>184318992154</v>
      </c>
      <c r="K73" s="81">
        <v>94.18</v>
      </c>
      <c r="L73" s="37">
        <v>135670875180</v>
      </c>
      <c r="M73" s="37">
        <v>150413353665</v>
      </c>
      <c r="N73" s="84">
        <v>76.849999999999994</v>
      </c>
    </row>
    <row r="74" spans="1:14" x14ac:dyDescent="0.25">
      <c r="A74" t="s">
        <v>943</v>
      </c>
      <c r="B74" s="83" t="s">
        <v>143</v>
      </c>
      <c r="C74" s="117" t="s">
        <v>144</v>
      </c>
      <c r="D74" s="90">
        <v>187701025000</v>
      </c>
      <c r="E74" s="81">
        <v>0</v>
      </c>
      <c r="F74" s="89">
        <v>187701025000</v>
      </c>
      <c r="G74" s="87">
        <v>0</v>
      </c>
      <c r="H74" s="37">
        <v>187701025000</v>
      </c>
      <c r="I74" s="37">
        <v>133026141738</v>
      </c>
      <c r="J74" s="37">
        <v>183358342582</v>
      </c>
      <c r="K74" s="81">
        <v>97.69</v>
      </c>
      <c r="L74" s="37">
        <v>135635139151</v>
      </c>
      <c r="M74" s="37">
        <v>149452704093</v>
      </c>
      <c r="N74" s="84">
        <v>79.62</v>
      </c>
    </row>
    <row r="75" spans="1:14" x14ac:dyDescent="0.25">
      <c r="A75" t="s">
        <v>943</v>
      </c>
      <c r="B75" s="83" t="s">
        <v>145</v>
      </c>
      <c r="C75" s="117" t="s">
        <v>146</v>
      </c>
      <c r="D75" s="90">
        <v>187701025000</v>
      </c>
      <c r="E75" s="81">
        <v>0</v>
      </c>
      <c r="F75" s="89">
        <v>187701025000</v>
      </c>
      <c r="G75" s="87">
        <v>0</v>
      </c>
      <c r="H75" s="37">
        <v>187701025000</v>
      </c>
      <c r="I75" s="37">
        <v>133026141738</v>
      </c>
      <c r="J75" s="37">
        <v>183358342582</v>
      </c>
      <c r="K75" s="81">
        <v>97.69</v>
      </c>
      <c r="L75" s="37">
        <v>135635139151</v>
      </c>
      <c r="M75" s="37">
        <v>149452704093</v>
      </c>
      <c r="N75" s="84">
        <v>79.62</v>
      </c>
    </row>
    <row r="76" spans="1:14" ht="63" x14ac:dyDescent="0.25">
      <c r="A76" t="s">
        <v>943</v>
      </c>
      <c r="B76" s="83" t="s">
        <v>170</v>
      </c>
      <c r="C76" s="117" t="s">
        <v>775</v>
      </c>
      <c r="D76" s="90">
        <v>9643515000</v>
      </c>
      <c r="E76" s="37">
        <v>-1104821000</v>
      </c>
      <c r="F76" s="89">
        <v>8538694000</v>
      </c>
      <c r="G76" s="87">
        <v>0</v>
      </c>
      <c r="H76" s="37">
        <v>8538694000</v>
      </c>
      <c r="I76" s="37">
        <v>1743812517</v>
      </c>
      <c r="J76" s="37">
        <v>7571734745</v>
      </c>
      <c r="K76" s="81">
        <v>88.68</v>
      </c>
      <c r="L76" s="37">
        <v>1588330144</v>
      </c>
      <c r="M76" s="37">
        <v>5092621838</v>
      </c>
      <c r="N76" s="84">
        <v>59.64</v>
      </c>
    </row>
    <row r="77" spans="1:14" ht="47.25" x14ac:dyDescent="0.25">
      <c r="A77" t="s">
        <v>943</v>
      </c>
      <c r="B77" s="83" t="s">
        <v>171</v>
      </c>
      <c r="C77" s="117" t="s">
        <v>776</v>
      </c>
      <c r="D77" s="90">
        <v>9643515000</v>
      </c>
      <c r="E77" s="37">
        <v>-1104821000</v>
      </c>
      <c r="F77" s="89">
        <v>8538694000</v>
      </c>
      <c r="G77" s="87">
        <v>0</v>
      </c>
      <c r="H77" s="37">
        <v>8538694000</v>
      </c>
      <c r="I77" s="37">
        <v>1743812517</v>
      </c>
      <c r="J77" s="37">
        <v>7571734745</v>
      </c>
      <c r="K77" s="81">
        <v>88.68</v>
      </c>
      <c r="L77" s="37">
        <v>1588330144</v>
      </c>
      <c r="M77" s="37">
        <v>5092621838</v>
      </c>
      <c r="N77" s="84">
        <v>59.64</v>
      </c>
    </row>
    <row r="78" spans="1:14" ht="47.25" x14ac:dyDescent="0.25">
      <c r="A78" t="s">
        <v>943</v>
      </c>
      <c r="B78" s="83" t="s">
        <v>172</v>
      </c>
      <c r="C78" s="117" t="s">
        <v>777</v>
      </c>
      <c r="D78" s="90">
        <v>2001985000</v>
      </c>
      <c r="E78" s="37">
        <v>880000000</v>
      </c>
      <c r="F78" s="89">
        <v>2881985000</v>
      </c>
      <c r="G78" s="87">
        <v>0</v>
      </c>
      <c r="H78" s="37">
        <v>2881985000</v>
      </c>
      <c r="I78" s="37">
        <v>878672960</v>
      </c>
      <c r="J78" s="37">
        <v>2873818880</v>
      </c>
      <c r="K78" s="81">
        <v>99.72</v>
      </c>
      <c r="L78" s="37">
        <v>650888054</v>
      </c>
      <c r="M78" s="37">
        <v>1967219254</v>
      </c>
      <c r="N78" s="84">
        <v>68.260000000000005</v>
      </c>
    </row>
    <row r="79" spans="1:14" ht="47.25" x14ac:dyDescent="0.25">
      <c r="A79" t="s">
        <v>943</v>
      </c>
      <c r="B79" s="83" t="s">
        <v>173</v>
      </c>
      <c r="C79" s="117" t="s">
        <v>778</v>
      </c>
      <c r="D79" s="90">
        <v>2001985000</v>
      </c>
      <c r="E79" s="37">
        <v>880000000</v>
      </c>
      <c r="F79" s="89">
        <v>2881985000</v>
      </c>
      <c r="G79" s="87">
        <v>0</v>
      </c>
      <c r="H79" s="37">
        <v>2881985000</v>
      </c>
      <c r="I79" s="37">
        <v>878672960</v>
      </c>
      <c r="J79" s="37">
        <v>2873818880</v>
      </c>
      <c r="K79" s="81">
        <v>99.72</v>
      </c>
      <c r="L79" s="37">
        <v>650888054</v>
      </c>
      <c r="M79" s="37">
        <v>1967219254</v>
      </c>
      <c r="N79" s="84">
        <v>68.260000000000005</v>
      </c>
    </row>
    <row r="80" spans="1:14" ht="31.5" x14ac:dyDescent="0.25">
      <c r="A80" t="s">
        <v>943</v>
      </c>
      <c r="B80" s="83" t="s">
        <v>174</v>
      </c>
      <c r="C80" s="117" t="s">
        <v>779</v>
      </c>
      <c r="D80" s="90">
        <v>7641530000</v>
      </c>
      <c r="E80" s="37">
        <v>-1984821000</v>
      </c>
      <c r="F80" s="89">
        <v>5656709000</v>
      </c>
      <c r="G80" s="87">
        <v>0</v>
      </c>
      <c r="H80" s="37">
        <v>5656709000</v>
      </c>
      <c r="I80" s="37">
        <v>865139557</v>
      </c>
      <c r="J80" s="37">
        <v>4697915865</v>
      </c>
      <c r="K80" s="81">
        <v>83.05</v>
      </c>
      <c r="L80" s="37">
        <v>937442090</v>
      </c>
      <c r="M80" s="37">
        <v>3125402584</v>
      </c>
      <c r="N80" s="84">
        <v>55.25</v>
      </c>
    </row>
    <row r="81" spans="1:14" ht="31.5" x14ac:dyDescent="0.25">
      <c r="A81" t="s">
        <v>943</v>
      </c>
      <c r="B81" s="83" t="s">
        <v>175</v>
      </c>
      <c r="C81" s="117" t="s">
        <v>780</v>
      </c>
      <c r="D81" s="90">
        <v>7641530000</v>
      </c>
      <c r="E81" s="37">
        <v>-1984821000</v>
      </c>
      <c r="F81" s="89">
        <v>5656709000</v>
      </c>
      <c r="G81" s="87">
        <v>0</v>
      </c>
      <c r="H81" s="37">
        <v>5656709000</v>
      </c>
      <c r="I81" s="37">
        <v>865139557</v>
      </c>
      <c r="J81" s="37">
        <v>4697915865</v>
      </c>
      <c r="K81" s="81">
        <v>83.05</v>
      </c>
      <c r="L81" s="37">
        <v>937442090</v>
      </c>
      <c r="M81" s="37">
        <v>3125402584</v>
      </c>
      <c r="N81" s="84">
        <v>55.25</v>
      </c>
    </row>
    <row r="82" spans="1:14" ht="47.25" x14ac:dyDescent="0.25">
      <c r="A82" t="s">
        <v>943</v>
      </c>
      <c r="B82" s="83" t="s">
        <v>176</v>
      </c>
      <c r="C82" s="117" t="s">
        <v>781</v>
      </c>
      <c r="D82" s="90">
        <v>172209697000</v>
      </c>
      <c r="E82" s="37">
        <v>1104821000</v>
      </c>
      <c r="F82" s="89">
        <v>173314518000</v>
      </c>
      <c r="G82" s="87">
        <v>0</v>
      </c>
      <c r="H82" s="37">
        <v>173314518000</v>
      </c>
      <c r="I82" s="37">
        <v>129815368348</v>
      </c>
      <c r="J82" s="37">
        <v>170345362524</v>
      </c>
      <c r="K82" s="81">
        <v>98.29</v>
      </c>
      <c r="L82" s="37">
        <v>133536250238</v>
      </c>
      <c r="M82" s="37">
        <v>141074381986</v>
      </c>
      <c r="N82" s="84">
        <v>81.400000000000006</v>
      </c>
    </row>
    <row r="83" spans="1:14" x14ac:dyDescent="0.25">
      <c r="A83" t="s">
        <v>943</v>
      </c>
      <c r="B83" s="83" t="s">
        <v>177</v>
      </c>
      <c r="C83" s="117" t="s">
        <v>178</v>
      </c>
      <c r="D83" s="90">
        <v>172209697000</v>
      </c>
      <c r="E83" s="37">
        <v>1104821000</v>
      </c>
      <c r="F83" s="89">
        <v>173314518000</v>
      </c>
      <c r="G83" s="87">
        <v>0</v>
      </c>
      <c r="H83" s="37">
        <v>173314518000</v>
      </c>
      <c r="I83" s="37">
        <v>129815368348</v>
      </c>
      <c r="J83" s="37">
        <v>170345362524</v>
      </c>
      <c r="K83" s="81">
        <v>98.29</v>
      </c>
      <c r="L83" s="37">
        <v>133536250238</v>
      </c>
      <c r="M83" s="37">
        <v>141074381986</v>
      </c>
      <c r="N83" s="84">
        <v>81.400000000000006</v>
      </c>
    </row>
    <row r="84" spans="1:14" ht="47.25" x14ac:dyDescent="0.25">
      <c r="A84" t="s">
        <v>943</v>
      </c>
      <c r="B84" s="83" t="s">
        <v>179</v>
      </c>
      <c r="C84" s="117" t="s">
        <v>782</v>
      </c>
      <c r="D84" s="90">
        <v>172209697000</v>
      </c>
      <c r="E84" s="37">
        <v>1104821000</v>
      </c>
      <c r="F84" s="89">
        <v>173314518000</v>
      </c>
      <c r="G84" s="87">
        <v>0</v>
      </c>
      <c r="H84" s="37">
        <v>173314518000</v>
      </c>
      <c r="I84" s="37">
        <v>129815368348</v>
      </c>
      <c r="J84" s="37">
        <v>170345362524</v>
      </c>
      <c r="K84" s="81">
        <v>98.29</v>
      </c>
      <c r="L84" s="37">
        <v>133536250238</v>
      </c>
      <c r="M84" s="37">
        <v>141074381986</v>
      </c>
      <c r="N84" s="84">
        <v>81.400000000000006</v>
      </c>
    </row>
    <row r="85" spans="1:14" ht="47.25" x14ac:dyDescent="0.25">
      <c r="A85" t="s">
        <v>943</v>
      </c>
      <c r="B85" s="83" t="s">
        <v>180</v>
      </c>
      <c r="C85" s="117" t="s">
        <v>783</v>
      </c>
      <c r="D85" s="90">
        <v>40000000</v>
      </c>
      <c r="E85" s="37">
        <v>-40000000</v>
      </c>
      <c r="F85" s="84">
        <v>0</v>
      </c>
      <c r="G85" s="87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4">
        <v>0</v>
      </c>
    </row>
    <row r="86" spans="1:14" ht="47.25" x14ac:dyDescent="0.25">
      <c r="A86" t="s">
        <v>943</v>
      </c>
      <c r="B86" s="83" t="s">
        <v>181</v>
      </c>
      <c r="C86" s="117" t="s">
        <v>784</v>
      </c>
      <c r="D86" s="90">
        <v>9493030000</v>
      </c>
      <c r="E86" s="37">
        <v>3351114377</v>
      </c>
      <c r="F86" s="89">
        <v>12844144377</v>
      </c>
      <c r="G86" s="87">
        <v>0</v>
      </c>
      <c r="H86" s="37">
        <v>12844144377</v>
      </c>
      <c r="I86" s="37">
        <v>6069056060</v>
      </c>
      <c r="J86" s="37">
        <v>11991937783</v>
      </c>
      <c r="K86" s="81">
        <v>93.37</v>
      </c>
      <c r="L86" s="37">
        <v>1126857147</v>
      </c>
      <c r="M86" s="37">
        <v>3469747203</v>
      </c>
      <c r="N86" s="84">
        <v>27.01</v>
      </c>
    </row>
    <row r="87" spans="1:14" ht="47.25" x14ac:dyDescent="0.25">
      <c r="A87" t="s">
        <v>943</v>
      </c>
      <c r="B87" s="83" t="s">
        <v>182</v>
      </c>
      <c r="C87" s="117" t="s">
        <v>785</v>
      </c>
      <c r="D87" s="90">
        <v>10245470000</v>
      </c>
      <c r="E87" s="37">
        <v>-1428620799</v>
      </c>
      <c r="F87" s="89">
        <v>8816849201</v>
      </c>
      <c r="G87" s="87">
        <v>0</v>
      </c>
      <c r="H87" s="37">
        <v>8816849201</v>
      </c>
      <c r="I87" s="37">
        <v>2079972174</v>
      </c>
      <c r="J87" s="37">
        <v>7308100687</v>
      </c>
      <c r="K87" s="81">
        <v>82.89</v>
      </c>
      <c r="L87" s="37">
        <v>791028320</v>
      </c>
      <c r="M87" s="37">
        <v>4933545347</v>
      </c>
      <c r="N87" s="84">
        <v>55.96</v>
      </c>
    </row>
    <row r="88" spans="1:14" ht="47.25" x14ac:dyDescent="0.25">
      <c r="A88" t="s">
        <v>943</v>
      </c>
      <c r="B88" s="83" t="s">
        <v>183</v>
      </c>
      <c r="C88" s="117" t="s">
        <v>786</v>
      </c>
      <c r="D88" s="90">
        <v>150315517000</v>
      </c>
      <c r="E88" s="37">
        <v>907975022</v>
      </c>
      <c r="F88" s="89">
        <v>151223492022</v>
      </c>
      <c r="G88" s="87">
        <v>0</v>
      </c>
      <c r="H88" s="37">
        <v>151223492022</v>
      </c>
      <c r="I88" s="37">
        <v>121644923448</v>
      </c>
      <c r="J88" s="37">
        <v>150671107388</v>
      </c>
      <c r="K88" s="81">
        <v>99.63</v>
      </c>
      <c r="L88" s="37">
        <v>131561844771</v>
      </c>
      <c r="M88" s="37">
        <v>132356079436</v>
      </c>
      <c r="N88" s="84">
        <v>87.52</v>
      </c>
    </row>
    <row r="89" spans="1:14" ht="47.25" x14ac:dyDescent="0.25">
      <c r="A89" t="s">
        <v>943</v>
      </c>
      <c r="B89" s="83" t="s">
        <v>184</v>
      </c>
      <c r="C89" s="117" t="s">
        <v>787</v>
      </c>
      <c r="D89" s="90">
        <v>1900000000</v>
      </c>
      <c r="E89" s="37">
        <v>-1685647600</v>
      </c>
      <c r="F89" s="89">
        <v>214352400</v>
      </c>
      <c r="G89" s="87">
        <v>0</v>
      </c>
      <c r="H89" s="37">
        <v>214352400</v>
      </c>
      <c r="I89" s="81">
        <v>0</v>
      </c>
      <c r="J89" s="37">
        <v>206300000</v>
      </c>
      <c r="K89" s="81">
        <v>96.24</v>
      </c>
      <c r="L89" s="37">
        <v>33400000</v>
      </c>
      <c r="M89" s="37">
        <v>177793334</v>
      </c>
      <c r="N89" s="84">
        <v>82.94</v>
      </c>
    </row>
    <row r="90" spans="1:14" ht="47.25" x14ac:dyDescent="0.25">
      <c r="A90" t="s">
        <v>943</v>
      </c>
      <c r="B90" s="83" t="s">
        <v>185</v>
      </c>
      <c r="C90" s="117" t="s">
        <v>788</v>
      </c>
      <c r="D90" s="90">
        <v>215680000</v>
      </c>
      <c r="E90" s="81">
        <v>0</v>
      </c>
      <c r="F90" s="89">
        <v>215680000</v>
      </c>
      <c r="G90" s="87">
        <v>0</v>
      </c>
      <c r="H90" s="37">
        <v>215680000</v>
      </c>
      <c r="I90" s="37">
        <v>21416666</v>
      </c>
      <c r="J90" s="37">
        <v>167916666</v>
      </c>
      <c r="K90" s="81">
        <v>77.849999999999994</v>
      </c>
      <c r="L90" s="37">
        <v>23120000</v>
      </c>
      <c r="M90" s="37">
        <v>137216666</v>
      </c>
      <c r="N90" s="84">
        <v>63.62</v>
      </c>
    </row>
    <row r="91" spans="1:14" ht="31.5" x14ac:dyDescent="0.25">
      <c r="A91" t="s">
        <v>943</v>
      </c>
      <c r="B91" s="83" t="s">
        <v>147</v>
      </c>
      <c r="C91" s="117" t="s">
        <v>769</v>
      </c>
      <c r="D91" s="90">
        <v>5847813000</v>
      </c>
      <c r="E91" s="81">
        <v>0</v>
      </c>
      <c r="F91" s="89">
        <v>5847813000</v>
      </c>
      <c r="G91" s="87">
        <v>0</v>
      </c>
      <c r="H91" s="37">
        <v>5847813000</v>
      </c>
      <c r="I91" s="37">
        <v>1466960873</v>
      </c>
      <c r="J91" s="37">
        <v>5441245313</v>
      </c>
      <c r="K91" s="81">
        <v>93.05</v>
      </c>
      <c r="L91" s="37">
        <v>510558769</v>
      </c>
      <c r="M91" s="37">
        <v>3285700269</v>
      </c>
      <c r="N91" s="84">
        <v>56.19</v>
      </c>
    </row>
    <row r="92" spans="1:14" ht="47.25" x14ac:dyDescent="0.25">
      <c r="A92" t="s">
        <v>943</v>
      </c>
      <c r="B92" s="83" t="s">
        <v>153</v>
      </c>
      <c r="C92" s="117" t="s">
        <v>771</v>
      </c>
      <c r="D92" s="90">
        <v>426040000</v>
      </c>
      <c r="E92" s="81">
        <v>0</v>
      </c>
      <c r="F92" s="89">
        <v>426040000</v>
      </c>
      <c r="G92" s="87">
        <v>0</v>
      </c>
      <c r="H92" s="37">
        <v>426040000</v>
      </c>
      <c r="I92" s="37">
        <v>274841206</v>
      </c>
      <c r="J92" s="37">
        <v>325641206</v>
      </c>
      <c r="K92" s="81">
        <v>76.430000000000007</v>
      </c>
      <c r="L92" s="37">
        <v>14140000</v>
      </c>
      <c r="M92" s="37">
        <v>64940000</v>
      </c>
      <c r="N92" s="84">
        <v>15.24</v>
      </c>
    </row>
    <row r="93" spans="1:14" x14ac:dyDescent="0.25">
      <c r="A93" t="s">
        <v>943</v>
      </c>
      <c r="B93" s="83" t="s">
        <v>186</v>
      </c>
      <c r="C93" s="117" t="s">
        <v>187</v>
      </c>
      <c r="D93" s="90">
        <v>426040000</v>
      </c>
      <c r="E93" s="81">
        <v>0</v>
      </c>
      <c r="F93" s="89">
        <v>426040000</v>
      </c>
      <c r="G93" s="87">
        <v>0</v>
      </c>
      <c r="H93" s="37">
        <v>426040000</v>
      </c>
      <c r="I93" s="37">
        <v>274841206</v>
      </c>
      <c r="J93" s="37">
        <v>325641206</v>
      </c>
      <c r="K93" s="81">
        <v>76.430000000000007</v>
      </c>
      <c r="L93" s="37">
        <v>14140000</v>
      </c>
      <c r="M93" s="37">
        <v>64940000</v>
      </c>
      <c r="N93" s="84">
        <v>15.24</v>
      </c>
    </row>
    <row r="94" spans="1:14" x14ac:dyDescent="0.25">
      <c r="A94" t="s">
        <v>943</v>
      </c>
      <c r="B94" s="83" t="s">
        <v>188</v>
      </c>
      <c r="C94" s="117" t="s">
        <v>189</v>
      </c>
      <c r="D94" s="90">
        <v>426040000</v>
      </c>
      <c r="E94" s="37">
        <v>-125000000</v>
      </c>
      <c r="F94" s="89">
        <v>301040000</v>
      </c>
      <c r="G94" s="87">
        <v>0</v>
      </c>
      <c r="H94" s="37">
        <v>301040000</v>
      </c>
      <c r="I94" s="37">
        <v>174041206</v>
      </c>
      <c r="J94" s="37">
        <v>224841206</v>
      </c>
      <c r="K94" s="81">
        <v>74.69</v>
      </c>
      <c r="L94" s="81">
        <v>0</v>
      </c>
      <c r="M94" s="37">
        <v>50800000</v>
      </c>
      <c r="N94" s="84">
        <v>16.87</v>
      </c>
    </row>
    <row r="95" spans="1:14" x14ac:dyDescent="0.25">
      <c r="A95" t="s">
        <v>943</v>
      </c>
      <c r="B95" s="83" t="s">
        <v>190</v>
      </c>
      <c r="C95" s="117" t="s">
        <v>191</v>
      </c>
      <c r="D95" s="87">
        <v>0</v>
      </c>
      <c r="E95" s="37">
        <v>125000000</v>
      </c>
      <c r="F95" s="89">
        <v>125000000</v>
      </c>
      <c r="G95" s="87">
        <v>0</v>
      </c>
      <c r="H95" s="37">
        <v>125000000</v>
      </c>
      <c r="I95" s="37">
        <v>100800000</v>
      </c>
      <c r="J95" s="37">
        <v>100800000</v>
      </c>
      <c r="K95" s="81">
        <v>80.64</v>
      </c>
      <c r="L95" s="37">
        <v>14140000</v>
      </c>
      <c r="M95" s="37">
        <v>14140000</v>
      </c>
      <c r="N95" s="84">
        <v>11.31</v>
      </c>
    </row>
    <row r="96" spans="1:14" ht="47.25" x14ac:dyDescent="0.25">
      <c r="A96" t="s">
        <v>943</v>
      </c>
      <c r="B96" s="83" t="s">
        <v>192</v>
      </c>
      <c r="C96" s="117" t="s">
        <v>255</v>
      </c>
      <c r="D96" s="90">
        <v>5421773000</v>
      </c>
      <c r="E96" s="81">
        <v>0</v>
      </c>
      <c r="F96" s="89">
        <v>5421773000</v>
      </c>
      <c r="G96" s="87">
        <v>0</v>
      </c>
      <c r="H96" s="37">
        <v>5421773000</v>
      </c>
      <c r="I96" s="37">
        <v>1192119667</v>
      </c>
      <c r="J96" s="37">
        <v>5115604107</v>
      </c>
      <c r="K96" s="81">
        <v>94.35</v>
      </c>
      <c r="L96" s="37">
        <v>496418769</v>
      </c>
      <c r="M96" s="37">
        <v>3220760269</v>
      </c>
      <c r="N96" s="84">
        <v>59.4</v>
      </c>
    </row>
    <row r="97" spans="1:14" x14ac:dyDescent="0.25">
      <c r="A97" t="s">
        <v>943</v>
      </c>
      <c r="B97" s="83" t="s">
        <v>193</v>
      </c>
      <c r="C97" s="117" t="s">
        <v>194</v>
      </c>
      <c r="D97" s="90">
        <v>5421773000</v>
      </c>
      <c r="E97" s="81">
        <v>0</v>
      </c>
      <c r="F97" s="89">
        <v>5421773000</v>
      </c>
      <c r="G97" s="87">
        <v>0</v>
      </c>
      <c r="H97" s="37">
        <v>5421773000</v>
      </c>
      <c r="I97" s="37">
        <v>1192119667</v>
      </c>
      <c r="J97" s="37">
        <v>5115604107</v>
      </c>
      <c r="K97" s="81">
        <v>94.35</v>
      </c>
      <c r="L97" s="37">
        <v>496418769</v>
      </c>
      <c r="M97" s="37">
        <v>3220760269</v>
      </c>
      <c r="N97" s="84">
        <v>59.4</v>
      </c>
    </row>
    <row r="98" spans="1:14" x14ac:dyDescent="0.25">
      <c r="A98" t="s">
        <v>943</v>
      </c>
      <c r="B98" s="83" t="s">
        <v>195</v>
      </c>
      <c r="C98" s="117" t="s">
        <v>196</v>
      </c>
      <c r="D98" s="90">
        <v>5421773000</v>
      </c>
      <c r="E98" s="81">
        <v>0</v>
      </c>
      <c r="F98" s="89">
        <v>5421773000</v>
      </c>
      <c r="G98" s="87">
        <v>0</v>
      </c>
      <c r="H98" s="37">
        <v>5421773000</v>
      </c>
      <c r="I98" s="37">
        <v>1192119667</v>
      </c>
      <c r="J98" s="37">
        <v>5115604107</v>
      </c>
      <c r="K98" s="81">
        <v>94.35</v>
      </c>
      <c r="L98" s="37">
        <v>496418769</v>
      </c>
      <c r="M98" s="37">
        <v>3220760269</v>
      </c>
      <c r="N98" s="84">
        <v>59.4</v>
      </c>
    </row>
    <row r="99" spans="1:14" ht="16.5" thickBot="1" x14ac:dyDescent="0.3">
      <c r="A99" t="s">
        <v>943</v>
      </c>
      <c r="B99" s="99" t="s">
        <v>197</v>
      </c>
      <c r="C99" s="118" t="s">
        <v>169</v>
      </c>
      <c r="D99" s="126">
        <v>8009754000</v>
      </c>
      <c r="E99" s="85">
        <v>0</v>
      </c>
      <c r="F99" s="128">
        <v>8009754000</v>
      </c>
      <c r="G99" s="88">
        <v>0</v>
      </c>
      <c r="H99" s="127">
        <v>8009754000</v>
      </c>
      <c r="I99" s="127">
        <v>-9600385</v>
      </c>
      <c r="J99" s="127">
        <v>960649572</v>
      </c>
      <c r="K99" s="85">
        <v>11.99</v>
      </c>
      <c r="L99" s="127">
        <v>35736029</v>
      </c>
      <c r="M99" s="127">
        <v>960649572</v>
      </c>
      <c r="N99" s="86">
        <v>11.99</v>
      </c>
    </row>
    <row r="100" spans="1:14" x14ac:dyDescent="0.25">
      <c r="C100" s="119" t="s">
        <v>774</v>
      </c>
    </row>
    <row r="101" spans="1:14" x14ac:dyDescent="0.25">
      <c r="C101" s="119" t="s">
        <v>774</v>
      </c>
    </row>
    <row r="102" spans="1:14" x14ac:dyDescent="0.25">
      <c r="C102" s="119" t="s">
        <v>774</v>
      </c>
    </row>
    <row r="103" spans="1:14" x14ac:dyDescent="0.25">
      <c r="C103" s="119" t="s">
        <v>774</v>
      </c>
    </row>
    <row r="104" spans="1:14" x14ac:dyDescent="0.25">
      <c r="C104" s="119" t="s">
        <v>774</v>
      </c>
    </row>
    <row r="105" spans="1:14" x14ac:dyDescent="0.25">
      <c r="C105" s="119" t="s">
        <v>774</v>
      </c>
    </row>
    <row r="106" spans="1:14" x14ac:dyDescent="0.25">
      <c r="C106" s="119" t="s">
        <v>774</v>
      </c>
    </row>
    <row r="107" spans="1:14" x14ac:dyDescent="0.25">
      <c r="C107" s="119" t="s">
        <v>774</v>
      </c>
    </row>
    <row r="108" spans="1:14" x14ac:dyDescent="0.25">
      <c r="C108" s="119" t="s">
        <v>774</v>
      </c>
    </row>
    <row r="109" spans="1:14" x14ac:dyDescent="0.25">
      <c r="C109" s="119" t="s">
        <v>774</v>
      </c>
    </row>
    <row r="110" spans="1:14" x14ac:dyDescent="0.25">
      <c r="C110" s="119" t="s">
        <v>774</v>
      </c>
    </row>
    <row r="111" spans="1:14" x14ac:dyDescent="0.25">
      <c r="C111" s="119" t="s">
        <v>774</v>
      </c>
    </row>
    <row r="112" spans="1:14" x14ac:dyDescent="0.25">
      <c r="C112" s="119" t="s">
        <v>774</v>
      </c>
    </row>
    <row r="113" spans="3:3" x14ac:dyDescent="0.25">
      <c r="C113" s="119" t="s">
        <v>774</v>
      </c>
    </row>
    <row r="114" spans="3:3" x14ac:dyDescent="0.25">
      <c r="C114" s="119" t="s">
        <v>774</v>
      </c>
    </row>
    <row r="115" spans="3:3" x14ac:dyDescent="0.25">
      <c r="C115" s="119" t="s">
        <v>774</v>
      </c>
    </row>
    <row r="116" spans="3:3" x14ac:dyDescent="0.25">
      <c r="C116" s="119" t="s">
        <v>774</v>
      </c>
    </row>
    <row r="117" spans="3:3" x14ac:dyDescent="0.25">
      <c r="C117" s="119" t="s">
        <v>774</v>
      </c>
    </row>
    <row r="118" spans="3:3" x14ac:dyDescent="0.25">
      <c r="C118" s="119" t="s">
        <v>774</v>
      </c>
    </row>
    <row r="119" spans="3:3" x14ac:dyDescent="0.25">
      <c r="C119" s="119" t="s">
        <v>774</v>
      </c>
    </row>
    <row r="120" spans="3:3" x14ac:dyDescent="0.25">
      <c r="C120" s="119" t="s">
        <v>774</v>
      </c>
    </row>
    <row r="121" spans="3:3" x14ac:dyDescent="0.25">
      <c r="C121" s="119" t="s">
        <v>774</v>
      </c>
    </row>
    <row r="122" spans="3:3" x14ac:dyDescent="0.25">
      <c r="C122" s="119" t="s">
        <v>774</v>
      </c>
    </row>
    <row r="123" spans="3:3" x14ac:dyDescent="0.25">
      <c r="C123" s="119" t="s">
        <v>774</v>
      </c>
    </row>
    <row r="124" spans="3:3" x14ac:dyDescent="0.25">
      <c r="C124" s="119" t="s">
        <v>774</v>
      </c>
    </row>
    <row r="125" spans="3:3" x14ac:dyDescent="0.25">
      <c r="C125" s="119" t="s">
        <v>774</v>
      </c>
    </row>
    <row r="126" spans="3:3" x14ac:dyDescent="0.25">
      <c r="C126" s="119" t="s">
        <v>774</v>
      </c>
    </row>
    <row r="127" spans="3:3" x14ac:dyDescent="0.25">
      <c r="C127" s="119" t="s">
        <v>774</v>
      </c>
    </row>
    <row r="128" spans="3:3" x14ac:dyDescent="0.25">
      <c r="C128" s="119" t="s">
        <v>774</v>
      </c>
    </row>
    <row r="129" spans="3:3" x14ac:dyDescent="0.25">
      <c r="C129" s="119" t="s">
        <v>774</v>
      </c>
    </row>
    <row r="130" spans="3:3" x14ac:dyDescent="0.25">
      <c r="C130" s="119" t="s">
        <v>774</v>
      </c>
    </row>
    <row r="131" spans="3:3" x14ac:dyDescent="0.25">
      <c r="C131" s="119" t="s">
        <v>774</v>
      </c>
    </row>
    <row r="132" spans="3:3" x14ac:dyDescent="0.25">
      <c r="C132" s="119" t="s">
        <v>774</v>
      </c>
    </row>
    <row r="133" spans="3:3" x14ac:dyDescent="0.25">
      <c r="C133" s="119" t="s">
        <v>774</v>
      </c>
    </row>
    <row r="134" spans="3:3" x14ac:dyDescent="0.25">
      <c r="C134" s="119" t="s">
        <v>774</v>
      </c>
    </row>
    <row r="135" spans="3:3" x14ac:dyDescent="0.25">
      <c r="C135" s="119" t="s">
        <v>774</v>
      </c>
    </row>
    <row r="136" spans="3:3" x14ac:dyDescent="0.25">
      <c r="C136" s="119" t="s">
        <v>774</v>
      </c>
    </row>
    <row r="137" spans="3:3" x14ac:dyDescent="0.25">
      <c r="C137" s="119" t="s">
        <v>774</v>
      </c>
    </row>
  </sheetData>
  <mergeCells count="6">
    <mergeCell ref="I5:N5"/>
    <mergeCell ref="B5:C5"/>
    <mergeCell ref="D5:F5"/>
    <mergeCell ref="B1:N1"/>
    <mergeCell ref="B2:N2"/>
    <mergeCell ref="B3:N3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opLeftCell="X13" workbookViewId="0">
      <selection activeCell="AG24" sqref="AG24"/>
    </sheetView>
  </sheetViews>
  <sheetFormatPr baseColWidth="10" defaultRowHeight="15.75" x14ac:dyDescent="0.25"/>
  <cols>
    <col min="1" max="1" width="19" style="3" bestFit="1" customWidth="1"/>
    <col min="2" max="2" width="16" style="3" bestFit="1" customWidth="1"/>
    <col min="3" max="3" width="15.375" style="3" bestFit="1" customWidth="1"/>
    <col min="4" max="4" width="16" style="3" bestFit="1" customWidth="1"/>
    <col min="5" max="5" width="7" style="3" bestFit="1" customWidth="1"/>
    <col min="6" max="6" width="16" style="3" bestFit="1" customWidth="1"/>
    <col min="7" max="7" width="6.5" style="3" bestFit="1" customWidth="1"/>
    <col min="8" max="8" width="13.75" style="3" bestFit="1" customWidth="1"/>
    <col min="9" max="9" width="6.5" style="3" bestFit="1" customWidth="1"/>
    <col min="10" max="10" width="16" style="3" bestFit="1" customWidth="1"/>
    <col min="11" max="11" width="6.5" style="3" bestFit="1" customWidth="1"/>
    <col min="12" max="12" width="14.375" style="3" bestFit="1" customWidth="1"/>
    <col min="13" max="13" width="15.375" style="3" bestFit="1" customWidth="1"/>
    <col min="14" max="14" width="14.375" style="3" bestFit="1" customWidth="1"/>
    <col min="15" max="15" width="7" style="3" bestFit="1" customWidth="1"/>
    <col min="16" max="16" width="14.375" style="3" bestFit="1" customWidth="1"/>
    <col min="17" max="17" width="6.5" style="3" bestFit="1" customWidth="1"/>
    <col min="18" max="18" width="15.875" style="3" customWidth="1"/>
    <col min="19" max="19" width="6.5" style="3" bestFit="1" customWidth="1"/>
    <col min="20" max="20" width="14.375" style="3" bestFit="1" customWidth="1"/>
    <col min="21" max="21" width="6.5" style="3" bestFit="1" customWidth="1"/>
    <col min="22" max="22" width="16" style="3" bestFit="1" customWidth="1"/>
    <col min="23" max="23" width="15.375" style="3" bestFit="1" customWidth="1"/>
    <col min="24" max="24" width="16" style="3" bestFit="1" customWidth="1"/>
    <col min="25" max="25" width="7" style="3" bestFit="1" customWidth="1"/>
    <col min="26" max="26" width="16" style="3" bestFit="1" customWidth="1"/>
    <col min="27" max="27" width="6.5" style="3" bestFit="1" customWidth="1"/>
    <col min="28" max="28" width="14.25" style="3" bestFit="1" customWidth="1"/>
    <col min="29" max="29" width="6.5" style="3" bestFit="1" customWidth="1"/>
    <col min="30" max="30" width="16" style="3" bestFit="1" customWidth="1"/>
    <col min="31" max="31" width="6.5" style="3" bestFit="1" customWidth="1"/>
    <col min="32" max="32" width="16" style="3" bestFit="1" customWidth="1"/>
    <col min="33" max="33" width="15.375" style="3" bestFit="1" customWidth="1"/>
    <col min="34" max="34" width="16" style="3" bestFit="1" customWidth="1"/>
    <col min="35" max="35" width="7" style="3" bestFit="1" customWidth="1"/>
    <col min="36" max="36" width="16" style="3" bestFit="1" customWidth="1"/>
    <col min="37" max="37" width="6.5" style="3" bestFit="1" customWidth="1"/>
    <col min="38" max="38" width="15.125" style="3" customWidth="1"/>
    <col min="39" max="39" width="6.5" style="3" bestFit="1" customWidth="1"/>
    <col min="40" max="40" width="16" style="3" bestFit="1" customWidth="1"/>
    <col min="41" max="41" width="6.5" style="3" bestFit="1" customWidth="1"/>
    <col min="42" max="42" width="16" style="3" bestFit="1" customWidth="1"/>
    <col min="43" max="16384" width="11" style="3"/>
  </cols>
  <sheetData>
    <row r="1" spans="1:42" x14ac:dyDescent="0.25">
      <c r="A1" s="158" t="s">
        <v>1003</v>
      </c>
      <c r="B1" s="157" t="s">
        <v>951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42" x14ac:dyDescent="0.25">
      <c r="A2" s="158"/>
      <c r="B2" s="157" t="s">
        <v>952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42" x14ac:dyDescent="0.25">
      <c r="A3" s="158" t="s">
        <v>1004</v>
      </c>
      <c r="B3" s="157" t="s">
        <v>956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1:42" ht="16.5" thickBot="1" x14ac:dyDescent="0.3">
      <c r="A4" s="159"/>
    </row>
    <row r="5" spans="1:42" x14ac:dyDescent="0.25">
      <c r="A5" s="53"/>
      <c r="B5" s="148" t="s">
        <v>3</v>
      </c>
      <c r="C5" s="149"/>
      <c r="D5" s="149"/>
      <c r="E5" s="149"/>
      <c r="F5" s="149"/>
      <c r="G5" s="149"/>
      <c r="H5" s="149"/>
      <c r="I5" s="149"/>
      <c r="J5" s="149"/>
      <c r="K5" s="150"/>
      <c r="L5" s="148" t="s">
        <v>438</v>
      </c>
      <c r="M5" s="149"/>
      <c r="N5" s="149"/>
      <c r="O5" s="149"/>
      <c r="P5" s="149"/>
      <c r="Q5" s="149"/>
      <c r="R5" s="149"/>
      <c r="S5" s="149"/>
      <c r="T5" s="149"/>
      <c r="U5" s="150"/>
      <c r="V5" s="148" t="s">
        <v>918</v>
      </c>
      <c r="W5" s="149"/>
      <c r="X5" s="149"/>
      <c r="Y5" s="149"/>
      <c r="Z5" s="149"/>
      <c r="AA5" s="149"/>
      <c r="AB5" s="149"/>
      <c r="AC5" s="149"/>
      <c r="AD5" s="149"/>
      <c r="AE5" s="150"/>
      <c r="AF5" s="154" t="s">
        <v>919</v>
      </c>
      <c r="AG5" s="155"/>
      <c r="AH5" s="155"/>
      <c r="AI5" s="155"/>
      <c r="AJ5" s="155"/>
      <c r="AK5" s="155"/>
      <c r="AL5" s="155"/>
      <c r="AM5" s="155"/>
      <c r="AN5" s="155"/>
      <c r="AO5" s="155"/>
      <c r="AP5" s="156"/>
    </row>
    <row r="6" spans="1:42" x14ac:dyDescent="0.25">
      <c r="A6" s="47"/>
      <c r="B6" s="145" t="s">
        <v>916</v>
      </c>
      <c r="C6" s="146"/>
      <c r="D6" s="146"/>
      <c r="E6" s="146"/>
      <c r="F6" s="146" t="s">
        <v>917</v>
      </c>
      <c r="G6" s="146"/>
      <c r="H6" s="146"/>
      <c r="I6" s="146"/>
      <c r="J6" s="146"/>
      <c r="K6" s="147"/>
      <c r="L6" s="145" t="s">
        <v>916</v>
      </c>
      <c r="M6" s="146"/>
      <c r="N6" s="146"/>
      <c r="O6" s="146"/>
      <c r="P6" s="146" t="s">
        <v>917</v>
      </c>
      <c r="Q6" s="146"/>
      <c r="R6" s="146"/>
      <c r="S6" s="146"/>
      <c r="T6" s="146"/>
      <c r="U6" s="147"/>
      <c r="V6" s="145" t="s">
        <v>916</v>
      </c>
      <c r="W6" s="146"/>
      <c r="X6" s="146"/>
      <c r="Y6" s="146"/>
      <c r="Z6" s="146" t="s">
        <v>917</v>
      </c>
      <c r="AA6" s="146"/>
      <c r="AB6" s="146"/>
      <c r="AC6" s="146"/>
      <c r="AD6" s="146"/>
      <c r="AE6" s="147"/>
      <c r="AF6" s="145" t="s">
        <v>916</v>
      </c>
      <c r="AG6" s="146"/>
      <c r="AH6" s="146"/>
      <c r="AI6" s="146"/>
      <c r="AJ6" s="151" t="s">
        <v>917</v>
      </c>
      <c r="AK6" s="152"/>
      <c r="AL6" s="152"/>
      <c r="AM6" s="152"/>
      <c r="AN6" s="152"/>
      <c r="AO6" s="152"/>
      <c r="AP6" s="153"/>
    </row>
    <row r="7" spans="1:42" s="33" customFormat="1" ht="32.25" thickBot="1" x14ac:dyDescent="0.3">
      <c r="A7" s="54" t="s">
        <v>751</v>
      </c>
      <c r="B7" s="55" t="s">
        <v>754</v>
      </c>
      <c r="C7" s="56" t="s">
        <v>947</v>
      </c>
      <c r="D7" s="56" t="s">
        <v>756</v>
      </c>
      <c r="E7" s="56" t="s">
        <v>913</v>
      </c>
      <c r="F7" s="56" t="s">
        <v>948</v>
      </c>
      <c r="G7" s="56" t="s">
        <v>915</v>
      </c>
      <c r="H7" s="57" t="s">
        <v>914</v>
      </c>
      <c r="I7" s="56" t="s">
        <v>915</v>
      </c>
      <c r="J7" s="56" t="s">
        <v>760</v>
      </c>
      <c r="K7" s="58" t="s">
        <v>915</v>
      </c>
      <c r="L7" s="55" t="s">
        <v>754</v>
      </c>
      <c r="M7" s="56" t="s">
        <v>947</v>
      </c>
      <c r="N7" s="56" t="s">
        <v>756</v>
      </c>
      <c r="O7" s="56" t="s">
        <v>913</v>
      </c>
      <c r="P7" s="56" t="s">
        <v>948</v>
      </c>
      <c r="Q7" s="56" t="s">
        <v>915</v>
      </c>
      <c r="R7" s="57" t="s">
        <v>914</v>
      </c>
      <c r="S7" s="56" t="s">
        <v>915</v>
      </c>
      <c r="T7" s="56" t="s">
        <v>760</v>
      </c>
      <c r="U7" s="58" t="s">
        <v>915</v>
      </c>
      <c r="V7" s="55" t="s">
        <v>754</v>
      </c>
      <c r="W7" s="56" t="s">
        <v>947</v>
      </c>
      <c r="X7" s="56" t="s">
        <v>756</v>
      </c>
      <c r="Y7" s="56" t="s">
        <v>913</v>
      </c>
      <c r="Z7" s="56" t="s">
        <v>948</v>
      </c>
      <c r="AA7" s="56" t="s">
        <v>915</v>
      </c>
      <c r="AB7" s="57" t="s">
        <v>914</v>
      </c>
      <c r="AC7" s="56" t="s">
        <v>915</v>
      </c>
      <c r="AD7" s="56" t="s">
        <v>950</v>
      </c>
      <c r="AE7" s="58" t="s">
        <v>915</v>
      </c>
      <c r="AF7" s="55" t="s">
        <v>754</v>
      </c>
      <c r="AG7" s="56" t="s">
        <v>947</v>
      </c>
      <c r="AH7" s="56" t="s">
        <v>756</v>
      </c>
      <c r="AI7" s="56" t="s">
        <v>913</v>
      </c>
      <c r="AJ7" s="56" t="s">
        <v>948</v>
      </c>
      <c r="AK7" s="56" t="s">
        <v>915</v>
      </c>
      <c r="AL7" s="57" t="s">
        <v>914</v>
      </c>
      <c r="AM7" s="56" t="s">
        <v>915</v>
      </c>
      <c r="AN7" s="56" t="s">
        <v>760</v>
      </c>
      <c r="AO7" s="56" t="s">
        <v>915</v>
      </c>
      <c r="AP7" s="58" t="s">
        <v>920</v>
      </c>
    </row>
    <row r="8" spans="1:42" x14ac:dyDescent="0.25">
      <c r="A8" s="49" t="s">
        <v>924</v>
      </c>
      <c r="B8" s="50">
        <v>8547325000</v>
      </c>
      <c r="C8" s="51">
        <v>0</v>
      </c>
      <c r="D8" s="51">
        <v>8547325000</v>
      </c>
      <c r="E8" s="9">
        <f>IF(OR(D8=0,D$28=0),0,(D8/D$28)*100)</f>
        <v>0.76087739631023787</v>
      </c>
      <c r="F8" s="51">
        <v>7761782774</v>
      </c>
      <c r="G8" s="9">
        <f t="shared" ref="G8" si="0">IF(OR(F8=0,D8=0),0,(F8/D8)*100)</f>
        <v>90.80949623420193</v>
      </c>
      <c r="H8" s="8">
        <f t="shared" ref="H8" si="1">SUM(J8-F8)</f>
        <v>353596672</v>
      </c>
      <c r="I8" s="9">
        <f t="shared" ref="I8" si="2">IF(OR(H8=0,D8=0),0,(H8/D8)*100)</f>
        <v>4.136927892644775</v>
      </c>
      <c r="J8" s="51">
        <v>8115379446</v>
      </c>
      <c r="K8" s="10">
        <f t="shared" ref="K8:K32" si="3">IF(OR(J8=0,D8=0),0,(J8/D8)*100)</f>
        <v>94.946424126846708</v>
      </c>
      <c r="L8" s="50"/>
      <c r="M8" s="51"/>
      <c r="N8" s="51"/>
      <c r="O8" s="51"/>
      <c r="P8" s="51"/>
      <c r="Q8" s="51"/>
      <c r="R8" s="51"/>
      <c r="S8" s="51"/>
      <c r="T8" s="51"/>
      <c r="U8" s="52"/>
      <c r="V8" s="50">
        <v>47738200000</v>
      </c>
      <c r="W8" s="51">
        <v>0</v>
      </c>
      <c r="X8" s="51">
        <v>47738200000</v>
      </c>
      <c r="Y8" s="9">
        <f t="shared" ref="Y8:Y28" si="4">IF(OR(X8=0,X$28=0),0,(X8/X$28)*100)</f>
        <v>1.0121266571877543</v>
      </c>
      <c r="Z8" s="51">
        <v>23963860335</v>
      </c>
      <c r="AA8" s="9">
        <f t="shared" ref="AA8:AA32" si="5">IF(OR(Z8=0,X8=0),0,(Z8/X8)*100)</f>
        <v>50.198500016758061</v>
      </c>
      <c r="AB8" s="8">
        <f t="shared" ref="AB8:AB32" si="6">SUM(AD8-Z8)</f>
        <v>20626790230</v>
      </c>
      <c r="AC8" s="9">
        <f t="shared" ref="AC8:AC32" si="7">IF(OR(AB8=0,X8=0),0,(AB8/X8)*100)</f>
        <v>43.208144064920759</v>
      </c>
      <c r="AD8" s="51">
        <v>44590650565</v>
      </c>
      <c r="AE8" s="10">
        <f t="shared" ref="AE8:AE32" si="8">IF(OR(AD8=0,X8=0),0,(AD8/X8)*100)</f>
        <v>93.40664408167882</v>
      </c>
      <c r="AF8" s="50">
        <v>56285525000</v>
      </c>
      <c r="AG8" s="51">
        <v>0</v>
      </c>
      <c r="AH8" s="51">
        <v>56285525000</v>
      </c>
      <c r="AI8" s="9">
        <f t="shared" ref="AI8:AI28" si="9">IF(OR(AH8=0,AH$28=0),0,(AH8/AH$28)*100)</f>
        <v>0.93523738334534634</v>
      </c>
      <c r="AJ8" s="51">
        <v>31725643109</v>
      </c>
      <c r="AK8" s="9">
        <f t="shared" ref="AK8:AK32" si="10">IF(OR(AJ8=0,AH8=0),0,(AJ8/AH8)*100)</f>
        <v>56.365545331592806</v>
      </c>
      <c r="AL8" s="8">
        <f t="shared" ref="AL8:AL32" si="11">SUM(AN8-AJ8)</f>
        <v>20980386902</v>
      </c>
      <c r="AM8" s="9">
        <f t="shared" ref="AM8:AM32" si="12">IF(OR(AL8=0,AH8=0),0,(AL8/AH8)*100)</f>
        <v>37.274924417956484</v>
      </c>
      <c r="AN8" s="51">
        <v>52706030011</v>
      </c>
      <c r="AO8" s="9">
        <f t="shared" ref="AO8:AO32" si="13">IF(OR(AN8=0,AH8=0),0,(AN8/AH8)*100)</f>
        <v>93.640469749549283</v>
      </c>
      <c r="AP8" s="52">
        <f>SUM(AH8-AN8)</f>
        <v>3579494989</v>
      </c>
    </row>
    <row r="9" spans="1:42" x14ac:dyDescent="0.25">
      <c r="A9" s="46" t="s">
        <v>925</v>
      </c>
      <c r="B9" s="43">
        <v>22743239000</v>
      </c>
      <c r="C9" s="35">
        <v>0</v>
      </c>
      <c r="D9" s="35">
        <v>22743239000</v>
      </c>
      <c r="E9" s="13">
        <f t="shared" ref="E9:E28" si="14">IF(OR(D9=0,D$28=0),0,(D9/D$28)*100)</f>
        <v>2.0245885670641348</v>
      </c>
      <c r="F9" s="35">
        <v>7490515096</v>
      </c>
      <c r="G9" s="13">
        <f t="shared" ref="G9:G32" si="15">IF(OR(F9=0,D9=0),0,(F9/D9)*100)</f>
        <v>32.935128967338386</v>
      </c>
      <c r="H9" s="12">
        <f t="shared" ref="H9:H32" si="16">SUM(J9-F9)</f>
        <v>4215860897</v>
      </c>
      <c r="I9" s="13">
        <f t="shared" ref="I9:I32" si="17">IF(OR(H9=0,D9=0),0,(H9/D9)*100)</f>
        <v>18.536765572397144</v>
      </c>
      <c r="J9" s="35">
        <v>11706375993</v>
      </c>
      <c r="K9" s="14">
        <f t="shared" si="3"/>
        <v>51.471894539735516</v>
      </c>
      <c r="L9" s="43"/>
      <c r="M9" s="35"/>
      <c r="N9" s="35"/>
      <c r="O9" s="35"/>
      <c r="P9" s="35"/>
      <c r="Q9" s="35"/>
      <c r="R9" s="35"/>
      <c r="S9" s="35"/>
      <c r="T9" s="35"/>
      <c r="U9" s="38"/>
      <c r="V9" s="43">
        <v>2294485980000</v>
      </c>
      <c r="W9" s="35">
        <v>-313833537000</v>
      </c>
      <c r="X9" s="35">
        <v>1980652443000</v>
      </c>
      <c r="Y9" s="13">
        <f t="shared" si="4"/>
        <v>41.993018927909915</v>
      </c>
      <c r="Z9" s="35">
        <v>1385409331469</v>
      </c>
      <c r="AA9" s="13">
        <f t="shared" si="5"/>
        <v>69.947119514344806</v>
      </c>
      <c r="AB9" s="12">
        <f t="shared" si="6"/>
        <v>205474881950</v>
      </c>
      <c r="AC9" s="13">
        <f t="shared" si="7"/>
        <v>10.374100851271866</v>
      </c>
      <c r="AD9" s="35">
        <v>1590884213419</v>
      </c>
      <c r="AE9" s="14">
        <f t="shared" si="8"/>
        <v>80.321220365616668</v>
      </c>
      <c r="AF9" s="43">
        <v>2317229219000</v>
      </c>
      <c r="AG9" s="35">
        <v>-313833537000</v>
      </c>
      <c r="AH9" s="35">
        <v>2003395682000</v>
      </c>
      <c r="AI9" s="13">
        <f t="shared" si="9"/>
        <v>33.28831942917909</v>
      </c>
      <c r="AJ9" s="35">
        <v>1392899846565</v>
      </c>
      <c r="AK9" s="13">
        <f t="shared" si="10"/>
        <v>69.526946627660749</v>
      </c>
      <c r="AL9" s="12">
        <f t="shared" si="11"/>
        <v>209690742847</v>
      </c>
      <c r="AM9" s="13">
        <f t="shared" si="12"/>
        <v>10.466766237494566</v>
      </c>
      <c r="AN9" s="35">
        <v>1602590589412</v>
      </c>
      <c r="AO9" s="13">
        <f t="shared" si="13"/>
        <v>79.993712865155302</v>
      </c>
      <c r="AP9" s="38">
        <f t="shared" ref="AP9:AP32" si="18">SUM(AH9-AN9)</f>
        <v>400805092588</v>
      </c>
    </row>
    <row r="10" spans="1:42" x14ac:dyDescent="0.25">
      <c r="A10" s="46" t="s">
        <v>945</v>
      </c>
      <c r="B10" s="43">
        <v>4640254000</v>
      </c>
      <c r="C10" s="35">
        <v>0</v>
      </c>
      <c r="D10" s="35">
        <v>4640254000</v>
      </c>
      <c r="E10" s="13">
        <f t="shared" si="14"/>
        <v>0.4130724386563242</v>
      </c>
      <c r="F10" s="35">
        <v>4146100155</v>
      </c>
      <c r="G10" s="13">
        <f t="shared" si="15"/>
        <v>89.35071560737839</v>
      </c>
      <c r="H10" s="12">
        <f t="shared" si="16"/>
        <v>345216422</v>
      </c>
      <c r="I10" s="13">
        <f t="shared" si="17"/>
        <v>7.4396018407613038</v>
      </c>
      <c r="J10" s="35">
        <v>4491316577</v>
      </c>
      <c r="K10" s="14">
        <f t="shared" si="3"/>
        <v>96.790317448139689</v>
      </c>
      <c r="L10" s="43"/>
      <c r="M10" s="35"/>
      <c r="N10" s="35"/>
      <c r="O10" s="35"/>
      <c r="P10" s="35"/>
      <c r="Q10" s="35"/>
      <c r="R10" s="35"/>
      <c r="S10" s="35"/>
      <c r="T10" s="35"/>
      <c r="U10" s="38"/>
      <c r="V10" s="43">
        <v>83721506000</v>
      </c>
      <c r="W10" s="35">
        <v>600000000</v>
      </c>
      <c r="X10" s="35">
        <v>84321506000</v>
      </c>
      <c r="Y10" s="13">
        <f t="shared" si="4"/>
        <v>1.7877516118499897</v>
      </c>
      <c r="Z10" s="35">
        <v>22789242535</v>
      </c>
      <c r="AA10" s="13">
        <f t="shared" si="5"/>
        <v>27.026607583360761</v>
      </c>
      <c r="AB10" s="12">
        <f t="shared" si="6"/>
        <v>39345408909</v>
      </c>
      <c r="AC10" s="13">
        <f t="shared" si="7"/>
        <v>46.661179069785589</v>
      </c>
      <c r="AD10" s="35">
        <v>62134651444</v>
      </c>
      <c r="AE10" s="14">
        <f t="shared" si="8"/>
        <v>73.687786653146347</v>
      </c>
      <c r="AF10" s="43">
        <v>88361760000</v>
      </c>
      <c r="AG10" s="35">
        <v>600000000</v>
      </c>
      <c r="AH10" s="35">
        <v>88961760000</v>
      </c>
      <c r="AI10" s="13">
        <f t="shared" si="9"/>
        <v>1.4781840204954417</v>
      </c>
      <c r="AJ10" s="35">
        <v>26935342690</v>
      </c>
      <c r="AK10" s="13">
        <f t="shared" si="10"/>
        <v>30.277439081690833</v>
      </c>
      <c r="AL10" s="12">
        <f t="shared" si="11"/>
        <v>39690625331</v>
      </c>
      <c r="AM10" s="13">
        <f t="shared" si="12"/>
        <v>44.615377810645832</v>
      </c>
      <c r="AN10" s="35">
        <v>66625968021</v>
      </c>
      <c r="AO10" s="13">
        <f t="shared" si="13"/>
        <v>74.892816892336668</v>
      </c>
      <c r="AP10" s="38">
        <f t="shared" si="18"/>
        <v>22335791979</v>
      </c>
    </row>
    <row r="11" spans="1:42" x14ac:dyDescent="0.25">
      <c r="A11" s="46" t="s">
        <v>927</v>
      </c>
      <c r="B11" s="43">
        <v>51713737000</v>
      </c>
      <c r="C11" s="35">
        <v>0</v>
      </c>
      <c r="D11" s="35">
        <v>51713737000</v>
      </c>
      <c r="E11" s="13">
        <f t="shared" si="14"/>
        <v>4.6035237412912702</v>
      </c>
      <c r="F11" s="35">
        <v>44335682655</v>
      </c>
      <c r="G11" s="13">
        <f t="shared" si="15"/>
        <v>85.732892703151592</v>
      </c>
      <c r="H11" s="12">
        <f t="shared" si="16"/>
        <v>5342799303</v>
      </c>
      <c r="I11" s="13">
        <f t="shared" si="17"/>
        <v>10.331489489920251</v>
      </c>
      <c r="J11" s="35">
        <v>49678481958</v>
      </c>
      <c r="K11" s="14">
        <f t="shared" si="3"/>
        <v>96.064382193071822</v>
      </c>
      <c r="L11" s="43"/>
      <c r="M11" s="35"/>
      <c r="N11" s="35"/>
      <c r="O11" s="35"/>
      <c r="P11" s="35"/>
      <c r="Q11" s="35"/>
      <c r="R11" s="35"/>
      <c r="S11" s="35"/>
      <c r="T11" s="35"/>
      <c r="U11" s="38"/>
      <c r="V11" s="43">
        <v>1854528317000</v>
      </c>
      <c r="W11" s="35">
        <v>-389200884546</v>
      </c>
      <c r="X11" s="35">
        <v>1465327432454</v>
      </c>
      <c r="Y11" s="13">
        <f t="shared" si="4"/>
        <v>31.067299477047349</v>
      </c>
      <c r="Z11" s="35">
        <v>202443565747</v>
      </c>
      <c r="AA11" s="13">
        <f t="shared" si="5"/>
        <v>13.815585599729443</v>
      </c>
      <c r="AB11" s="12">
        <f t="shared" si="6"/>
        <v>913857278860</v>
      </c>
      <c r="AC11" s="13">
        <f t="shared" si="7"/>
        <v>62.365397563707191</v>
      </c>
      <c r="AD11" s="35">
        <v>1116300844607</v>
      </c>
      <c r="AE11" s="14">
        <f t="shared" si="8"/>
        <v>76.180983163436636</v>
      </c>
      <c r="AF11" s="43">
        <v>1906242054000</v>
      </c>
      <c r="AG11" s="35">
        <v>-389200884546</v>
      </c>
      <c r="AH11" s="35">
        <v>1517041169454</v>
      </c>
      <c r="AI11" s="13">
        <f t="shared" si="9"/>
        <v>25.207077907638297</v>
      </c>
      <c r="AJ11" s="35">
        <v>246779248402</v>
      </c>
      <c r="AK11" s="13">
        <f t="shared" si="10"/>
        <v>16.26714247252885</v>
      </c>
      <c r="AL11" s="12">
        <f t="shared" si="11"/>
        <v>919200078163</v>
      </c>
      <c r="AM11" s="13">
        <f t="shared" si="12"/>
        <v>60.591636975404583</v>
      </c>
      <c r="AN11" s="35">
        <v>1165979326565</v>
      </c>
      <c r="AO11" s="13">
        <f t="shared" si="13"/>
        <v>76.858779447933429</v>
      </c>
      <c r="AP11" s="38">
        <f t="shared" si="18"/>
        <v>351061842889</v>
      </c>
    </row>
    <row r="12" spans="1:42" x14ac:dyDescent="0.25">
      <c r="A12" s="46" t="s">
        <v>928</v>
      </c>
      <c r="B12" s="43">
        <v>368537910000</v>
      </c>
      <c r="C12" s="35">
        <v>302751962305</v>
      </c>
      <c r="D12" s="35">
        <v>671289872305</v>
      </c>
      <c r="E12" s="13">
        <f t="shared" si="14"/>
        <v>59.7577944220982</v>
      </c>
      <c r="F12" s="35">
        <v>619319781953</v>
      </c>
      <c r="G12" s="13">
        <f t="shared" si="15"/>
        <v>92.258174523987535</v>
      </c>
      <c r="H12" s="12">
        <f t="shared" si="16"/>
        <v>2124801353</v>
      </c>
      <c r="I12" s="13">
        <f t="shared" si="17"/>
        <v>0.31652516158244648</v>
      </c>
      <c r="J12" s="35">
        <v>621444583306</v>
      </c>
      <c r="K12" s="14">
        <f t="shared" si="3"/>
        <v>92.574699685569982</v>
      </c>
      <c r="L12" s="43">
        <v>178340000000</v>
      </c>
      <c r="M12" s="35">
        <v>0</v>
      </c>
      <c r="N12" s="35">
        <v>178340000000</v>
      </c>
      <c r="O12" s="13">
        <f t="shared" ref="O12" si="19">IF(OR(N12=0,N$28=0),0,(N12/N$28)*100)</f>
        <v>100</v>
      </c>
      <c r="P12" s="35">
        <v>120735505121</v>
      </c>
      <c r="Q12" s="13">
        <f t="shared" ref="Q12" si="20">IF(OR(P12=0,N12=0),0,(P12/N12)*100)</f>
        <v>67.699621577324208</v>
      </c>
      <c r="R12" s="12">
        <f t="shared" ref="R12" si="21">SUM(T12-P12)</f>
        <v>0</v>
      </c>
      <c r="S12" s="13">
        <f t="shared" ref="S12" si="22">IF(OR(R12=0,N12=0),0,(R12/N12)*100)</f>
        <v>0</v>
      </c>
      <c r="T12" s="35">
        <v>120735505121</v>
      </c>
      <c r="U12" s="14">
        <f t="shared" ref="U12" si="23">IF(OR(T12=0,N12=0),0,(T12/N12)*100)</f>
        <v>67.699621577324208</v>
      </c>
      <c r="V12" s="43">
        <v>8298750000</v>
      </c>
      <c r="W12" s="35">
        <v>0</v>
      </c>
      <c r="X12" s="35">
        <v>8298750000</v>
      </c>
      <c r="Y12" s="13">
        <f t="shared" si="4"/>
        <v>0.17594685380548233</v>
      </c>
      <c r="Z12" s="35">
        <v>2284785067</v>
      </c>
      <c r="AA12" s="13">
        <f t="shared" si="5"/>
        <v>27.531677264648291</v>
      </c>
      <c r="AB12" s="12">
        <f t="shared" si="6"/>
        <v>3421159562</v>
      </c>
      <c r="AC12" s="13">
        <f t="shared" si="7"/>
        <v>41.224998487724058</v>
      </c>
      <c r="AD12" s="35">
        <v>5705944629</v>
      </c>
      <c r="AE12" s="14">
        <f t="shared" si="8"/>
        <v>68.756675752372345</v>
      </c>
      <c r="AF12" s="43">
        <v>555176660000</v>
      </c>
      <c r="AG12" s="35">
        <v>302751962305</v>
      </c>
      <c r="AH12" s="35">
        <v>857928622305</v>
      </c>
      <c r="AI12" s="13">
        <f t="shared" si="9"/>
        <v>14.25529778431677</v>
      </c>
      <c r="AJ12" s="35">
        <v>742340072141</v>
      </c>
      <c r="AK12" s="13">
        <f t="shared" si="10"/>
        <v>86.527020178736109</v>
      </c>
      <c r="AL12" s="12">
        <f t="shared" si="11"/>
        <v>5545960915</v>
      </c>
      <c r="AM12" s="13">
        <f t="shared" si="12"/>
        <v>0.64643616855906338</v>
      </c>
      <c r="AN12" s="35">
        <v>747886033056</v>
      </c>
      <c r="AO12" s="13">
        <f t="shared" si="13"/>
        <v>87.173456347295158</v>
      </c>
      <c r="AP12" s="38">
        <f t="shared" si="18"/>
        <v>110042589249</v>
      </c>
    </row>
    <row r="13" spans="1:42" x14ac:dyDescent="0.25">
      <c r="A13" s="46" t="s">
        <v>929</v>
      </c>
      <c r="B13" s="43">
        <v>8944431000</v>
      </c>
      <c r="C13" s="35">
        <v>0</v>
      </c>
      <c r="D13" s="35">
        <v>8944431000</v>
      </c>
      <c r="E13" s="13">
        <f t="shared" si="14"/>
        <v>0.79622751805466341</v>
      </c>
      <c r="F13" s="35">
        <v>8226617067</v>
      </c>
      <c r="G13" s="13">
        <f t="shared" si="15"/>
        <v>91.974738996812661</v>
      </c>
      <c r="H13" s="12">
        <f t="shared" si="16"/>
        <v>389510215</v>
      </c>
      <c r="I13" s="13">
        <f t="shared" si="17"/>
        <v>4.3547791357549741</v>
      </c>
      <c r="J13" s="35">
        <v>8616127282</v>
      </c>
      <c r="K13" s="14">
        <f t="shared" si="3"/>
        <v>96.329518132567628</v>
      </c>
      <c r="L13" s="43"/>
      <c r="M13" s="35"/>
      <c r="N13" s="35"/>
      <c r="O13" s="35"/>
      <c r="P13" s="35"/>
      <c r="Q13" s="35"/>
      <c r="R13" s="35"/>
      <c r="S13" s="35"/>
      <c r="T13" s="35"/>
      <c r="U13" s="38"/>
      <c r="V13" s="43">
        <v>76376135000</v>
      </c>
      <c r="W13" s="35">
        <v>40609478173</v>
      </c>
      <c r="X13" s="35">
        <v>116985613173</v>
      </c>
      <c r="Y13" s="13">
        <f t="shared" si="4"/>
        <v>2.48028324486152</v>
      </c>
      <c r="Z13" s="35">
        <v>75306953943</v>
      </c>
      <c r="AA13" s="13">
        <f t="shared" si="5"/>
        <v>64.372833462551498</v>
      </c>
      <c r="AB13" s="12">
        <f t="shared" si="6"/>
        <v>17698887562</v>
      </c>
      <c r="AC13" s="13">
        <f t="shared" si="7"/>
        <v>15.1291146679948</v>
      </c>
      <c r="AD13" s="35">
        <v>93005841505</v>
      </c>
      <c r="AE13" s="14">
        <f t="shared" si="8"/>
        <v>79.501948130546296</v>
      </c>
      <c r="AF13" s="43">
        <v>85320566000</v>
      </c>
      <c r="AG13" s="35">
        <v>40609478173</v>
      </c>
      <c r="AH13" s="35">
        <v>125930044173</v>
      </c>
      <c r="AI13" s="13">
        <f t="shared" si="9"/>
        <v>2.0924471255606196</v>
      </c>
      <c r="AJ13" s="35">
        <v>83533571010</v>
      </c>
      <c r="AK13" s="13">
        <f t="shared" si="10"/>
        <v>66.333313514321773</v>
      </c>
      <c r="AL13" s="12">
        <f t="shared" si="11"/>
        <v>18088397777</v>
      </c>
      <c r="AM13" s="13">
        <f t="shared" si="12"/>
        <v>14.363846130436153</v>
      </c>
      <c r="AN13" s="35">
        <v>101621968787</v>
      </c>
      <c r="AO13" s="13">
        <f t="shared" si="13"/>
        <v>80.697159644757932</v>
      </c>
      <c r="AP13" s="38">
        <f t="shared" si="18"/>
        <v>24308075386</v>
      </c>
    </row>
    <row r="14" spans="1:42" x14ac:dyDescent="0.25">
      <c r="A14" s="46" t="s">
        <v>930</v>
      </c>
      <c r="B14" s="43">
        <v>26290347000</v>
      </c>
      <c r="C14" s="35">
        <v>0</v>
      </c>
      <c r="D14" s="35">
        <v>26290347000</v>
      </c>
      <c r="E14" s="13">
        <f t="shared" si="14"/>
        <v>2.3403498490408019</v>
      </c>
      <c r="F14" s="35">
        <v>23437589512</v>
      </c>
      <c r="G14" s="13">
        <f t="shared" si="15"/>
        <v>89.149030676544513</v>
      </c>
      <c r="H14" s="12">
        <f t="shared" si="16"/>
        <v>822526483</v>
      </c>
      <c r="I14" s="13">
        <f t="shared" si="17"/>
        <v>3.1286254342706092</v>
      </c>
      <c r="J14" s="35">
        <v>24260115995</v>
      </c>
      <c r="K14" s="14">
        <f t="shared" si="3"/>
        <v>92.277656110815116</v>
      </c>
      <c r="L14" s="43"/>
      <c r="M14" s="35"/>
      <c r="N14" s="35"/>
      <c r="O14" s="35"/>
      <c r="P14" s="35"/>
      <c r="Q14" s="35"/>
      <c r="R14" s="35"/>
      <c r="S14" s="35"/>
      <c r="T14" s="35"/>
      <c r="U14" s="38"/>
      <c r="V14" s="43">
        <v>210690875000</v>
      </c>
      <c r="W14" s="35">
        <v>-31070000000</v>
      </c>
      <c r="X14" s="35">
        <v>179620875000</v>
      </c>
      <c r="Y14" s="13">
        <f t="shared" si="4"/>
        <v>3.8082515841587972</v>
      </c>
      <c r="Z14" s="35">
        <v>88093930982</v>
      </c>
      <c r="AA14" s="13">
        <f t="shared" si="5"/>
        <v>49.044372477308109</v>
      </c>
      <c r="AB14" s="12">
        <f t="shared" si="6"/>
        <v>43687810372</v>
      </c>
      <c r="AC14" s="13">
        <f t="shared" si="7"/>
        <v>24.322234468571651</v>
      </c>
      <c r="AD14" s="35">
        <v>131781741354</v>
      </c>
      <c r="AE14" s="14">
        <f t="shared" si="8"/>
        <v>73.366606945879766</v>
      </c>
      <c r="AF14" s="43">
        <v>236981222000</v>
      </c>
      <c r="AG14" s="35">
        <v>-31070000000</v>
      </c>
      <c r="AH14" s="35">
        <v>205911222000</v>
      </c>
      <c r="AI14" s="13">
        <f t="shared" si="9"/>
        <v>3.4214102553848913</v>
      </c>
      <c r="AJ14" s="35">
        <v>111531520494</v>
      </c>
      <c r="AK14" s="13">
        <f t="shared" si="10"/>
        <v>54.164857753114589</v>
      </c>
      <c r="AL14" s="12">
        <f t="shared" si="11"/>
        <v>44510336855</v>
      </c>
      <c r="AM14" s="13">
        <f t="shared" si="12"/>
        <v>21.616275413585765</v>
      </c>
      <c r="AN14" s="35">
        <v>156041857349</v>
      </c>
      <c r="AO14" s="13">
        <f t="shared" si="13"/>
        <v>75.781133166700357</v>
      </c>
      <c r="AP14" s="38">
        <f t="shared" si="18"/>
        <v>49869364651</v>
      </c>
    </row>
    <row r="15" spans="1:42" x14ac:dyDescent="0.25">
      <c r="A15" s="46" t="s">
        <v>931</v>
      </c>
      <c r="B15" s="43">
        <v>5112974000</v>
      </c>
      <c r="C15" s="35">
        <v>0</v>
      </c>
      <c r="D15" s="35">
        <v>5112974000</v>
      </c>
      <c r="E15" s="13">
        <f t="shared" si="14"/>
        <v>0.45515367024442643</v>
      </c>
      <c r="F15" s="35">
        <v>3633365537</v>
      </c>
      <c r="G15" s="13">
        <f t="shared" si="15"/>
        <v>71.061686153694509</v>
      </c>
      <c r="H15" s="12">
        <f t="shared" si="16"/>
        <v>186006923</v>
      </c>
      <c r="I15" s="13">
        <f t="shared" si="17"/>
        <v>3.6379399347620383</v>
      </c>
      <c r="J15" s="35">
        <v>3819372460</v>
      </c>
      <c r="K15" s="14">
        <f t="shared" si="3"/>
        <v>74.69962608845654</v>
      </c>
      <c r="L15" s="43"/>
      <c r="M15" s="35"/>
      <c r="N15" s="35"/>
      <c r="O15" s="35"/>
      <c r="P15" s="35"/>
      <c r="Q15" s="35"/>
      <c r="R15" s="35"/>
      <c r="S15" s="35"/>
      <c r="T15" s="35"/>
      <c r="U15" s="38"/>
      <c r="V15" s="43">
        <v>22996133000</v>
      </c>
      <c r="W15" s="35">
        <v>515525087</v>
      </c>
      <c r="X15" s="35">
        <v>23511658087</v>
      </c>
      <c r="Y15" s="13">
        <f t="shared" si="4"/>
        <v>0.49848498486613951</v>
      </c>
      <c r="Z15" s="35">
        <v>9721075793</v>
      </c>
      <c r="AA15" s="13">
        <f t="shared" si="5"/>
        <v>41.345768797033287</v>
      </c>
      <c r="AB15" s="12">
        <f t="shared" si="6"/>
        <v>9155159366</v>
      </c>
      <c r="AC15" s="13">
        <f t="shared" si="7"/>
        <v>38.938807854908561</v>
      </c>
      <c r="AD15" s="35">
        <v>18876235159</v>
      </c>
      <c r="AE15" s="14">
        <f t="shared" si="8"/>
        <v>80.284576651941848</v>
      </c>
      <c r="AF15" s="43">
        <v>28109107000</v>
      </c>
      <c r="AG15" s="35">
        <v>515525087</v>
      </c>
      <c r="AH15" s="35">
        <v>28624632087</v>
      </c>
      <c r="AI15" s="13">
        <f t="shared" si="9"/>
        <v>0.47562541190242286</v>
      </c>
      <c r="AJ15" s="35">
        <v>13354441330</v>
      </c>
      <c r="AK15" s="13">
        <f t="shared" si="10"/>
        <v>46.653669781366297</v>
      </c>
      <c r="AL15" s="12">
        <f t="shared" si="11"/>
        <v>9341166289</v>
      </c>
      <c r="AM15" s="13">
        <f t="shared" si="12"/>
        <v>32.633314764043135</v>
      </c>
      <c r="AN15" s="35">
        <v>22695607619</v>
      </c>
      <c r="AO15" s="13">
        <f t="shared" si="13"/>
        <v>79.286984545409439</v>
      </c>
      <c r="AP15" s="38">
        <f t="shared" si="18"/>
        <v>5929024468</v>
      </c>
    </row>
    <row r="16" spans="1:42" x14ac:dyDescent="0.25">
      <c r="A16" s="46" t="s">
        <v>932</v>
      </c>
      <c r="B16" s="43">
        <v>11207303000</v>
      </c>
      <c r="C16" s="35">
        <v>0</v>
      </c>
      <c r="D16" s="35">
        <v>11207303000</v>
      </c>
      <c r="E16" s="13">
        <f t="shared" si="14"/>
        <v>0.99766693395886064</v>
      </c>
      <c r="F16" s="35">
        <v>9976422164</v>
      </c>
      <c r="G16" s="13">
        <f t="shared" si="15"/>
        <v>89.017153939712344</v>
      </c>
      <c r="H16" s="12">
        <f t="shared" si="16"/>
        <v>210005603</v>
      </c>
      <c r="I16" s="13">
        <f t="shared" si="17"/>
        <v>1.8738281904219061</v>
      </c>
      <c r="J16" s="35">
        <v>10186427767</v>
      </c>
      <c r="K16" s="14">
        <f t="shared" si="3"/>
        <v>90.890982130134262</v>
      </c>
      <c r="L16" s="43"/>
      <c r="M16" s="35"/>
      <c r="N16" s="35"/>
      <c r="O16" s="35"/>
      <c r="P16" s="35"/>
      <c r="Q16" s="35"/>
      <c r="R16" s="35"/>
      <c r="S16" s="35"/>
      <c r="T16" s="35"/>
      <c r="U16" s="38"/>
      <c r="V16" s="43">
        <v>77100400000</v>
      </c>
      <c r="W16" s="35">
        <v>6137899000</v>
      </c>
      <c r="X16" s="35">
        <v>83238299000</v>
      </c>
      <c r="Y16" s="13">
        <f t="shared" si="4"/>
        <v>1.7647858804241634</v>
      </c>
      <c r="Z16" s="35">
        <v>55379254802</v>
      </c>
      <c r="AA16" s="13">
        <f t="shared" si="5"/>
        <v>66.530978488640187</v>
      </c>
      <c r="AB16" s="12">
        <f t="shared" si="6"/>
        <v>15235755068</v>
      </c>
      <c r="AC16" s="13">
        <f t="shared" si="7"/>
        <v>18.303779931879674</v>
      </c>
      <c r="AD16" s="35">
        <v>70615009870</v>
      </c>
      <c r="AE16" s="14">
        <f t="shared" si="8"/>
        <v>84.834758420519861</v>
      </c>
      <c r="AF16" s="43">
        <v>88307703000</v>
      </c>
      <c r="AG16" s="35">
        <v>6137899000</v>
      </c>
      <c r="AH16" s="35">
        <v>94445602000</v>
      </c>
      <c r="AI16" s="13">
        <f t="shared" si="9"/>
        <v>1.5693032566180383</v>
      </c>
      <c r="AJ16" s="35">
        <v>65355676966</v>
      </c>
      <c r="AK16" s="13">
        <f t="shared" si="10"/>
        <v>69.199280413290182</v>
      </c>
      <c r="AL16" s="12">
        <f t="shared" si="11"/>
        <v>15445760671</v>
      </c>
      <c r="AM16" s="13">
        <f t="shared" si="12"/>
        <v>16.354134384150569</v>
      </c>
      <c r="AN16" s="35">
        <v>80801437637</v>
      </c>
      <c r="AO16" s="13">
        <f t="shared" si="13"/>
        <v>85.553414797440752</v>
      </c>
      <c r="AP16" s="38">
        <f t="shared" si="18"/>
        <v>13644164363</v>
      </c>
    </row>
    <row r="17" spans="1:42" x14ac:dyDescent="0.25">
      <c r="A17" s="46" t="s">
        <v>933</v>
      </c>
      <c r="B17" s="43">
        <v>3519601000</v>
      </c>
      <c r="C17" s="35">
        <v>0</v>
      </c>
      <c r="D17" s="35">
        <v>3519601000</v>
      </c>
      <c r="E17" s="13">
        <f t="shared" si="14"/>
        <v>0.31331262645692187</v>
      </c>
      <c r="F17" s="35">
        <v>2999180570</v>
      </c>
      <c r="G17" s="13">
        <f t="shared" si="15"/>
        <v>85.213652627101766</v>
      </c>
      <c r="H17" s="12">
        <f t="shared" si="16"/>
        <v>167079106</v>
      </c>
      <c r="I17" s="13">
        <f t="shared" si="17"/>
        <v>4.7471036063462879</v>
      </c>
      <c r="J17" s="35">
        <v>3166259676</v>
      </c>
      <c r="K17" s="14">
        <f t="shared" si="3"/>
        <v>89.960756233448052</v>
      </c>
      <c r="L17" s="43"/>
      <c r="M17" s="35"/>
      <c r="N17" s="35"/>
      <c r="O17" s="35"/>
      <c r="P17" s="35"/>
      <c r="Q17" s="35"/>
      <c r="R17" s="35"/>
      <c r="S17" s="35"/>
      <c r="T17" s="35"/>
      <c r="U17" s="38"/>
      <c r="V17" s="43">
        <v>3320000000</v>
      </c>
      <c r="W17" s="35">
        <v>0</v>
      </c>
      <c r="X17" s="35">
        <v>3320000000</v>
      </c>
      <c r="Y17" s="13">
        <f t="shared" si="4"/>
        <v>7.038934232676021E-2</v>
      </c>
      <c r="Z17" s="35">
        <v>2591990669</v>
      </c>
      <c r="AA17" s="13">
        <f t="shared" si="5"/>
        <v>78.07200810240964</v>
      </c>
      <c r="AB17" s="12">
        <f t="shared" si="6"/>
        <v>586762462</v>
      </c>
      <c r="AC17" s="13">
        <f t="shared" si="7"/>
        <v>17.673568132530121</v>
      </c>
      <c r="AD17" s="35">
        <v>3178753131</v>
      </c>
      <c r="AE17" s="14">
        <f t="shared" si="8"/>
        <v>95.745576234939762</v>
      </c>
      <c r="AF17" s="43">
        <v>6839601000</v>
      </c>
      <c r="AG17" s="35">
        <v>0</v>
      </c>
      <c r="AH17" s="35">
        <v>6839601000</v>
      </c>
      <c r="AI17" s="13">
        <f t="shared" si="9"/>
        <v>0.11364645781248757</v>
      </c>
      <c r="AJ17" s="35">
        <v>5591171239</v>
      </c>
      <c r="AK17" s="13">
        <f t="shared" si="10"/>
        <v>81.747038153248994</v>
      </c>
      <c r="AL17" s="12">
        <f t="shared" si="11"/>
        <v>753841568</v>
      </c>
      <c r="AM17" s="13">
        <f t="shared" si="12"/>
        <v>11.021718489134088</v>
      </c>
      <c r="AN17" s="35">
        <v>6345012807</v>
      </c>
      <c r="AO17" s="13">
        <f t="shared" si="13"/>
        <v>92.768756642383082</v>
      </c>
      <c r="AP17" s="38">
        <f t="shared" si="18"/>
        <v>494588193</v>
      </c>
    </row>
    <row r="18" spans="1:42" x14ac:dyDescent="0.25">
      <c r="A18" s="46" t="s">
        <v>934</v>
      </c>
      <c r="B18" s="43">
        <v>19423432000</v>
      </c>
      <c r="C18" s="35">
        <v>550231569</v>
      </c>
      <c r="D18" s="35">
        <v>19973663569</v>
      </c>
      <c r="E18" s="13">
        <f t="shared" si="14"/>
        <v>1.7780427363131006</v>
      </c>
      <c r="F18" s="35">
        <v>19593815678</v>
      </c>
      <c r="G18" s="13">
        <f t="shared" si="15"/>
        <v>98.098256287897328</v>
      </c>
      <c r="H18" s="12">
        <f t="shared" si="16"/>
        <v>141204702</v>
      </c>
      <c r="I18" s="13">
        <f t="shared" si="17"/>
        <v>0.70695444284520681</v>
      </c>
      <c r="J18" s="35">
        <v>19735020380</v>
      </c>
      <c r="K18" s="14">
        <f t="shared" si="3"/>
        <v>98.80521073074253</v>
      </c>
      <c r="L18" s="43"/>
      <c r="M18" s="35"/>
      <c r="N18" s="35"/>
      <c r="O18" s="35"/>
      <c r="P18" s="35"/>
      <c r="Q18" s="35"/>
      <c r="R18" s="35"/>
      <c r="S18" s="35"/>
      <c r="T18" s="35"/>
      <c r="U18" s="38"/>
      <c r="V18" s="43">
        <v>14917000000</v>
      </c>
      <c r="W18" s="35">
        <v>299947433</v>
      </c>
      <c r="X18" s="35">
        <v>15216947433</v>
      </c>
      <c r="Y18" s="13">
        <f t="shared" si="4"/>
        <v>0.32262377169570849</v>
      </c>
      <c r="Z18" s="35">
        <v>13587797089</v>
      </c>
      <c r="AA18" s="13">
        <f t="shared" si="5"/>
        <v>89.293842597714644</v>
      </c>
      <c r="AB18" s="12">
        <f t="shared" si="6"/>
        <v>1149789585</v>
      </c>
      <c r="AC18" s="13">
        <f t="shared" si="7"/>
        <v>7.5559805280428742</v>
      </c>
      <c r="AD18" s="35">
        <v>14737586674</v>
      </c>
      <c r="AE18" s="14">
        <f t="shared" si="8"/>
        <v>96.849823125757524</v>
      </c>
      <c r="AF18" s="43">
        <v>34340432000</v>
      </c>
      <c r="AG18" s="35">
        <v>850179002</v>
      </c>
      <c r="AH18" s="35">
        <v>35190611002</v>
      </c>
      <c r="AI18" s="13">
        <f t="shared" si="9"/>
        <v>0.5847253792486512</v>
      </c>
      <c r="AJ18" s="35">
        <v>33181612767</v>
      </c>
      <c r="AK18" s="13">
        <f t="shared" si="10"/>
        <v>94.291095898034214</v>
      </c>
      <c r="AL18" s="12">
        <f t="shared" si="11"/>
        <v>1290994287</v>
      </c>
      <c r="AM18" s="13">
        <f t="shared" si="12"/>
        <v>3.668575936139979</v>
      </c>
      <c r="AN18" s="35">
        <v>34472607054</v>
      </c>
      <c r="AO18" s="13">
        <f t="shared" si="13"/>
        <v>97.959671834174202</v>
      </c>
      <c r="AP18" s="38">
        <f t="shared" si="18"/>
        <v>718003948</v>
      </c>
    </row>
    <row r="19" spans="1:42" x14ac:dyDescent="0.25">
      <c r="A19" s="46" t="s">
        <v>935</v>
      </c>
      <c r="B19" s="43">
        <v>8180697000</v>
      </c>
      <c r="C19" s="35">
        <v>1500000000</v>
      </c>
      <c r="D19" s="35">
        <v>9680697000</v>
      </c>
      <c r="E19" s="13">
        <f t="shared" si="14"/>
        <v>0.86176944574218617</v>
      </c>
      <c r="F19" s="35">
        <v>6086015028</v>
      </c>
      <c r="G19" s="13">
        <f t="shared" si="15"/>
        <v>62.867529352483608</v>
      </c>
      <c r="H19" s="12">
        <f t="shared" si="16"/>
        <v>2715502936</v>
      </c>
      <c r="I19" s="13">
        <f t="shared" si="17"/>
        <v>28.050696514930689</v>
      </c>
      <c r="J19" s="35">
        <v>8801517964</v>
      </c>
      <c r="K19" s="14">
        <f t="shared" si="3"/>
        <v>90.918225867414307</v>
      </c>
      <c r="L19" s="43"/>
      <c r="M19" s="35"/>
      <c r="N19" s="35"/>
      <c r="O19" s="35"/>
      <c r="P19" s="35"/>
      <c r="Q19" s="35"/>
      <c r="R19" s="35"/>
      <c r="S19" s="35"/>
      <c r="T19" s="35"/>
      <c r="U19" s="38"/>
      <c r="V19" s="43">
        <v>177079921000</v>
      </c>
      <c r="W19" s="35">
        <v>-10655613019</v>
      </c>
      <c r="X19" s="35">
        <v>166424307981</v>
      </c>
      <c r="Y19" s="13">
        <f t="shared" si="4"/>
        <v>3.5284631283038501</v>
      </c>
      <c r="Z19" s="35">
        <v>93829546090</v>
      </c>
      <c r="AA19" s="13">
        <f t="shared" si="5"/>
        <v>56.37971233187411</v>
      </c>
      <c r="AB19" s="12">
        <f t="shared" si="6"/>
        <v>56198719068</v>
      </c>
      <c r="AC19" s="13">
        <f t="shared" si="7"/>
        <v>33.768335737599095</v>
      </c>
      <c r="AD19" s="35">
        <v>150028265158</v>
      </c>
      <c r="AE19" s="14">
        <f t="shared" si="8"/>
        <v>90.148048069473191</v>
      </c>
      <c r="AF19" s="43">
        <v>185260618000</v>
      </c>
      <c r="AG19" s="35">
        <v>-9155613019</v>
      </c>
      <c r="AH19" s="35">
        <v>176105004981</v>
      </c>
      <c r="AI19" s="13">
        <f t="shared" si="9"/>
        <v>2.9261516891323236</v>
      </c>
      <c r="AJ19" s="35">
        <v>99915561118</v>
      </c>
      <c r="AK19" s="13">
        <f t="shared" si="10"/>
        <v>56.736355181262397</v>
      </c>
      <c r="AL19" s="12">
        <f t="shared" si="11"/>
        <v>58914222004</v>
      </c>
      <c r="AM19" s="13">
        <f t="shared" si="12"/>
        <v>33.45403045776937</v>
      </c>
      <c r="AN19" s="35">
        <v>158829783122</v>
      </c>
      <c r="AO19" s="13">
        <f t="shared" si="13"/>
        <v>90.190385639031774</v>
      </c>
      <c r="AP19" s="38">
        <f t="shared" si="18"/>
        <v>17275221859</v>
      </c>
    </row>
    <row r="20" spans="1:42" x14ac:dyDescent="0.25">
      <c r="A20" s="46" t="s">
        <v>936</v>
      </c>
      <c r="B20" s="43">
        <v>5784316000</v>
      </c>
      <c r="C20" s="35">
        <v>0</v>
      </c>
      <c r="D20" s="35">
        <v>5784316000</v>
      </c>
      <c r="E20" s="13">
        <f t="shared" si="14"/>
        <v>0.51491610504054186</v>
      </c>
      <c r="F20" s="35">
        <v>4979955513</v>
      </c>
      <c r="G20" s="13">
        <f t="shared" si="15"/>
        <v>86.094112302993125</v>
      </c>
      <c r="H20" s="12">
        <f t="shared" si="16"/>
        <v>305057547</v>
      </c>
      <c r="I20" s="13">
        <f t="shared" si="17"/>
        <v>5.2738741624766012</v>
      </c>
      <c r="J20" s="35">
        <v>5285013060</v>
      </c>
      <c r="K20" s="14">
        <f t="shared" si="3"/>
        <v>91.367986465469727</v>
      </c>
      <c r="L20" s="43"/>
      <c r="M20" s="35"/>
      <c r="N20" s="35"/>
      <c r="O20" s="35"/>
      <c r="P20" s="35"/>
      <c r="Q20" s="35"/>
      <c r="R20" s="35"/>
      <c r="S20" s="35"/>
      <c r="T20" s="35"/>
      <c r="U20" s="38"/>
      <c r="V20" s="43">
        <v>20400000000</v>
      </c>
      <c r="W20" s="35">
        <v>4229574673</v>
      </c>
      <c r="X20" s="35">
        <v>24629574673</v>
      </c>
      <c r="Y20" s="13">
        <f t="shared" si="4"/>
        <v>0.52218661536756028</v>
      </c>
      <c r="Z20" s="35">
        <v>15774112288</v>
      </c>
      <c r="AA20" s="13">
        <f t="shared" si="5"/>
        <v>64.045410842162283</v>
      </c>
      <c r="AB20" s="12">
        <f t="shared" si="6"/>
        <v>8750489093</v>
      </c>
      <c r="AC20" s="13">
        <f t="shared" si="7"/>
        <v>35.52838085585239</v>
      </c>
      <c r="AD20" s="35">
        <v>24524601381</v>
      </c>
      <c r="AE20" s="14">
        <f t="shared" si="8"/>
        <v>99.573791698014674</v>
      </c>
      <c r="AF20" s="43">
        <v>26184316000</v>
      </c>
      <c r="AG20" s="35">
        <v>4229574673</v>
      </c>
      <c r="AH20" s="35">
        <v>30413890673</v>
      </c>
      <c r="AI20" s="13">
        <f t="shared" si="9"/>
        <v>0.5053556403776629</v>
      </c>
      <c r="AJ20" s="35">
        <v>20754067801</v>
      </c>
      <c r="AK20" s="13">
        <f t="shared" si="10"/>
        <v>68.23877952393795</v>
      </c>
      <c r="AL20" s="12">
        <f t="shared" si="11"/>
        <v>9055546640</v>
      </c>
      <c r="AM20" s="13">
        <f t="shared" si="12"/>
        <v>29.774377561102639</v>
      </c>
      <c r="AN20" s="35">
        <v>29809614441</v>
      </c>
      <c r="AO20" s="13">
        <f t="shared" si="13"/>
        <v>98.013157085040589</v>
      </c>
      <c r="AP20" s="38">
        <f t="shared" si="18"/>
        <v>604276232</v>
      </c>
    </row>
    <row r="21" spans="1:42" x14ac:dyDescent="0.25">
      <c r="A21" s="46" t="s">
        <v>937</v>
      </c>
      <c r="B21" s="43">
        <v>4394904000</v>
      </c>
      <c r="C21" s="35">
        <v>0</v>
      </c>
      <c r="D21" s="35">
        <v>4394904000</v>
      </c>
      <c r="E21" s="13">
        <f t="shared" si="14"/>
        <v>0.39123153882102873</v>
      </c>
      <c r="F21" s="35">
        <v>4147088612</v>
      </c>
      <c r="G21" s="13">
        <f t="shared" si="15"/>
        <v>94.361301452773489</v>
      </c>
      <c r="H21" s="12">
        <f t="shared" si="16"/>
        <v>52593661</v>
      </c>
      <c r="I21" s="13">
        <f t="shared" si="17"/>
        <v>1.1966964693654287</v>
      </c>
      <c r="J21" s="35">
        <v>4199682273</v>
      </c>
      <c r="K21" s="14">
        <f t="shared" si="3"/>
        <v>95.55799792213891</v>
      </c>
      <c r="L21" s="43"/>
      <c r="M21" s="35"/>
      <c r="N21" s="35"/>
      <c r="O21" s="35"/>
      <c r="P21" s="35"/>
      <c r="Q21" s="35"/>
      <c r="R21" s="35"/>
      <c r="S21" s="35"/>
      <c r="T21" s="35"/>
      <c r="U21" s="38"/>
      <c r="V21" s="43">
        <v>6026000000</v>
      </c>
      <c r="W21" s="35">
        <v>0</v>
      </c>
      <c r="X21" s="35">
        <v>6026000000</v>
      </c>
      <c r="Y21" s="13">
        <f t="shared" si="4"/>
        <v>0.1277608966448967</v>
      </c>
      <c r="Z21" s="35">
        <v>4761085704</v>
      </c>
      <c r="AA21" s="13">
        <f t="shared" si="5"/>
        <v>79.009055824759372</v>
      </c>
      <c r="AB21" s="12">
        <f t="shared" si="6"/>
        <v>532133758</v>
      </c>
      <c r="AC21" s="13">
        <f t="shared" si="7"/>
        <v>8.830629903750415</v>
      </c>
      <c r="AD21" s="35">
        <v>5293219462</v>
      </c>
      <c r="AE21" s="14">
        <f t="shared" si="8"/>
        <v>87.839685728509792</v>
      </c>
      <c r="AF21" s="43">
        <v>10420904000</v>
      </c>
      <c r="AG21" s="35">
        <v>0</v>
      </c>
      <c r="AH21" s="35">
        <v>10420904000</v>
      </c>
      <c r="AI21" s="13">
        <f t="shared" si="9"/>
        <v>0.17315320393747866</v>
      </c>
      <c r="AJ21" s="35">
        <v>8908174316</v>
      </c>
      <c r="AK21" s="13">
        <f t="shared" si="10"/>
        <v>85.483700032166112</v>
      </c>
      <c r="AL21" s="12">
        <f t="shared" si="11"/>
        <v>584727419</v>
      </c>
      <c r="AM21" s="13">
        <f t="shared" si="12"/>
        <v>5.6111007164061775</v>
      </c>
      <c r="AN21" s="35">
        <v>9492901735</v>
      </c>
      <c r="AO21" s="13">
        <f t="shared" si="13"/>
        <v>91.094800748572297</v>
      </c>
      <c r="AP21" s="38">
        <f t="shared" si="18"/>
        <v>928002265</v>
      </c>
    </row>
    <row r="22" spans="1:42" x14ac:dyDescent="0.25">
      <c r="A22" s="46" t="s">
        <v>938</v>
      </c>
      <c r="B22" s="43">
        <v>10435593000</v>
      </c>
      <c r="C22" s="35">
        <v>0</v>
      </c>
      <c r="D22" s="35">
        <v>10435593000</v>
      </c>
      <c r="E22" s="13">
        <f t="shared" si="14"/>
        <v>0.92896980409582464</v>
      </c>
      <c r="F22" s="35">
        <v>8902174152</v>
      </c>
      <c r="G22" s="13">
        <f t="shared" si="15"/>
        <v>85.305877222310215</v>
      </c>
      <c r="H22" s="12">
        <f t="shared" si="16"/>
        <v>460264696</v>
      </c>
      <c r="I22" s="13">
        <f t="shared" si="17"/>
        <v>4.410527470743637</v>
      </c>
      <c r="J22" s="35">
        <v>9362438848</v>
      </c>
      <c r="K22" s="14">
        <f t="shared" si="3"/>
        <v>89.71640469305386</v>
      </c>
      <c r="L22" s="43"/>
      <c r="M22" s="35"/>
      <c r="N22" s="35"/>
      <c r="O22" s="35"/>
      <c r="P22" s="35"/>
      <c r="Q22" s="35"/>
      <c r="R22" s="35"/>
      <c r="S22" s="35"/>
      <c r="T22" s="35"/>
      <c r="U22" s="38"/>
      <c r="V22" s="43">
        <v>18500000000</v>
      </c>
      <c r="W22" s="35">
        <v>0</v>
      </c>
      <c r="X22" s="35">
        <v>18500000000</v>
      </c>
      <c r="Y22" s="13">
        <f t="shared" si="4"/>
        <v>0.39222976898947703</v>
      </c>
      <c r="Z22" s="35">
        <v>11081769162</v>
      </c>
      <c r="AA22" s="13">
        <f t="shared" si="5"/>
        <v>59.901454929729724</v>
      </c>
      <c r="AB22" s="12">
        <f t="shared" si="6"/>
        <v>7354843849</v>
      </c>
      <c r="AC22" s="13">
        <f t="shared" si="7"/>
        <v>39.755912697297298</v>
      </c>
      <c r="AD22" s="35">
        <v>18436613011</v>
      </c>
      <c r="AE22" s="14">
        <f t="shared" si="8"/>
        <v>99.657367627027028</v>
      </c>
      <c r="AF22" s="43">
        <v>28935593000</v>
      </c>
      <c r="AG22" s="35">
        <v>0</v>
      </c>
      <c r="AH22" s="35">
        <v>28935593000</v>
      </c>
      <c r="AI22" s="13">
        <f t="shared" si="9"/>
        <v>0.48079232241088482</v>
      </c>
      <c r="AJ22" s="35">
        <v>19983943314</v>
      </c>
      <c r="AK22" s="13">
        <f t="shared" si="10"/>
        <v>69.06353470620077</v>
      </c>
      <c r="AL22" s="12">
        <f t="shared" si="11"/>
        <v>7815108545</v>
      </c>
      <c r="AM22" s="13">
        <f t="shared" si="12"/>
        <v>27.008634469665093</v>
      </c>
      <c r="AN22" s="35">
        <v>27799051859</v>
      </c>
      <c r="AO22" s="13">
        <f t="shared" si="13"/>
        <v>96.072169175865866</v>
      </c>
      <c r="AP22" s="38">
        <f t="shared" si="18"/>
        <v>1136541141</v>
      </c>
    </row>
    <row r="23" spans="1:42" x14ac:dyDescent="0.25">
      <c r="A23" s="46" t="s">
        <v>939</v>
      </c>
      <c r="B23" s="43">
        <v>4034675000</v>
      </c>
      <c r="C23" s="35">
        <v>0</v>
      </c>
      <c r="D23" s="35">
        <v>4034675000</v>
      </c>
      <c r="E23" s="13">
        <f t="shared" si="14"/>
        <v>0.35916418399417466</v>
      </c>
      <c r="F23" s="35">
        <v>3856604284</v>
      </c>
      <c r="G23" s="13">
        <f t="shared" si="15"/>
        <v>95.586491700074973</v>
      </c>
      <c r="H23" s="12">
        <f t="shared" si="16"/>
        <v>105244132</v>
      </c>
      <c r="I23" s="13">
        <f t="shared" si="17"/>
        <v>2.6084909441280897</v>
      </c>
      <c r="J23" s="35">
        <v>3961848416</v>
      </c>
      <c r="K23" s="14">
        <f t="shared" si="3"/>
        <v>98.194982644203066</v>
      </c>
      <c r="L23" s="43"/>
      <c r="M23" s="35"/>
      <c r="N23" s="35"/>
      <c r="O23" s="35"/>
      <c r="P23" s="35"/>
      <c r="Q23" s="35"/>
      <c r="R23" s="35"/>
      <c r="S23" s="35"/>
      <c r="T23" s="35"/>
      <c r="U23" s="38"/>
      <c r="V23" s="43">
        <v>13500000000</v>
      </c>
      <c r="W23" s="35">
        <v>0</v>
      </c>
      <c r="X23" s="35">
        <v>13500000000</v>
      </c>
      <c r="Y23" s="13">
        <f t="shared" si="4"/>
        <v>0.28622172331664547</v>
      </c>
      <c r="Z23" s="35">
        <v>7104499724</v>
      </c>
      <c r="AA23" s="13">
        <f t="shared" si="5"/>
        <v>52.625923881481484</v>
      </c>
      <c r="AB23" s="12">
        <f t="shared" si="6"/>
        <v>6030687259</v>
      </c>
      <c r="AC23" s="13">
        <f t="shared" si="7"/>
        <v>44.671757474074077</v>
      </c>
      <c r="AD23" s="35">
        <v>13135186983</v>
      </c>
      <c r="AE23" s="14">
        <f t="shared" si="8"/>
        <v>97.297681355555554</v>
      </c>
      <c r="AF23" s="43">
        <v>17534675000</v>
      </c>
      <c r="AG23" s="35">
        <v>0</v>
      </c>
      <c r="AH23" s="35">
        <v>17534675000</v>
      </c>
      <c r="AI23" s="13">
        <f t="shared" si="9"/>
        <v>0.29135525634363474</v>
      </c>
      <c r="AJ23" s="35">
        <v>10961104008</v>
      </c>
      <c r="AK23" s="13">
        <f t="shared" si="10"/>
        <v>62.511018926783649</v>
      </c>
      <c r="AL23" s="12">
        <f t="shared" si="11"/>
        <v>6135931391</v>
      </c>
      <c r="AM23" s="13">
        <f t="shared" si="12"/>
        <v>34.993128706406026</v>
      </c>
      <c r="AN23" s="35">
        <v>17097035399</v>
      </c>
      <c r="AO23" s="13">
        <f t="shared" si="13"/>
        <v>97.50414763318966</v>
      </c>
      <c r="AP23" s="38">
        <f t="shared" si="18"/>
        <v>437639601</v>
      </c>
    </row>
    <row r="24" spans="1:42" x14ac:dyDescent="0.25">
      <c r="A24" s="46" t="s">
        <v>940</v>
      </c>
      <c r="B24" s="43">
        <v>7804497000</v>
      </c>
      <c r="C24" s="35">
        <v>228772003</v>
      </c>
      <c r="D24" s="35">
        <v>8033269003</v>
      </c>
      <c r="E24" s="13">
        <f t="shared" si="14"/>
        <v>0.71511646074793933</v>
      </c>
      <c r="F24" s="35">
        <v>7031763158</v>
      </c>
      <c r="G24" s="13">
        <f t="shared" si="15"/>
        <v>87.533022426785521</v>
      </c>
      <c r="H24" s="12">
        <f t="shared" si="16"/>
        <v>892300476</v>
      </c>
      <c r="I24" s="13">
        <f t="shared" si="17"/>
        <v>11.10756375352018</v>
      </c>
      <c r="J24" s="35">
        <v>7924063634</v>
      </c>
      <c r="K24" s="14">
        <f t="shared" si="3"/>
        <v>98.640586180305718</v>
      </c>
      <c r="L24" s="43"/>
      <c r="M24" s="35"/>
      <c r="N24" s="35"/>
      <c r="O24" s="35"/>
      <c r="P24" s="35"/>
      <c r="Q24" s="35"/>
      <c r="R24" s="35"/>
      <c r="S24" s="35"/>
      <c r="T24" s="35"/>
      <c r="U24" s="38"/>
      <c r="V24" s="43">
        <v>74105681000</v>
      </c>
      <c r="W24" s="35">
        <v>4900270279</v>
      </c>
      <c r="X24" s="35">
        <v>79005951279</v>
      </c>
      <c r="Y24" s="13">
        <f t="shared" si="4"/>
        <v>1.6750532983219486</v>
      </c>
      <c r="Z24" s="35">
        <v>64439375186</v>
      </c>
      <c r="AA24" s="13">
        <f t="shared" si="5"/>
        <v>81.562685016525023</v>
      </c>
      <c r="AB24" s="12">
        <f t="shared" si="6"/>
        <v>8974940818</v>
      </c>
      <c r="AC24" s="13">
        <f t="shared" si="7"/>
        <v>11.359828813789075</v>
      </c>
      <c r="AD24" s="35">
        <v>73414316004</v>
      </c>
      <c r="AE24" s="14">
        <f t="shared" si="8"/>
        <v>92.922513830314102</v>
      </c>
      <c r="AF24" s="43">
        <v>81910178000</v>
      </c>
      <c r="AG24" s="35">
        <v>5129042282</v>
      </c>
      <c r="AH24" s="35">
        <v>87039220282</v>
      </c>
      <c r="AI24" s="13">
        <f t="shared" si="9"/>
        <v>1.446239199598065</v>
      </c>
      <c r="AJ24" s="35">
        <v>71471138344</v>
      </c>
      <c r="AK24" s="13">
        <f t="shared" si="10"/>
        <v>82.113716221766836</v>
      </c>
      <c r="AL24" s="12">
        <f t="shared" si="11"/>
        <v>9867241294</v>
      </c>
      <c r="AM24" s="13">
        <f t="shared" si="12"/>
        <v>11.33654605594</v>
      </c>
      <c r="AN24" s="35">
        <v>81338379638</v>
      </c>
      <c r="AO24" s="13">
        <f t="shared" si="13"/>
        <v>93.450262277706827</v>
      </c>
      <c r="AP24" s="38">
        <f t="shared" si="18"/>
        <v>5700840644</v>
      </c>
    </row>
    <row r="25" spans="1:42" x14ac:dyDescent="0.25">
      <c r="A25" s="46" t="s">
        <v>946</v>
      </c>
      <c r="B25" s="43">
        <v>37538439000</v>
      </c>
      <c r="C25" s="35">
        <v>79279549</v>
      </c>
      <c r="D25" s="35">
        <v>37617718549</v>
      </c>
      <c r="E25" s="13">
        <f t="shared" si="14"/>
        <v>3.3487052083189139</v>
      </c>
      <c r="F25" s="35">
        <v>31282892306</v>
      </c>
      <c r="G25" s="13">
        <f t="shared" si="15"/>
        <v>83.159993515427061</v>
      </c>
      <c r="H25" s="12">
        <f t="shared" si="16"/>
        <v>3557971645</v>
      </c>
      <c r="I25" s="13">
        <f t="shared" si="17"/>
        <v>9.4582334661403387</v>
      </c>
      <c r="J25" s="35">
        <v>34840863951</v>
      </c>
      <c r="K25" s="14">
        <f t="shared" si="3"/>
        <v>92.618226981567403</v>
      </c>
      <c r="L25" s="43"/>
      <c r="M25" s="35"/>
      <c r="N25" s="35"/>
      <c r="O25" s="35"/>
      <c r="P25" s="35"/>
      <c r="Q25" s="35"/>
      <c r="R25" s="35"/>
      <c r="S25" s="35"/>
      <c r="T25" s="35"/>
      <c r="U25" s="38"/>
      <c r="V25" s="43">
        <v>14876328000</v>
      </c>
      <c r="W25" s="35">
        <v>-1261621840</v>
      </c>
      <c r="X25" s="35">
        <v>13614706160</v>
      </c>
      <c r="Y25" s="13">
        <f t="shared" si="4"/>
        <v>0.28865367848629248</v>
      </c>
      <c r="Z25" s="35">
        <v>8034937115</v>
      </c>
      <c r="AA25" s="13">
        <f t="shared" si="5"/>
        <v>59.01660322722676</v>
      </c>
      <c r="AB25" s="12">
        <f t="shared" si="6"/>
        <v>3161050623</v>
      </c>
      <c r="AC25" s="13">
        <f t="shared" si="7"/>
        <v>23.217912938049043</v>
      </c>
      <c r="AD25" s="35">
        <v>11195987738</v>
      </c>
      <c r="AE25" s="14">
        <f t="shared" si="8"/>
        <v>82.234516165275792</v>
      </c>
      <c r="AF25" s="43">
        <v>52414767000</v>
      </c>
      <c r="AG25" s="35">
        <v>-1182342291</v>
      </c>
      <c r="AH25" s="35">
        <v>51232424709</v>
      </c>
      <c r="AI25" s="13">
        <f t="shared" si="9"/>
        <v>0.85127532926596361</v>
      </c>
      <c r="AJ25" s="35">
        <v>39317829421</v>
      </c>
      <c r="AK25" s="13">
        <f t="shared" si="10"/>
        <v>76.744033967404704</v>
      </c>
      <c r="AL25" s="12">
        <f t="shared" si="11"/>
        <v>6719022268</v>
      </c>
      <c r="AM25" s="13">
        <f t="shared" si="12"/>
        <v>13.114784838242624</v>
      </c>
      <c r="AN25" s="35">
        <v>46036851689</v>
      </c>
      <c r="AO25" s="13">
        <f t="shared" si="13"/>
        <v>89.858818805647317</v>
      </c>
      <c r="AP25" s="38">
        <f t="shared" si="18"/>
        <v>5195573020</v>
      </c>
    </row>
    <row r="26" spans="1:42" x14ac:dyDescent="0.25">
      <c r="A26" s="46" t="s">
        <v>942</v>
      </c>
      <c r="B26" s="43">
        <v>16772128000</v>
      </c>
      <c r="C26" s="35">
        <v>0</v>
      </c>
      <c r="D26" s="35">
        <v>16772128000</v>
      </c>
      <c r="E26" s="13">
        <f t="shared" si="14"/>
        <v>1.4930440907795173</v>
      </c>
      <c r="F26" s="35">
        <v>15160728514</v>
      </c>
      <c r="G26" s="13">
        <f t="shared" si="15"/>
        <v>90.392396921845574</v>
      </c>
      <c r="H26" s="12">
        <f t="shared" si="16"/>
        <v>560178112</v>
      </c>
      <c r="I26" s="13">
        <f t="shared" si="17"/>
        <v>3.3399346344125203</v>
      </c>
      <c r="J26" s="35">
        <v>15720906626</v>
      </c>
      <c r="K26" s="14">
        <f t="shared" si="3"/>
        <v>93.732331556258103</v>
      </c>
      <c r="L26" s="43"/>
      <c r="M26" s="35"/>
      <c r="N26" s="35"/>
      <c r="O26" s="35"/>
      <c r="P26" s="35"/>
      <c r="Q26" s="35"/>
      <c r="R26" s="35"/>
      <c r="S26" s="35"/>
      <c r="T26" s="35"/>
      <c r="U26" s="38"/>
      <c r="V26" s="43">
        <v>193824085000</v>
      </c>
      <c r="W26" s="35">
        <v>-2844000000</v>
      </c>
      <c r="X26" s="35">
        <v>190980085000</v>
      </c>
      <c r="Y26" s="13">
        <f t="shared" si="4"/>
        <v>4.0490851146562541</v>
      </c>
      <c r="Z26" s="35">
        <v>46464713683</v>
      </c>
      <c r="AA26" s="13">
        <f t="shared" si="5"/>
        <v>24.329612002738401</v>
      </c>
      <c r="AB26" s="12">
        <f t="shared" si="6"/>
        <v>81582655333</v>
      </c>
      <c r="AC26" s="13">
        <f t="shared" si="7"/>
        <v>42.717886178027406</v>
      </c>
      <c r="AD26" s="35">
        <v>128047369016</v>
      </c>
      <c r="AE26" s="14">
        <f t="shared" si="8"/>
        <v>67.047498180765814</v>
      </c>
      <c r="AF26" s="43">
        <v>210596213000</v>
      </c>
      <c r="AG26" s="35">
        <v>-2844000000</v>
      </c>
      <c r="AH26" s="35">
        <v>207752213000</v>
      </c>
      <c r="AI26" s="13">
        <f t="shared" si="9"/>
        <v>3.4520000669856956</v>
      </c>
      <c r="AJ26" s="35">
        <v>61625442197</v>
      </c>
      <c r="AK26" s="13">
        <f t="shared" si="10"/>
        <v>29.66295343241422</v>
      </c>
      <c r="AL26" s="12">
        <f t="shared" si="11"/>
        <v>82142833445</v>
      </c>
      <c r="AM26" s="13">
        <f t="shared" si="12"/>
        <v>39.538848832864176</v>
      </c>
      <c r="AN26" s="35">
        <v>143768275642</v>
      </c>
      <c r="AO26" s="13">
        <f t="shared" si="13"/>
        <v>69.201802265278403</v>
      </c>
      <c r="AP26" s="38">
        <f t="shared" si="18"/>
        <v>63983937358</v>
      </c>
    </row>
    <row r="27" spans="1:42" x14ac:dyDescent="0.25">
      <c r="A27" s="46" t="s">
        <v>943</v>
      </c>
      <c r="B27" s="43">
        <v>192615105000</v>
      </c>
      <c r="C27" s="35">
        <v>0</v>
      </c>
      <c r="D27" s="35">
        <v>192615105000</v>
      </c>
      <c r="E27" s="13">
        <f t="shared" si="14"/>
        <v>17.146473262970936</v>
      </c>
      <c r="F27" s="35">
        <v>135248214234</v>
      </c>
      <c r="G27" s="13">
        <f t="shared" si="15"/>
        <v>70.216826574426761</v>
      </c>
      <c r="H27" s="12">
        <f t="shared" si="16"/>
        <v>16607748867</v>
      </c>
      <c r="I27" s="13">
        <f t="shared" si="17"/>
        <v>8.6222463534207243</v>
      </c>
      <c r="J27" s="35">
        <v>151855963101</v>
      </c>
      <c r="K27" s="14">
        <f t="shared" si="3"/>
        <v>78.839072927847482</v>
      </c>
      <c r="L27" s="43"/>
      <c r="M27" s="35"/>
      <c r="N27" s="35"/>
      <c r="O27" s="35"/>
      <c r="P27" s="35"/>
      <c r="Q27" s="35"/>
      <c r="R27" s="35"/>
      <c r="S27" s="35"/>
      <c r="T27" s="35"/>
      <c r="U27" s="38"/>
      <c r="V27" s="43">
        <v>195710779000</v>
      </c>
      <c r="W27" s="35">
        <v>0</v>
      </c>
      <c r="X27" s="35">
        <v>195710779000</v>
      </c>
      <c r="Y27" s="13">
        <f t="shared" si="4"/>
        <v>4.1493834397794922</v>
      </c>
      <c r="Z27" s="35">
        <v>150413353665</v>
      </c>
      <c r="AA27" s="13">
        <f t="shared" si="5"/>
        <v>76.854915418327579</v>
      </c>
      <c r="AB27" s="12">
        <f t="shared" si="6"/>
        <v>33905638489</v>
      </c>
      <c r="AC27" s="13">
        <f t="shared" si="7"/>
        <v>17.324359272516105</v>
      </c>
      <c r="AD27" s="35">
        <v>184318992154</v>
      </c>
      <c r="AE27" s="14">
        <f t="shared" si="8"/>
        <v>94.17927469084367</v>
      </c>
      <c r="AF27" s="43">
        <v>388325884000</v>
      </c>
      <c r="AG27" s="35">
        <v>0</v>
      </c>
      <c r="AH27" s="35">
        <v>388325884000</v>
      </c>
      <c r="AI27" s="13">
        <f t="shared" si="9"/>
        <v>6.4524028804462343</v>
      </c>
      <c r="AJ27" s="35">
        <v>285661567899</v>
      </c>
      <c r="AK27" s="13">
        <f t="shared" si="10"/>
        <v>73.562329906136256</v>
      </c>
      <c r="AL27" s="12">
        <f t="shared" si="11"/>
        <v>50513387356</v>
      </c>
      <c r="AM27" s="13">
        <f t="shared" si="12"/>
        <v>13.007988763375867</v>
      </c>
      <c r="AN27" s="35">
        <v>336174955255</v>
      </c>
      <c r="AO27" s="13">
        <f t="shared" si="13"/>
        <v>86.570318669512119</v>
      </c>
      <c r="AP27" s="38">
        <f t="shared" si="18"/>
        <v>52150928745</v>
      </c>
    </row>
    <row r="28" spans="1:42" s="34" customFormat="1" x14ac:dyDescent="0.25">
      <c r="A28" s="47" t="s">
        <v>949</v>
      </c>
      <c r="B28" s="44">
        <f>SUM(B8:B27)</f>
        <v>818240907000</v>
      </c>
      <c r="C28" s="36">
        <f t="shared" ref="C28:AN28" si="24">SUM(C8:C27)</f>
        <v>305110245426</v>
      </c>
      <c r="D28" s="36">
        <f t="shared" si="24"/>
        <v>1123351152426</v>
      </c>
      <c r="E28" s="17">
        <f t="shared" si="14"/>
        <v>100</v>
      </c>
      <c r="F28" s="36">
        <f t="shared" si="24"/>
        <v>967616288962</v>
      </c>
      <c r="G28" s="17">
        <f t="shared" si="15"/>
        <v>86.136582214058933</v>
      </c>
      <c r="H28" s="16">
        <f t="shared" si="16"/>
        <v>39555469751</v>
      </c>
      <c r="I28" s="17">
        <f t="shared" si="17"/>
        <v>3.5212025790489134</v>
      </c>
      <c r="J28" s="36">
        <f t="shared" si="24"/>
        <v>1007171758713</v>
      </c>
      <c r="K28" s="18">
        <f t="shared" si="3"/>
        <v>89.657784793107851</v>
      </c>
      <c r="L28" s="44">
        <f t="shared" si="24"/>
        <v>178340000000</v>
      </c>
      <c r="M28" s="36">
        <f t="shared" si="24"/>
        <v>0</v>
      </c>
      <c r="N28" s="36">
        <f t="shared" si="24"/>
        <v>178340000000</v>
      </c>
      <c r="O28" s="17">
        <f t="shared" ref="O28" si="25">IF(OR(N28=0,N$28=0),0,(N28/N$28)*100)</f>
        <v>100</v>
      </c>
      <c r="P28" s="36">
        <f t="shared" si="24"/>
        <v>120735505121</v>
      </c>
      <c r="Q28" s="17">
        <f t="shared" ref="Q28" si="26">IF(OR(P28=0,N28=0),0,(P28/N28)*100)</f>
        <v>67.699621577324208</v>
      </c>
      <c r="R28" s="16">
        <f t="shared" ref="R28" si="27">SUM(T28-P28)</f>
        <v>0</v>
      </c>
      <c r="S28" s="17">
        <f t="shared" ref="S28" si="28">IF(OR(R28=0,N28=0),0,(R28/N28)*100)</f>
        <v>0</v>
      </c>
      <c r="T28" s="36">
        <f t="shared" si="24"/>
        <v>120735505121</v>
      </c>
      <c r="U28" s="18">
        <f t="shared" ref="U28" si="29">IF(OR(T28=0,N28=0),0,(T28/N28)*100)</f>
        <v>67.699621577324208</v>
      </c>
      <c r="V28" s="44">
        <f t="shared" si="24"/>
        <v>5408196090000</v>
      </c>
      <c r="W28" s="36">
        <f t="shared" si="24"/>
        <v>-691572961760</v>
      </c>
      <c r="X28" s="36">
        <f t="shared" si="24"/>
        <v>4716623128240</v>
      </c>
      <c r="Y28" s="17">
        <f t="shared" si="4"/>
        <v>100</v>
      </c>
      <c r="Z28" s="36">
        <f t="shared" si="24"/>
        <v>2283475181048</v>
      </c>
      <c r="AA28" s="17">
        <f t="shared" si="5"/>
        <v>48.413348257062779</v>
      </c>
      <c r="AB28" s="16">
        <f t="shared" si="6"/>
        <v>1476730842216</v>
      </c>
      <c r="AC28" s="17">
        <f t="shared" si="7"/>
        <v>31.309070113622571</v>
      </c>
      <c r="AD28" s="36">
        <f t="shared" si="24"/>
        <v>3760206023264</v>
      </c>
      <c r="AE28" s="18">
        <f t="shared" si="8"/>
        <v>79.722418370685361</v>
      </c>
      <c r="AF28" s="44">
        <f t="shared" si="24"/>
        <v>6404776997000</v>
      </c>
      <c r="AG28" s="36">
        <f t="shared" si="24"/>
        <v>-386462716334</v>
      </c>
      <c r="AH28" s="36">
        <f t="shared" si="24"/>
        <v>6018314280666</v>
      </c>
      <c r="AI28" s="17">
        <f t="shared" si="9"/>
        <v>100</v>
      </c>
      <c r="AJ28" s="36">
        <f t="shared" si="24"/>
        <v>3371826975131</v>
      </c>
      <c r="AK28" s="17">
        <f t="shared" si="10"/>
        <v>56.026103288807747</v>
      </c>
      <c r="AL28" s="16">
        <f t="shared" si="11"/>
        <v>1516286311967</v>
      </c>
      <c r="AM28" s="17">
        <f t="shared" si="12"/>
        <v>25.194535234527571</v>
      </c>
      <c r="AN28" s="36">
        <f t="shared" si="24"/>
        <v>4888113287098</v>
      </c>
      <c r="AO28" s="17">
        <f t="shared" si="13"/>
        <v>81.220638523335325</v>
      </c>
      <c r="AP28" s="39">
        <f t="shared" si="18"/>
        <v>1130200993568</v>
      </c>
    </row>
    <row r="29" spans="1:42" x14ac:dyDescent="0.25">
      <c r="A29" s="46" t="s">
        <v>923</v>
      </c>
      <c r="B29" s="43">
        <v>211325320000</v>
      </c>
      <c r="C29" s="35">
        <v>3637246298</v>
      </c>
      <c r="D29" s="35">
        <v>214962566298</v>
      </c>
      <c r="E29" s="37"/>
      <c r="F29" s="35">
        <v>186383726397</v>
      </c>
      <c r="G29" s="13">
        <f t="shared" si="15"/>
        <v>86.705201564545192</v>
      </c>
      <c r="H29" s="12">
        <f t="shared" si="16"/>
        <v>15702989863</v>
      </c>
      <c r="I29" s="13">
        <f t="shared" si="17"/>
        <v>7.3049880885917293</v>
      </c>
      <c r="J29" s="35">
        <v>202086716260</v>
      </c>
      <c r="K29" s="14">
        <f t="shared" si="3"/>
        <v>94.010189653136919</v>
      </c>
      <c r="L29" s="43"/>
      <c r="M29" s="35"/>
      <c r="N29" s="35"/>
      <c r="O29" s="35"/>
      <c r="P29" s="35"/>
      <c r="Q29" s="35"/>
      <c r="R29" s="35"/>
      <c r="S29" s="35"/>
      <c r="T29" s="35"/>
      <c r="U29" s="38"/>
      <c r="V29" s="43">
        <v>48266956000</v>
      </c>
      <c r="W29" s="35">
        <v>-23066250000</v>
      </c>
      <c r="X29" s="35">
        <v>25200706000</v>
      </c>
      <c r="Y29" s="35"/>
      <c r="Z29" s="35">
        <v>4504401485</v>
      </c>
      <c r="AA29" s="13">
        <f t="shared" si="5"/>
        <v>17.874108308711669</v>
      </c>
      <c r="AB29" s="12">
        <f t="shared" si="6"/>
        <v>4377058820</v>
      </c>
      <c r="AC29" s="13">
        <f t="shared" si="7"/>
        <v>17.368794429806847</v>
      </c>
      <c r="AD29" s="35">
        <v>8881460305</v>
      </c>
      <c r="AE29" s="14">
        <f t="shared" si="8"/>
        <v>35.242902738518517</v>
      </c>
      <c r="AF29" s="43">
        <v>259592276000</v>
      </c>
      <c r="AG29" s="35">
        <v>-19429003702</v>
      </c>
      <c r="AH29" s="35">
        <v>240163272298</v>
      </c>
      <c r="AI29" s="35"/>
      <c r="AJ29" s="35">
        <v>190888127882</v>
      </c>
      <c r="AK29" s="13">
        <f t="shared" si="10"/>
        <v>79.482647806839395</v>
      </c>
      <c r="AL29" s="12">
        <f t="shared" si="11"/>
        <v>20080048683</v>
      </c>
      <c r="AM29" s="13">
        <f t="shared" si="12"/>
        <v>8.3609989532805109</v>
      </c>
      <c r="AN29" s="35">
        <v>210968176565</v>
      </c>
      <c r="AO29" s="13">
        <f t="shared" si="13"/>
        <v>87.843646760119896</v>
      </c>
      <c r="AP29" s="38">
        <f t="shared" si="18"/>
        <v>29195095733</v>
      </c>
    </row>
    <row r="30" spans="1:42" x14ac:dyDescent="0.25">
      <c r="A30" s="46" t="s">
        <v>922</v>
      </c>
      <c r="B30" s="43">
        <v>94647861000</v>
      </c>
      <c r="C30" s="35">
        <v>0</v>
      </c>
      <c r="D30" s="35">
        <v>94647861000</v>
      </c>
      <c r="E30" s="37"/>
      <c r="F30" s="35">
        <v>92074155224</v>
      </c>
      <c r="G30" s="13">
        <f t="shared" si="15"/>
        <v>97.280756533948505</v>
      </c>
      <c r="H30" s="12">
        <f t="shared" si="16"/>
        <v>1981051943</v>
      </c>
      <c r="I30" s="13">
        <f t="shared" si="17"/>
        <v>2.0930762957231543</v>
      </c>
      <c r="J30" s="35">
        <v>94055207167</v>
      </c>
      <c r="K30" s="14">
        <f t="shared" si="3"/>
        <v>99.373832829671656</v>
      </c>
      <c r="L30" s="43"/>
      <c r="M30" s="35"/>
      <c r="N30" s="35"/>
      <c r="O30" s="35"/>
      <c r="P30" s="35"/>
      <c r="Q30" s="35"/>
      <c r="R30" s="35"/>
      <c r="S30" s="35"/>
      <c r="T30" s="35"/>
      <c r="U30" s="38"/>
      <c r="V30" s="43">
        <v>8163910000</v>
      </c>
      <c r="W30" s="35">
        <v>0</v>
      </c>
      <c r="X30" s="35">
        <v>8163910000</v>
      </c>
      <c r="Y30" s="35"/>
      <c r="Z30" s="35">
        <v>2747098016</v>
      </c>
      <c r="AA30" s="13">
        <f t="shared" si="5"/>
        <v>33.649293243066133</v>
      </c>
      <c r="AB30" s="12">
        <f t="shared" si="6"/>
        <v>4381400947</v>
      </c>
      <c r="AC30" s="13">
        <f t="shared" si="7"/>
        <v>53.667923176517128</v>
      </c>
      <c r="AD30" s="35">
        <v>7128498963</v>
      </c>
      <c r="AE30" s="14">
        <f t="shared" si="8"/>
        <v>87.317216419583261</v>
      </c>
      <c r="AF30" s="43">
        <v>102811771000</v>
      </c>
      <c r="AG30" s="35">
        <v>0</v>
      </c>
      <c r="AH30" s="35">
        <v>102811771000</v>
      </c>
      <c r="AI30" s="35"/>
      <c r="AJ30" s="35">
        <v>94821253240</v>
      </c>
      <c r="AK30" s="13">
        <f t="shared" si="10"/>
        <v>92.228012724340687</v>
      </c>
      <c r="AL30" s="12">
        <f t="shared" si="11"/>
        <v>6362452890</v>
      </c>
      <c r="AM30" s="13">
        <f t="shared" si="12"/>
        <v>6.1884479064172524</v>
      </c>
      <c r="AN30" s="35">
        <v>101183706130</v>
      </c>
      <c r="AO30" s="13">
        <f t="shared" si="13"/>
        <v>98.416460630757925</v>
      </c>
      <c r="AP30" s="38">
        <f t="shared" si="18"/>
        <v>1628064870</v>
      </c>
    </row>
    <row r="31" spans="1:42" x14ac:dyDescent="0.25">
      <c r="A31" s="46" t="s">
        <v>944</v>
      </c>
      <c r="B31" s="43">
        <v>383924000</v>
      </c>
      <c r="C31" s="35"/>
      <c r="D31" s="35">
        <v>383924000</v>
      </c>
      <c r="E31" s="37"/>
      <c r="F31" s="35">
        <v>64839356</v>
      </c>
      <c r="G31" s="13">
        <f t="shared" si="15"/>
        <v>16.888591492066137</v>
      </c>
      <c r="H31" s="12">
        <f t="shared" si="16"/>
        <v>34621434</v>
      </c>
      <c r="I31" s="13">
        <f t="shared" si="17"/>
        <v>9.0177832070930712</v>
      </c>
      <c r="J31" s="35">
        <v>99460790</v>
      </c>
      <c r="K31" s="14">
        <f t="shared" si="3"/>
        <v>25.906374699159208</v>
      </c>
      <c r="L31" s="43"/>
      <c r="M31" s="35"/>
      <c r="N31" s="35"/>
      <c r="O31" s="35"/>
      <c r="P31" s="35"/>
      <c r="Q31" s="35"/>
      <c r="R31" s="35"/>
      <c r="S31" s="35"/>
      <c r="T31" s="35"/>
      <c r="U31" s="38"/>
      <c r="V31" s="43"/>
      <c r="W31" s="35"/>
      <c r="X31" s="35"/>
      <c r="Y31" s="35"/>
      <c r="Z31" s="35"/>
      <c r="AA31" s="13">
        <f t="shared" si="5"/>
        <v>0</v>
      </c>
      <c r="AB31" s="12">
        <f t="shared" si="6"/>
        <v>0</v>
      </c>
      <c r="AC31" s="13">
        <f t="shared" si="7"/>
        <v>0</v>
      </c>
      <c r="AD31" s="35"/>
      <c r="AE31" s="14">
        <f t="shared" si="8"/>
        <v>0</v>
      </c>
      <c r="AF31" s="43">
        <v>383924000</v>
      </c>
      <c r="AG31" s="35"/>
      <c r="AH31" s="35">
        <v>383924000</v>
      </c>
      <c r="AI31" s="35"/>
      <c r="AJ31" s="167">
        <v>64839356</v>
      </c>
      <c r="AK31" s="168">
        <f t="shared" si="10"/>
        <v>16.888591492066137</v>
      </c>
      <c r="AL31" s="79">
        <f t="shared" si="11"/>
        <v>34621434</v>
      </c>
      <c r="AM31" s="168">
        <f t="shared" si="12"/>
        <v>9.0177832070930712</v>
      </c>
      <c r="AN31" s="167">
        <v>99460790</v>
      </c>
      <c r="AO31" s="13">
        <f t="shared" si="13"/>
        <v>25.906374699159208</v>
      </c>
      <c r="AP31" s="38">
        <f t="shared" si="18"/>
        <v>284463210</v>
      </c>
    </row>
    <row r="32" spans="1:42" s="34" customFormat="1" ht="16.5" thickBot="1" x14ac:dyDescent="0.3">
      <c r="A32" s="48" t="s">
        <v>760</v>
      </c>
      <c r="B32" s="45">
        <f>SUM(B28:B31)</f>
        <v>1124598012000</v>
      </c>
      <c r="C32" s="40">
        <f t="shared" ref="C32:AN32" si="30">SUM(C28:C31)</f>
        <v>308747491724</v>
      </c>
      <c r="D32" s="40">
        <f t="shared" si="30"/>
        <v>1433345503724</v>
      </c>
      <c r="E32" s="41"/>
      <c r="F32" s="40">
        <f t="shared" si="30"/>
        <v>1246139009939</v>
      </c>
      <c r="G32" s="21">
        <f t="shared" si="15"/>
        <v>86.939192727879245</v>
      </c>
      <c r="H32" s="20">
        <f t="shared" si="16"/>
        <v>57274132991</v>
      </c>
      <c r="I32" s="21">
        <f t="shared" si="17"/>
        <v>3.9958358150351798</v>
      </c>
      <c r="J32" s="40">
        <f t="shared" si="30"/>
        <v>1303413142930</v>
      </c>
      <c r="K32" s="22">
        <f t="shared" si="3"/>
        <v>90.935028542914438</v>
      </c>
      <c r="L32" s="45">
        <f t="shared" si="30"/>
        <v>178340000000</v>
      </c>
      <c r="M32" s="40">
        <f t="shared" si="30"/>
        <v>0</v>
      </c>
      <c r="N32" s="40">
        <f t="shared" si="30"/>
        <v>178340000000</v>
      </c>
      <c r="O32" s="40"/>
      <c r="P32" s="40">
        <f t="shared" si="30"/>
        <v>120735505121</v>
      </c>
      <c r="Q32" s="21">
        <f t="shared" ref="Q32" si="31">IF(OR(P32=0,N32=0),0,(P32/N32)*100)</f>
        <v>67.699621577324208</v>
      </c>
      <c r="R32" s="20">
        <f t="shared" ref="R32" si="32">SUM(T32-P32)</f>
        <v>0</v>
      </c>
      <c r="S32" s="21">
        <f t="shared" ref="S32" si="33">IF(OR(R32=0,N32=0),0,(R32/N32)*100)</f>
        <v>0</v>
      </c>
      <c r="T32" s="40">
        <f t="shared" si="30"/>
        <v>120735505121</v>
      </c>
      <c r="U32" s="22">
        <f t="shared" ref="U32" si="34">IF(OR(T32=0,N32=0),0,(T32/N32)*100)</f>
        <v>67.699621577324208</v>
      </c>
      <c r="V32" s="45">
        <f t="shared" si="30"/>
        <v>5464626956000</v>
      </c>
      <c r="W32" s="40">
        <f t="shared" si="30"/>
        <v>-714639211760</v>
      </c>
      <c r="X32" s="40">
        <f t="shared" si="30"/>
        <v>4749987744240</v>
      </c>
      <c r="Y32" s="40"/>
      <c r="Z32" s="40">
        <f t="shared" si="30"/>
        <v>2290726680549</v>
      </c>
      <c r="AA32" s="21">
        <f t="shared" si="5"/>
        <v>48.225949284328465</v>
      </c>
      <c r="AB32" s="20">
        <f t="shared" si="6"/>
        <v>1485489301983</v>
      </c>
      <c r="AC32" s="21">
        <f t="shared" si="7"/>
        <v>31.273539679851929</v>
      </c>
      <c r="AD32" s="40">
        <f t="shared" si="30"/>
        <v>3776215982532</v>
      </c>
      <c r="AE32" s="22">
        <f t="shared" si="8"/>
        <v>79.499488964180401</v>
      </c>
      <c r="AF32" s="45">
        <f t="shared" si="30"/>
        <v>6767564968000</v>
      </c>
      <c r="AG32" s="40">
        <f t="shared" si="30"/>
        <v>-405891720036</v>
      </c>
      <c r="AH32" s="40">
        <f t="shared" si="30"/>
        <v>6361673247964</v>
      </c>
      <c r="AI32" s="40">
        <f t="shared" si="30"/>
        <v>100</v>
      </c>
      <c r="AJ32" s="40">
        <f t="shared" si="30"/>
        <v>3657601195609</v>
      </c>
      <c r="AK32" s="21">
        <f t="shared" si="10"/>
        <v>57.494326618859034</v>
      </c>
      <c r="AL32" s="20">
        <f t="shared" si="11"/>
        <v>1542763434974</v>
      </c>
      <c r="AM32" s="21">
        <f t="shared" si="12"/>
        <v>24.250906559335604</v>
      </c>
      <c r="AN32" s="40">
        <f t="shared" si="30"/>
        <v>5200364630583</v>
      </c>
      <c r="AO32" s="21">
        <f t="shared" si="13"/>
        <v>81.745233178194638</v>
      </c>
      <c r="AP32" s="42">
        <f t="shared" si="18"/>
        <v>1161308617381</v>
      </c>
    </row>
    <row r="33" spans="5:5" x14ac:dyDescent="0.25">
      <c r="E33" s="2"/>
    </row>
  </sheetData>
  <mergeCells count="17">
    <mergeCell ref="B1:K1"/>
    <mergeCell ref="B2:K2"/>
    <mergeCell ref="B3:K3"/>
    <mergeCell ref="A1:A2"/>
    <mergeCell ref="A3:A4"/>
    <mergeCell ref="B6:E6"/>
    <mergeCell ref="F6:K6"/>
    <mergeCell ref="B5:K5"/>
    <mergeCell ref="AF6:AI6"/>
    <mergeCell ref="AJ6:AP6"/>
    <mergeCell ref="AF5:AP5"/>
    <mergeCell ref="V6:Y6"/>
    <mergeCell ref="L6:O6"/>
    <mergeCell ref="L5:U5"/>
    <mergeCell ref="P6:U6"/>
    <mergeCell ref="V5:AE5"/>
    <mergeCell ref="Z6:AE6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0"/>
  <sheetViews>
    <sheetView topLeftCell="A437" workbookViewId="0">
      <selection activeCell="A453" sqref="A453:XFD465"/>
    </sheetView>
  </sheetViews>
  <sheetFormatPr baseColWidth="10" defaultRowHeight="12.75" x14ac:dyDescent="0.2"/>
  <cols>
    <col min="1" max="1" width="16.625" style="7" customWidth="1"/>
    <col min="2" max="2" width="26" style="78" customWidth="1"/>
    <col min="3" max="3" width="14.625" style="7" customWidth="1"/>
    <col min="4" max="4" width="15" style="7" bestFit="1" customWidth="1"/>
    <col min="5" max="5" width="14.875" style="7" customWidth="1"/>
    <col min="6" max="6" width="5.5" style="7" bestFit="1" customWidth="1"/>
    <col min="7" max="7" width="15" style="7" customWidth="1"/>
    <col min="8" max="8" width="5" style="7" bestFit="1" customWidth="1"/>
    <col min="9" max="9" width="14.75" style="7" customWidth="1"/>
    <col min="10" max="10" width="5" style="7" bestFit="1" customWidth="1"/>
    <col min="11" max="11" width="14.5" style="7" customWidth="1"/>
    <col min="12" max="12" width="5" style="7" bestFit="1" customWidth="1"/>
    <col min="13" max="13" width="14.875" style="7" customWidth="1"/>
    <col min="14" max="14" width="11" style="7"/>
    <col min="15" max="15" width="15.125" style="7" bestFit="1" customWidth="1"/>
    <col min="16" max="16384" width="11" style="7"/>
  </cols>
  <sheetData>
    <row r="1" spans="1:15" ht="27" customHeight="1" x14ac:dyDescent="0.25">
      <c r="A1" s="165" t="s">
        <v>1003</v>
      </c>
      <c r="B1" s="164" t="s">
        <v>1000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5" ht="15.75" x14ac:dyDescent="0.25">
      <c r="A2" s="165"/>
      <c r="B2" s="164" t="s">
        <v>1001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5" ht="15.75" x14ac:dyDescent="0.25">
      <c r="A3" s="165" t="s">
        <v>1004</v>
      </c>
      <c r="B3" s="164" t="s">
        <v>956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5" ht="21" customHeight="1" thickBot="1" x14ac:dyDescent="0.25">
      <c r="A4" s="166"/>
      <c r="B4" s="76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">
      <c r="A5" s="160" t="s">
        <v>921</v>
      </c>
      <c r="B5" s="161"/>
      <c r="C5" s="162" t="s">
        <v>916</v>
      </c>
      <c r="D5" s="163"/>
      <c r="E5" s="163"/>
      <c r="F5" s="161"/>
      <c r="G5" s="162" t="s">
        <v>917</v>
      </c>
      <c r="H5" s="163"/>
      <c r="I5" s="163"/>
      <c r="J5" s="163"/>
      <c r="K5" s="163"/>
      <c r="L5" s="163"/>
      <c r="M5" s="161"/>
    </row>
    <row r="6" spans="1:15" s="27" customFormat="1" ht="26.25" thickBot="1" x14ac:dyDescent="0.25">
      <c r="A6" s="59" t="s">
        <v>1002</v>
      </c>
      <c r="B6" s="77" t="s">
        <v>753</v>
      </c>
      <c r="C6" s="61" t="s">
        <v>754</v>
      </c>
      <c r="D6" s="62" t="s">
        <v>947</v>
      </c>
      <c r="E6" s="62" t="s">
        <v>756</v>
      </c>
      <c r="F6" s="60" t="s">
        <v>954</v>
      </c>
      <c r="G6" s="61" t="s">
        <v>763</v>
      </c>
      <c r="H6" s="62" t="s">
        <v>955</v>
      </c>
      <c r="I6" s="63" t="s">
        <v>914</v>
      </c>
      <c r="J6" s="62" t="s">
        <v>955</v>
      </c>
      <c r="K6" s="62" t="s">
        <v>760</v>
      </c>
      <c r="L6" s="62" t="s">
        <v>955</v>
      </c>
      <c r="M6" s="60" t="s">
        <v>920</v>
      </c>
      <c r="O6" s="134"/>
    </row>
    <row r="7" spans="1:15" x14ac:dyDescent="0.2">
      <c r="A7" s="64" t="s">
        <v>0</v>
      </c>
      <c r="B7" s="30" t="s">
        <v>973</v>
      </c>
      <c r="C7" s="28">
        <v>6767564968000</v>
      </c>
      <c r="D7" s="26">
        <v>-405891720036</v>
      </c>
      <c r="E7" s="26">
        <v>6361673247964</v>
      </c>
      <c r="F7" s="24">
        <f>IF(OR(E7=0,E$7=0),0,(E7/E$7)*100)</f>
        <v>100</v>
      </c>
      <c r="G7" s="28">
        <v>3657601195609</v>
      </c>
      <c r="H7" s="25">
        <f t="shared" ref="H7" si="0">IF(OR(G7=0,E7=0),0,(G7/E7)*100)</f>
        <v>57.494326618859034</v>
      </c>
      <c r="I7" s="26">
        <f t="shared" ref="I7" si="1">SUM(K7-G7)</f>
        <v>1542763434974</v>
      </c>
      <c r="J7" s="25">
        <f t="shared" ref="J7" si="2">IF(OR(I7=0,E7=0),0,(I7/E7)*100)</f>
        <v>24.250906559335604</v>
      </c>
      <c r="K7" s="26">
        <v>5200364630583</v>
      </c>
      <c r="L7" s="25">
        <f>IF(OR(K7=0,E7=0),0,(K7/E7)*100)</f>
        <v>81.745233178194638</v>
      </c>
      <c r="M7" s="65">
        <f>SUM(E7-K7)</f>
        <v>1161308617381</v>
      </c>
    </row>
    <row r="8" spans="1:15" x14ac:dyDescent="0.2">
      <c r="A8" s="66" t="s">
        <v>2</v>
      </c>
      <c r="B8" s="31" t="s">
        <v>3</v>
      </c>
      <c r="C8" s="15">
        <v>1124598012000</v>
      </c>
      <c r="D8" s="16">
        <v>308747491724</v>
      </c>
      <c r="E8" s="16">
        <v>1433345503724</v>
      </c>
      <c r="F8" s="18">
        <f t="shared" ref="F8:F71" si="3">IF(OR(E8=0,E$7=0),0,(E8/E$7)*100)</f>
        <v>22.530951337098777</v>
      </c>
      <c r="G8" s="15">
        <v>1246139009939</v>
      </c>
      <c r="H8" s="17">
        <f t="shared" ref="H8:H71" si="4">IF(OR(G8=0,E8=0),0,(G8/E8)*100)</f>
        <v>86.939192727879245</v>
      </c>
      <c r="I8" s="16">
        <f t="shared" ref="I8:I71" si="5">SUM(K8-G8)</f>
        <v>57274132991</v>
      </c>
      <c r="J8" s="17">
        <f t="shared" ref="J8:J71" si="6">IF(OR(I8=0,E8=0),0,(I8/E8)*100)</f>
        <v>3.9958358150351798</v>
      </c>
      <c r="K8" s="16">
        <v>1303413142930</v>
      </c>
      <c r="L8" s="17">
        <f t="shared" ref="L8:L71" si="7">IF(OR(K8=0,E8=0),0,(K8/E8)*100)</f>
        <v>90.935028542914438</v>
      </c>
      <c r="M8" s="67">
        <f t="shared" ref="M8:M71" si="8">SUM(E8-K8)</f>
        <v>129932360794</v>
      </c>
    </row>
    <row r="9" spans="1:15" x14ac:dyDescent="0.2">
      <c r="A9" s="68" t="s">
        <v>4</v>
      </c>
      <c r="B9" s="32" t="s">
        <v>5</v>
      </c>
      <c r="C9" s="11">
        <v>419231023000</v>
      </c>
      <c r="D9" s="12">
        <v>10959631398</v>
      </c>
      <c r="E9" s="12">
        <v>430190654398</v>
      </c>
      <c r="F9" s="14">
        <f t="shared" si="3"/>
        <v>6.7622249309280207</v>
      </c>
      <c r="G9" s="11">
        <v>403010503105</v>
      </c>
      <c r="H9" s="13">
        <f t="shared" si="4"/>
        <v>93.68183594526586</v>
      </c>
      <c r="I9" s="12">
        <f t="shared" si="5"/>
        <v>8411758369</v>
      </c>
      <c r="J9" s="13">
        <f t="shared" si="6"/>
        <v>1.9553559062716603</v>
      </c>
      <c r="K9" s="12">
        <v>411422261474</v>
      </c>
      <c r="L9" s="13">
        <f t="shared" si="7"/>
        <v>95.637191851537523</v>
      </c>
      <c r="M9" s="69">
        <f t="shared" si="8"/>
        <v>18768392924</v>
      </c>
    </row>
    <row r="10" spans="1:15" ht="25.5" x14ac:dyDescent="0.2">
      <c r="A10" s="68" t="s">
        <v>6</v>
      </c>
      <c r="B10" s="32" t="s">
        <v>765</v>
      </c>
      <c r="C10" s="11">
        <v>280654339000</v>
      </c>
      <c r="D10" s="12">
        <v>-5388209543</v>
      </c>
      <c r="E10" s="12">
        <v>275266129457</v>
      </c>
      <c r="F10" s="14">
        <f t="shared" si="3"/>
        <v>4.3269454234402343</v>
      </c>
      <c r="G10" s="11">
        <v>263090374049</v>
      </c>
      <c r="H10" s="13">
        <f t="shared" si="4"/>
        <v>95.57673316654747</v>
      </c>
      <c r="I10" s="12">
        <f t="shared" si="5"/>
        <v>2895455184</v>
      </c>
      <c r="J10" s="13">
        <f t="shared" si="6"/>
        <v>1.0518748491547727</v>
      </c>
      <c r="K10" s="12">
        <v>265985829233</v>
      </c>
      <c r="L10" s="13">
        <f t="shared" si="7"/>
        <v>96.628608015702227</v>
      </c>
      <c r="M10" s="69">
        <f t="shared" si="8"/>
        <v>9280300224</v>
      </c>
    </row>
    <row r="11" spans="1:15" x14ac:dyDescent="0.2">
      <c r="A11" s="68" t="s">
        <v>7</v>
      </c>
      <c r="B11" s="32" t="s">
        <v>8</v>
      </c>
      <c r="C11" s="11">
        <v>160466607000</v>
      </c>
      <c r="D11" s="12">
        <v>-1150619425</v>
      </c>
      <c r="E11" s="12">
        <v>159315987575</v>
      </c>
      <c r="F11" s="14">
        <f t="shared" si="3"/>
        <v>2.5043095010575676</v>
      </c>
      <c r="G11" s="11">
        <v>155697989341</v>
      </c>
      <c r="H11" s="13">
        <f t="shared" si="4"/>
        <v>97.729042584444457</v>
      </c>
      <c r="I11" s="12">
        <f t="shared" si="5"/>
        <v>56361659</v>
      </c>
      <c r="J11" s="13">
        <f t="shared" si="6"/>
        <v>3.5377277483508704E-2</v>
      </c>
      <c r="K11" s="12">
        <v>155754351000</v>
      </c>
      <c r="L11" s="13">
        <f t="shared" si="7"/>
        <v>97.764419861927976</v>
      </c>
      <c r="M11" s="69">
        <f t="shared" si="8"/>
        <v>3561636575</v>
      </c>
    </row>
    <row r="12" spans="1:15" x14ac:dyDescent="0.2">
      <c r="A12" s="68" t="s">
        <v>9</v>
      </c>
      <c r="B12" s="32" t="s">
        <v>10</v>
      </c>
      <c r="C12" s="11">
        <v>9058620000</v>
      </c>
      <c r="D12" s="12">
        <v>-419453796</v>
      </c>
      <c r="E12" s="12">
        <v>8639166204</v>
      </c>
      <c r="F12" s="14">
        <f t="shared" si="3"/>
        <v>0.13580021901887043</v>
      </c>
      <c r="G12" s="11">
        <v>8349238194</v>
      </c>
      <c r="H12" s="13">
        <f t="shared" si="4"/>
        <v>96.644027870817425</v>
      </c>
      <c r="I12" s="12">
        <f t="shared" si="5"/>
        <v>0</v>
      </c>
      <c r="J12" s="13">
        <f t="shared" si="6"/>
        <v>0</v>
      </c>
      <c r="K12" s="12">
        <v>8349238194</v>
      </c>
      <c r="L12" s="13">
        <f t="shared" si="7"/>
        <v>96.644027870817425</v>
      </c>
      <c r="M12" s="69">
        <f t="shared" si="8"/>
        <v>289928010</v>
      </c>
    </row>
    <row r="13" spans="1:15" ht="38.25" x14ac:dyDescent="0.2">
      <c r="A13" s="68" t="s">
        <v>11</v>
      </c>
      <c r="B13" s="32" t="s">
        <v>766</v>
      </c>
      <c r="C13" s="11">
        <v>2192236000</v>
      </c>
      <c r="D13" s="12">
        <v>66959239</v>
      </c>
      <c r="E13" s="12">
        <v>2259195239</v>
      </c>
      <c r="F13" s="14">
        <f t="shared" si="3"/>
        <v>3.5512594736346076E-2</v>
      </c>
      <c r="G13" s="11">
        <v>1940128073</v>
      </c>
      <c r="H13" s="13">
        <f t="shared" si="4"/>
        <v>85.876954745122845</v>
      </c>
      <c r="I13" s="12">
        <f t="shared" si="5"/>
        <v>24911173</v>
      </c>
      <c r="J13" s="13">
        <f t="shared" si="6"/>
        <v>1.1026569359727658</v>
      </c>
      <c r="K13" s="12">
        <v>1965039246</v>
      </c>
      <c r="L13" s="13">
        <f t="shared" si="7"/>
        <v>86.979611681095619</v>
      </c>
      <c r="M13" s="69">
        <f t="shared" si="8"/>
        <v>294155993</v>
      </c>
    </row>
    <row r="14" spans="1:15" x14ac:dyDescent="0.2">
      <c r="A14" s="68" t="s">
        <v>12</v>
      </c>
      <c r="B14" s="32" t="s">
        <v>13</v>
      </c>
      <c r="C14" s="11">
        <v>450496000</v>
      </c>
      <c r="D14" s="12">
        <v>24204195</v>
      </c>
      <c r="E14" s="12">
        <v>474700195</v>
      </c>
      <c r="F14" s="14">
        <f t="shared" si="3"/>
        <v>7.4618764041665259E-3</v>
      </c>
      <c r="G14" s="11">
        <v>426188767</v>
      </c>
      <c r="H14" s="13">
        <f t="shared" si="4"/>
        <v>89.780617638044163</v>
      </c>
      <c r="I14" s="12">
        <f t="shared" si="5"/>
        <v>0</v>
      </c>
      <c r="J14" s="13">
        <f t="shared" si="6"/>
        <v>0</v>
      </c>
      <c r="K14" s="12">
        <v>426188767</v>
      </c>
      <c r="L14" s="13">
        <f t="shared" si="7"/>
        <v>89.780617638044163</v>
      </c>
      <c r="M14" s="69">
        <f t="shared" si="8"/>
        <v>48511428</v>
      </c>
    </row>
    <row r="15" spans="1:15" x14ac:dyDescent="0.2">
      <c r="A15" s="68" t="s">
        <v>14</v>
      </c>
      <c r="B15" s="32" t="s">
        <v>15</v>
      </c>
      <c r="C15" s="11">
        <v>592813000</v>
      </c>
      <c r="D15" s="12">
        <v>-111087556</v>
      </c>
      <c r="E15" s="12">
        <v>481725444</v>
      </c>
      <c r="F15" s="14">
        <f t="shared" si="3"/>
        <v>7.572307240931813E-3</v>
      </c>
      <c r="G15" s="11">
        <v>423466278</v>
      </c>
      <c r="H15" s="13">
        <f t="shared" si="4"/>
        <v>87.906147220241081</v>
      </c>
      <c r="I15" s="12">
        <f t="shared" si="5"/>
        <v>0</v>
      </c>
      <c r="J15" s="13">
        <f t="shared" si="6"/>
        <v>0</v>
      </c>
      <c r="K15" s="12">
        <v>423466278</v>
      </c>
      <c r="L15" s="13">
        <f t="shared" si="7"/>
        <v>87.906147220241081</v>
      </c>
      <c r="M15" s="69">
        <f t="shared" si="8"/>
        <v>58259166</v>
      </c>
    </row>
    <row r="16" spans="1:15" ht="25.5" x14ac:dyDescent="0.2">
      <c r="A16" s="68" t="s">
        <v>16</v>
      </c>
      <c r="B16" s="32" t="s">
        <v>17</v>
      </c>
      <c r="C16" s="11">
        <v>5083659000</v>
      </c>
      <c r="D16" s="12">
        <v>219730990</v>
      </c>
      <c r="E16" s="12">
        <v>5303389990</v>
      </c>
      <c r="F16" s="14">
        <f t="shared" si="3"/>
        <v>8.3364702701404933E-2</v>
      </c>
      <c r="G16" s="11">
        <v>4877209275</v>
      </c>
      <c r="H16" s="13">
        <f t="shared" si="4"/>
        <v>91.963994429909917</v>
      </c>
      <c r="I16" s="12">
        <f t="shared" si="5"/>
        <v>0</v>
      </c>
      <c r="J16" s="13">
        <f t="shared" si="6"/>
        <v>0</v>
      </c>
      <c r="K16" s="12">
        <v>4877209275</v>
      </c>
      <c r="L16" s="13">
        <f t="shared" si="7"/>
        <v>91.963994429909917</v>
      </c>
      <c r="M16" s="69">
        <f t="shared" si="8"/>
        <v>426180715</v>
      </c>
    </row>
    <row r="17" spans="1:13" x14ac:dyDescent="0.2">
      <c r="A17" s="68" t="s">
        <v>18</v>
      </c>
      <c r="B17" s="32" t="s">
        <v>19</v>
      </c>
      <c r="C17" s="11">
        <v>16322496000</v>
      </c>
      <c r="D17" s="12">
        <v>-885782854</v>
      </c>
      <c r="E17" s="12">
        <v>15436713146</v>
      </c>
      <c r="F17" s="14">
        <f t="shared" si="3"/>
        <v>0.24265177641653304</v>
      </c>
      <c r="G17" s="11">
        <v>15217087164</v>
      </c>
      <c r="H17" s="13">
        <f t="shared" si="4"/>
        <v>98.577249056047208</v>
      </c>
      <c r="I17" s="12">
        <f t="shared" si="5"/>
        <v>14241020</v>
      </c>
      <c r="J17" s="13">
        <f t="shared" si="6"/>
        <v>9.2254224492667777E-2</v>
      </c>
      <c r="K17" s="12">
        <v>15231328184</v>
      </c>
      <c r="L17" s="13">
        <f t="shared" si="7"/>
        <v>98.669503280539871</v>
      </c>
      <c r="M17" s="69">
        <f t="shared" si="8"/>
        <v>205384962</v>
      </c>
    </row>
    <row r="18" spans="1:13" x14ac:dyDescent="0.2">
      <c r="A18" s="68" t="s">
        <v>209</v>
      </c>
      <c r="B18" s="32" t="s">
        <v>210</v>
      </c>
      <c r="C18" s="11">
        <v>6099735000</v>
      </c>
      <c r="D18" s="12">
        <v>-133552850</v>
      </c>
      <c r="E18" s="12">
        <v>5966182150</v>
      </c>
      <c r="F18" s="14">
        <f t="shared" si="3"/>
        <v>9.3783222077767459E-2</v>
      </c>
      <c r="G18" s="11">
        <v>5243874401</v>
      </c>
      <c r="H18" s="13">
        <f t="shared" si="4"/>
        <v>87.893300424962717</v>
      </c>
      <c r="I18" s="12">
        <f t="shared" si="5"/>
        <v>0</v>
      </c>
      <c r="J18" s="13">
        <f t="shared" si="6"/>
        <v>0</v>
      </c>
      <c r="K18" s="12">
        <v>5243874401</v>
      </c>
      <c r="L18" s="13">
        <f t="shared" si="7"/>
        <v>87.893300424962717</v>
      </c>
      <c r="M18" s="69">
        <f t="shared" si="8"/>
        <v>722307749</v>
      </c>
    </row>
    <row r="19" spans="1:13" x14ac:dyDescent="0.2">
      <c r="A19" s="68" t="s">
        <v>20</v>
      </c>
      <c r="B19" s="32" t="s">
        <v>21</v>
      </c>
      <c r="C19" s="11">
        <v>21056234000</v>
      </c>
      <c r="D19" s="12">
        <v>-44701041</v>
      </c>
      <c r="E19" s="12">
        <v>21011532959</v>
      </c>
      <c r="F19" s="14">
        <f t="shared" si="3"/>
        <v>0.33028312112264746</v>
      </c>
      <c r="G19" s="11">
        <v>20069025817</v>
      </c>
      <c r="H19" s="13">
        <f t="shared" si="4"/>
        <v>95.514334228544286</v>
      </c>
      <c r="I19" s="12">
        <f t="shared" si="5"/>
        <v>17974783</v>
      </c>
      <c r="J19" s="13">
        <f t="shared" si="6"/>
        <v>8.5547223208674791E-2</v>
      </c>
      <c r="K19" s="12">
        <v>20087000600</v>
      </c>
      <c r="L19" s="13">
        <f t="shared" si="7"/>
        <v>95.59988145175295</v>
      </c>
      <c r="M19" s="69">
        <f t="shared" si="8"/>
        <v>924532359</v>
      </c>
    </row>
    <row r="20" spans="1:13" x14ac:dyDescent="0.2">
      <c r="A20" s="68" t="s">
        <v>22</v>
      </c>
      <c r="B20" s="32" t="s">
        <v>23</v>
      </c>
      <c r="C20" s="11">
        <v>11144158000</v>
      </c>
      <c r="D20" s="12">
        <v>88286162</v>
      </c>
      <c r="E20" s="12">
        <v>11232444162</v>
      </c>
      <c r="F20" s="14">
        <f t="shared" si="3"/>
        <v>0.17656430508427715</v>
      </c>
      <c r="G20" s="11">
        <v>7798258897</v>
      </c>
      <c r="H20" s="13">
        <f t="shared" si="4"/>
        <v>69.426197758293384</v>
      </c>
      <c r="I20" s="12">
        <f t="shared" si="5"/>
        <v>2776279707</v>
      </c>
      <c r="J20" s="13">
        <f t="shared" si="6"/>
        <v>24.716612581901924</v>
      </c>
      <c r="K20" s="12">
        <v>10574538604</v>
      </c>
      <c r="L20" s="13">
        <f t="shared" si="7"/>
        <v>94.142810340195311</v>
      </c>
      <c r="M20" s="69">
        <f t="shared" si="8"/>
        <v>657905558</v>
      </c>
    </row>
    <row r="21" spans="1:13" x14ac:dyDescent="0.2">
      <c r="A21" s="68" t="s">
        <v>24</v>
      </c>
      <c r="B21" s="32" t="s">
        <v>25</v>
      </c>
      <c r="C21" s="11">
        <v>35401139000</v>
      </c>
      <c r="D21" s="12">
        <v>-1712467447</v>
      </c>
      <c r="E21" s="12">
        <v>33688671553</v>
      </c>
      <c r="F21" s="14">
        <f t="shared" si="3"/>
        <v>0.5295567728786098</v>
      </c>
      <c r="G21" s="11">
        <v>32271349298</v>
      </c>
      <c r="H21" s="13">
        <f t="shared" si="4"/>
        <v>95.792881732453523</v>
      </c>
      <c r="I21" s="12">
        <f t="shared" si="5"/>
        <v>0</v>
      </c>
      <c r="J21" s="13">
        <f t="shared" si="6"/>
        <v>0</v>
      </c>
      <c r="K21" s="12">
        <v>32271349298</v>
      </c>
      <c r="L21" s="13">
        <f t="shared" si="7"/>
        <v>95.792881732453523</v>
      </c>
      <c r="M21" s="69">
        <f t="shared" si="8"/>
        <v>1417322255</v>
      </c>
    </row>
    <row r="22" spans="1:13" x14ac:dyDescent="0.2">
      <c r="A22" s="68" t="s">
        <v>26</v>
      </c>
      <c r="B22" s="32" t="s">
        <v>27</v>
      </c>
      <c r="C22" s="11">
        <v>4857619000</v>
      </c>
      <c r="D22" s="12">
        <v>-404540071</v>
      </c>
      <c r="E22" s="12">
        <v>4453078929</v>
      </c>
      <c r="F22" s="14">
        <f t="shared" si="3"/>
        <v>6.9998548423171075E-2</v>
      </c>
      <c r="G22" s="11">
        <v>4178510261</v>
      </c>
      <c r="H22" s="13">
        <f t="shared" si="4"/>
        <v>93.83418366533067</v>
      </c>
      <c r="I22" s="12">
        <f t="shared" si="5"/>
        <v>900000</v>
      </c>
      <c r="J22" s="13">
        <f t="shared" si="6"/>
        <v>2.0210735411377658E-2</v>
      </c>
      <c r="K22" s="12">
        <v>4179410261</v>
      </c>
      <c r="L22" s="13">
        <f t="shared" si="7"/>
        <v>93.854394400742052</v>
      </c>
      <c r="M22" s="69">
        <f t="shared" si="8"/>
        <v>273668668</v>
      </c>
    </row>
    <row r="23" spans="1:13" x14ac:dyDescent="0.2">
      <c r="A23" s="68" t="s">
        <v>28</v>
      </c>
      <c r="B23" s="32" t="s">
        <v>29</v>
      </c>
      <c r="C23" s="11">
        <v>250329000</v>
      </c>
      <c r="D23" s="12">
        <v>-138000</v>
      </c>
      <c r="E23" s="12">
        <v>250191000</v>
      </c>
      <c r="F23" s="14">
        <f t="shared" si="3"/>
        <v>3.9327860807700475E-3</v>
      </c>
      <c r="G23" s="11">
        <v>212775729</v>
      </c>
      <c r="H23" s="13">
        <f t="shared" si="4"/>
        <v>85.045316977828946</v>
      </c>
      <c r="I23" s="12">
        <f t="shared" si="5"/>
        <v>0</v>
      </c>
      <c r="J23" s="13">
        <f t="shared" si="6"/>
        <v>0</v>
      </c>
      <c r="K23" s="12">
        <v>212775729</v>
      </c>
      <c r="L23" s="13">
        <f t="shared" si="7"/>
        <v>85.045316977828946</v>
      </c>
      <c r="M23" s="69">
        <f t="shared" si="8"/>
        <v>37415271</v>
      </c>
    </row>
    <row r="24" spans="1:13" x14ac:dyDescent="0.2">
      <c r="A24" s="68" t="s">
        <v>211</v>
      </c>
      <c r="B24" s="32" t="s">
        <v>212</v>
      </c>
      <c r="C24" s="11">
        <v>366226000</v>
      </c>
      <c r="D24" s="12">
        <v>5136601</v>
      </c>
      <c r="E24" s="12">
        <v>371362601</v>
      </c>
      <c r="F24" s="14">
        <f t="shared" si="3"/>
        <v>5.8374988234243478E-3</v>
      </c>
      <c r="G24" s="11">
        <v>297025481</v>
      </c>
      <c r="H24" s="13">
        <f t="shared" si="4"/>
        <v>79.982604656520067</v>
      </c>
      <c r="I24" s="12">
        <f t="shared" si="5"/>
        <v>0</v>
      </c>
      <c r="J24" s="13">
        <f t="shared" si="6"/>
        <v>0</v>
      </c>
      <c r="K24" s="12">
        <v>297025481</v>
      </c>
      <c r="L24" s="13">
        <f t="shared" si="7"/>
        <v>79.982604656520067</v>
      </c>
      <c r="M24" s="69">
        <f t="shared" si="8"/>
        <v>74337120</v>
      </c>
    </row>
    <row r="25" spans="1:13" x14ac:dyDescent="0.2">
      <c r="A25" s="68" t="s">
        <v>30</v>
      </c>
      <c r="B25" s="32" t="s">
        <v>31</v>
      </c>
      <c r="C25" s="11">
        <v>0</v>
      </c>
      <c r="D25" s="12">
        <v>2202241849</v>
      </c>
      <c r="E25" s="12">
        <v>2202241849</v>
      </c>
      <c r="F25" s="14">
        <f t="shared" si="3"/>
        <v>3.4617336715695182E-2</v>
      </c>
      <c r="G25" s="11">
        <v>2140383965</v>
      </c>
      <c r="H25" s="13">
        <f t="shared" si="4"/>
        <v>97.191140290604835</v>
      </c>
      <c r="I25" s="12">
        <f t="shared" si="5"/>
        <v>0</v>
      </c>
      <c r="J25" s="13">
        <f t="shared" si="6"/>
        <v>0</v>
      </c>
      <c r="K25" s="12">
        <v>2140383965</v>
      </c>
      <c r="L25" s="13">
        <f t="shared" si="7"/>
        <v>97.191140290604835</v>
      </c>
      <c r="M25" s="69">
        <f t="shared" si="8"/>
        <v>61857884</v>
      </c>
    </row>
    <row r="26" spans="1:13" x14ac:dyDescent="0.2">
      <c r="A26" s="68" t="s">
        <v>710</v>
      </c>
      <c r="B26" s="32" t="s">
        <v>711</v>
      </c>
      <c r="C26" s="11">
        <v>3130490000</v>
      </c>
      <c r="D26" s="12">
        <v>-3130490000</v>
      </c>
      <c r="E26" s="12">
        <v>0</v>
      </c>
      <c r="F26" s="14">
        <f t="shared" si="3"/>
        <v>0</v>
      </c>
      <c r="G26" s="11">
        <v>0</v>
      </c>
      <c r="H26" s="13">
        <f t="shared" si="4"/>
        <v>0</v>
      </c>
      <c r="I26" s="12">
        <f t="shared" si="5"/>
        <v>0</v>
      </c>
      <c r="J26" s="13">
        <f t="shared" si="6"/>
        <v>0</v>
      </c>
      <c r="K26" s="12">
        <v>0</v>
      </c>
      <c r="L26" s="13">
        <f t="shared" si="7"/>
        <v>0</v>
      </c>
      <c r="M26" s="69">
        <f t="shared" si="8"/>
        <v>0</v>
      </c>
    </row>
    <row r="27" spans="1:13" ht="25.5" x14ac:dyDescent="0.2">
      <c r="A27" s="68" t="s">
        <v>213</v>
      </c>
      <c r="B27" s="32" t="s">
        <v>214</v>
      </c>
      <c r="C27" s="11">
        <v>1577254000</v>
      </c>
      <c r="D27" s="12">
        <v>-54600000</v>
      </c>
      <c r="E27" s="12">
        <v>1522654000</v>
      </c>
      <c r="F27" s="14">
        <f t="shared" si="3"/>
        <v>2.3934803638135809E-2</v>
      </c>
      <c r="G27" s="11">
        <v>1453337048</v>
      </c>
      <c r="H27" s="13">
        <f t="shared" si="4"/>
        <v>95.447622900540765</v>
      </c>
      <c r="I27" s="12">
        <f t="shared" si="5"/>
        <v>4663406</v>
      </c>
      <c r="J27" s="13">
        <f t="shared" si="6"/>
        <v>0.30626826580431277</v>
      </c>
      <c r="K27" s="12">
        <v>1458000454</v>
      </c>
      <c r="L27" s="13">
        <f t="shared" si="7"/>
        <v>95.753891166345085</v>
      </c>
      <c r="M27" s="69">
        <f t="shared" si="8"/>
        <v>64653546</v>
      </c>
    </row>
    <row r="28" spans="1:13" x14ac:dyDescent="0.2">
      <c r="A28" s="68" t="s">
        <v>215</v>
      </c>
      <c r="B28" s="32" t="s">
        <v>216</v>
      </c>
      <c r="C28" s="11">
        <v>710520000</v>
      </c>
      <c r="D28" s="12">
        <v>-53000000</v>
      </c>
      <c r="E28" s="12">
        <v>657520000</v>
      </c>
      <c r="F28" s="14">
        <f t="shared" si="3"/>
        <v>1.0335645582086973E-2</v>
      </c>
      <c r="G28" s="11">
        <v>639828497</v>
      </c>
      <c r="H28" s="13">
        <f t="shared" si="4"/>
        <v>97.309358954860699</v>
      </c>
      <c r="I28" s="12">
        <f t="shared" si="5"/>
        <v>0</v>
      </c>
      <c r="J28" s="13">
        <f t="shared" si="6"/>
        <v>0</v>
      </c>
      <c r="K28" s="12">
        <v>639828497</v>
      </c>
      <c r="L28" s="13">
        <f t="shared" si="7"/>
        <v>97.309358954860699</v>
      </c>
      <c r="M28" s="69">
        <f t="shared" si="8"/>
        <v>17691503</v>
      </c>
    </row>
    <row r="29" spans="1:13" x14ac:dyDescent="0.2">
      <c r="A29" s="68" t="s">
        <v>260</v>
      </c>
      <c r="B29" s="32" t="s">
        <v>261</v>
      </c>
      <c r="C29" s="11">
        <v>475000000</v>
      </c>
      <c r="D29" s="12">
        <v>0</v>
      </c>
      <c r="E29" s="12">
        <v>475000000</v>
      </c>
      <c r="F29" s="14">
        <f t="shared" si="3"/>
        <v>7.4665890794064251E-3</v>
      </c>
      <c r="G29" s="11">
        <v>469649089</v>
      </c>
      <c r="H29" s="13">
        <f t="shared" si="4"/>
        <v>98.873492421052632</v>
      </c>
      <c r="I29" s="12">
        <f t="shared" si="5"/>
        <v>4663406</v>
      </c>
      <c r="J29" s="13">
        <f t="shared" si="6"/>
        <v>0.98176968421052635</v>
      </c>
      <c r="K29" s="12">
        <v>474312495</v>
      </c>
      <c r="L29" s="13">
        <f t="shared" si="7"/>
        <v>99.855262105263151</v>
      </c>
      <c r="M29" s="69">
        <f t="shared" si="8"/>
        <v>687505</v>
      </c>
    </row>
    <row r="30" spans="1:13" x14ac:dyDescent="0.2">
      <c r="A30" s="68" t="s">
        <v>262</v>
      </c>
      <c r="B30" s="32" t="s">
        <v>957</v>
      </c>
      <c r="C30" s="11">
        <v>391734000</v>
      </c>
      <c r="D30" s="12">
        <v>-1600000</v>
      </c>
      <c r="E30" s="12">
        <v>390134000</v>
      </c>
      <c r="F30" s="14">
        <f t="shared" si="3"/>
        <v>6.1325689766424125E-3</v>
      </c>
      <c r="G30" s="11">
        <v>343859462</v>
      </c>
      <c r="H30" s="13">
        <f t="shared" si="4"/>
        <v>88.138809229649297</v>
      </c>
      <c r="I30" s="12">
        <f t="shared" si="5"/>
        <v>0</v>
      </c>
      <c r="J30" s="13">
        <f t="shared" si="6"/>
        <v>0</v>
      </c>
      <c r="K30" s="12">
        <v>343859462</v>
      </c>
      <c r="L30" s="13">
        <f t="shared" si="7"/>
        <v>88.138809229649297</v>
      </c>
      <c r="M30" s="69">
        <f t="shared" si="8"/>
        <v>46274538</v>
      </c>
    </row>
    <row r="31" spans="1:13" ht="25.5" x14ac:dyDescent="0.2">
      <c r="A31" s="68" t="s">
        <v>32</v>
      </c>
      <c r="B31" s="32" t="s">
        <v>33</v>
      </c>
      <c r="C31" s="11">
        <v>688595000</v>
      </c>
      <c r="D31" s="12">
        <v>7307651</v>
      </c>
      <c r="E31" s="12">
        <v>695902651</v>
      </c>
      <c r="F31" s="14">
        <f t="shared" si="3"/>
        <v>1.0938987651129642E-2</v>
      </c>
      <c r="G31" s="11">
        <v>612972133</v>
      </c>
      <c r="H31" s="13">
        <f t="shared" si="4"/>
        <v>88.08302887180696</v>
      </c>
      <c r="I31" s="12">
        <f t="shared" si="5"/>
        <v>123436</v>
      </c>
      <c r="J31" s="13">
        <f t="shared" si="6"/>
        <v>1.7737538407509242E-2</v>
      </c>
      <c r="K31" s="12">
        <v>613095569</v>
      </c>
      <c r="L31" s="13">
        <f t="shared" si="7"/>
        <v>88.100766410214476</v>
      </c>
      <c r="M31" s="69">
        <f t="shared" si="8"/>
        <v>82807082</v>
      </c>
    </row>
    <row r="32" spans="1:13" ht="25.5" x14ac:dyDescent="0.2">
      <c r="A32" s="68" t="s">
        <v>34</v>
      </c>
      <c r="B32" s="32" t="s">
        <v>767</v>
      </c>
      <c r="C32" s="11">
        <v>1915633000</v>
      </c>
      <c r="D32" s="12">
        <v>45356810</v>
      </c>
      <c r="E32" s="12">
        <v>1960989810</v>
      </c>
      <c r="F32" s="14">
        <f t="shared" si="3"/>
        <v>3.0825063368785852E-2</v>
      </c>
      <c r="G32" s="11">
        <v>1881553927</v>
      </c>
      <c r="H32" s="13">
        <f t="shared" si="4"/>
        <v>95.949194503973473</v>
      </c>
      <c r="I32" s="12">
        <f t="shared" si="5"/>
        <v>0</v>
      </c>
      <c r="J32" s="13">
        <f t="shared" si="6"/>
        <v>0</v>
      </c>
      <c r="K32" s="12">
        <v>1881553927</v>
      </c>
      <c r="L32" s="13">
        <f t="shared" si="7"/>
        <v>95.949194503973473</v>
      </c>
      <c r="M32" s="69">
        <f t="shared" si="8"/>
        <v>79435883</v>
      </c>
    </row>
    <row r="33" spans="1:13" ht="25.5" x14ac:dyDescent="0.2">
      <c r="A33" s="68" t="s">
        <v>35</v>
      </c>
      <c r="B33" s="32" t="s">
        <v>36</v>
      </c>
      <c r="C33" s="11">
        <v>40600007000</v>
      </c>
      <c r="D33" s="12">
        <v>14194269438</v>
      </c>
      <c r="E33" s="12">
        <v>54794276438</v>
      </c>
      <c r="F33" s="14">
        <f t="shared" si="3"/>
        <v>0.8613186232967317</v>
      </c>
      <c r="G33" s="11">
        <v>47931434024</v>
      </c>
      <c r="H33" s="13">
        <f t="shared" si="4"/>
        <v>87.475256796637609</v>
      </c>
      <c r="I33" s="12">
        <f t="shared" si="5"/>
        <v>5259154189</v>
      </c>
      <c r="J33" s="13">
        <f t="shared" si="6"/>
        <v>9.5979991540736176</v>
      </c>
      <c r="K33" s="12">
        <v>53190588213</v>
      </c>
      <c r="L33" s="13">
        <f t="shared" si="7"/>
        <v>97.073255950711228</v>
      </c>
      <c r="M33" s="69">
        <f t="shared" si="8"/>
        <v>1603688225</v>
      </c>
    </row>
    <row r="34" spans="1:13" x14ac:dyDescent="0.2">
      <c r="A34" s="68" t="s">
        <v>264</v>
      </c>
      <c r="B34" s="32" t="s">
        <v>265</v>
      </c>
      <c r="C34" s="11">
        <v>2000173000</v>
      </c>
      <c r="D34" s="12">
        <v>-194387601</v>
      </c>
      <c r="E34" s="12">
        <v>1805785399</v>
      </c>
      <c r="F34" s="14">
        <f t="shared" si="3"/>
        <v>2.8385384294578889E-2</v>
      </c>
      <c r="G34" s="11">
        <v>1763404424</v>
      </c>
      <c r="H34" s="13">
        <f t="shared" si="4"/>
        <v>97.653044762491177</v>
      </c>
      <c r="I34" s="12">
        <f t="shared" si="5"/>
        <v>0</v>
      </c>
      <c r="J34" s="13">
        <f t="shared" si="6"/>
        <v>0</v>
      </c>
      <c r="K34" s="12">
        <v>1763404424</v>
      </c>
      <c r="L34" s="13">
        <f t="shared" si="7"/>
        <v>97.653044762491177</v>
      </c>
      <c r="M34" s="69">
        <f t="shared" si="8"/>
        <v>42380975</v>
      </c>
    </row>
    <row r="35" spans="1:13" x14ac:dyDescent="0.2">
      <c r="A35" s="68" t="s">
        <v>37</v>
      </c>
      <c r="B35" s="32" t="s">
        <v>38</v>
      </c>
      <c r="C35" s="11">
        <v>6182796000</v>
      </c>
      <c r="D35" s="12">
        <v>5639768326</v>
      </c>
      <c r="E35" s="12">
        <v>11822564326</v>
      </c>
      <c r="F35" s="14">
        <f t="shared" si="3"/>
        <v>0.18584048355177174</v>
      </c>
      <c r="G35" s="11">
        <v>8138310246</v>
      </c>
      <c r="H35" s="13">
        <f t="shared" si="4"/>
        <v>68.837098463506379</v>
      </c>
      <c r="I35" s="12">
        <f t="shared" si="5"/>
        <v>3026301643</v>
      </c>
      <c r="J35" s="13">
        <f t="shared" si="6"/>
        <v>25.597675424312172</v>
      </c>
      <c r="K35" s="12">
        <v>11164611889</v>
      </c>
      <c r="L35" s="13">
        <f t="shared" si="7"/>
        <v>94.434773887818551</v>
      </c>
      <c r="M35" s="69">
        <f t="shared" si="8"/>
        <v>657952437</v>
      </c>
    </row>
    <row r="36" spans="1:13" x14ac:dyDescent="0.2">
      <c r="A36" s="68" t="s">
        <v>39</v>
      </c>
      <c r="B36" s="32" t="s">
        <v>40</v>
      </c>
      <c r="C36" s="11">
        <v>6182796000</v>
      </c>
      <c r="D36" s="12">
        <v>5639768326</v>
      </c>
      <c r="E36" s="12">
        <v>11822564326</v>
      </c>
      <c r="F36" s="14">
        <f t="shared" si="3"/>
        <v>0.18584048355177174</v>
      </c>
      <c r="G36" s="11">
        <v>8138310246</v>
      </c>
      <c r="H36" s="13">
        <f t="shared" si="4"/>
        <v>68.837098463506379</v>
      </c>
      <c r="I36" s="12">
        <f t="shared" si="5"/>
        <v>3026301643</v>
      </c>
      <c r="J36" s="13">
        <f t="shared" si="6"/>
        <v>25.597675424312172</v>
      </c>
      <c r="K36" s="12">
        <v>11164611889</v>
      </c>
      <c r="L36" s="13">
        <f t="shared" si="7"/>
        <v>94.434773887818551</v>
      </c>
      <c r="M36" s="69">
        <f t="shared" si="8"/>
        <v>657952437</v>
      </c>
    </row>
    <row r="37" spans="1:13" x14ac:dyDescent="0.2">
      <c r="A37" s="68" t="s">
        <v>41</v>
      </c>
      <c r="B37" s="32" t="s">
        <v>42</v>
      </c>
      <c r="C37" s="11">
        <v>4506039000</v>
      </c>
      <c r="D37" s="12">
        <v>1234132000</v>
      </c>
      <c r="E37" s="12">
        <v>5740171000</v>
      </c>
      <c r="F37" s="14">
        <f t="shared" si="3"/>
        <v>9.0230522321106219E-2</v>
      </c>
      <c r="G37" s="11">
        <v>5155642175</v>
      </c>
      <c r="H37" s="13">
        <f t="shared" si="4"/>
        <v>89.816874357924178</v>
      </c>
      <c r="I37" s="12">
        <f t="shared" si="5"/>
        <v>463571989</v>
      </c>
      <c r="J37" s="13">
        <f t="shared" si="6"/>
        <v>8.0759264663021355</v>
      </c>
      <c r="K37" s="12">
        <v>5619214164</v>
      </c>
      <c r="L37" s="13">
        <f t="shared" si="7"/>
        <v>97.892800824226313</v>
      </c>
      <c r="M37" s="69">
        <f t="shared" si="8"/>
        <v>120956836</v>
      </c>
    </row>
    <row r="38" spans="1:13" x14ac:dyDescent="0.2">
      <c r="A38" s="68" t="s">
        <v>43</v>
      </c>
      <c r="B38" s="32" t="s">
        <v>44</v>
      </c>
      <c r="C38" s="11">
        <v>27910999000</v>
      </c>
      <c r="D38" s="12">
        <v>7514756713</v>
      </c>
      <c r="E38" s="12">
        <v>35425755713</v>
      </c>
      <c r="F38" s="14">
        <f t="shared" si="3"/>
        <v>0.55686223312927485</v>
      </c>
      <c r="G38" s="11">
        <v>32874077179</v>
      </c>
      <c r="H38" s="13">
        <f t="shared" si="4"/>
        <v>92.797109101433733</v>
      </c>
      <c r="I38" s="12">
        <f t="shared" si="5"/>
        <v>1769280557</v>
      </c>
      <c r="J38" s="13">
        <f t="shared" si="6"/>
        <v>4.9943339849507762</v>
      </c>
      <c r="K38" s="12">
        <v>34643357736</v>
      </c>
      <c r="L38" s="13">
        <f t="shared" si="7"/>
        <v>97.791443086384504</v>
      </c>
      <c r="M38" s="69">
        <f t="shared" si="8"/>
        <v>782397977</v>
      </c>
    </row>
    <row r="39" spans="1:13" ht="25.5" x14ac:dyDescent="0.2">
      <c r="A39" s="68" t="s">
        <v>45</v>
      </c>
      <c r="B39" s="32" t="s">
        <v>768</v>
      </c>
      <c r="C39" s="11">
        <v>97976677000</v>
      </c>
      <c r="D39" s="12">
        <v>2153571503</v>
      </c>
      <c r="E39" s="12">
        <v>100130248503</v>
      </c>
      <c r="F39" s="14">
        <f t="shared" si="3"/>
        <v>1.5739608841910553</v>
      </c>
      <c r="G39" s="11">
        <v>91988695032</v>
      </c>
      <c r="H39" s="13">
        <f t="shared" si="4"/>
        <v>91.869036986604442</v>
      </c>
      <c r="I39" s="12">
        <f t="shared" si="5"/>
        <v>257148996</v>
      </c>
      <c r="J39" s="13">
        <f t="shared" si="6"/>
        <v>0.25681449895961816</v>
      </c>
      <c r="K39" s="12">
        <v>92245844028</v>
      </c>
      <c r="L39" s="13">
        <f t="shared" si="7"/>
        <v>92.125851485564041</v>
      </c>
      <c r="M39" s="69">
        <f t="shared" si="8"/>
        <v>7884404475</v>
      </c>
    </row>
    <row r="40" spans="1:13" x14ac:dyDescent="0.2">
      <c r="A40" s="68" t="s">
        <v>46</v>
      </c>
      <c r="B40" s="32" t="s">
        <v>47</v>
      </c>
      <c r="C40" s="11">
        <v>55963118000</v>
      </c>
      <c r="D40" s="12">
        <v>-511500141</v>
      </c>
      <c r="E40" s="12">
        <v>55451617859</v>
      </c>
      <c r="F40" s="14">
        <f t="shared" si="3"/>
        <v>0.87165146177142672</v>
      </c>
      <c r="G40" s="11">
        <v>49760416625</v>
      </c>
      <c r="H40" s="13">
        <f t="shared" si="4"/>
        <v>89.736636271873365</v>
      </c>
      <c r="I40" s="12">
        <f t="shared" si="5"/>
        <v>148261635</v>
      </c>
      <c r="J40" s="13">
        <f t="shared" si="6"/>
        <v>0.26737116196860722</v>
      </c>
      <c r="K40" s="12">
        <v>49908678260</v>
      </c>
      <c r="L40" s="13">
        <f t="shared" si="7"/>
        <v>90.004007433841977</v>
      </c>
      <c r="M40" s="69">
        <f t="shared" si="8"/>
        <v>5542939599</v>
      </c>
    </row>
    <row r="41" spans="1:13" x14ac:dyDescent="0.2">
      <c r="A41" s="68" t="s">
        <v>48</v>
      </c>
      <c r="B41" s="32" t="s">
        <v>49</v>
      </c>
      <c r="C41" s="11">
        <v>12990544000</v>
      </c>
      <c r="D41" s="12">
        <v>-486413437</v>
      </c>
      <c r="E41" s="12">
        <v>12504130563</v>
      </c>
      <c r="F41" s="14">
        <f t="shared" si="3"/>
        <v>0.19655411517719559</v>
      </c>
      <c r="G41" s="11">
        <v>10951431933</v>
      </c>
      <c r="H41" s="13">
        <f t="shared" si="4"/>
        <v>87.582514256573191</v>
      </c>
      <c r="I41" s="12">
        <f t="shared" si="5"/>
        <v>18154204</v>
      </c>
      <c r="J41" s="13">
        <f t="shared" si="6"/>
        <v>0.14518565612005599</v>
      </c>
      <c r="K41" s="12">
        <v>10969586137</v>
      </c>
      <c r="L41" s="13">
        <f t="shared" si="7"/>
        <v>87.727699912693254</v>
      </c>
      <c r="M41" s="69">
        <f t="shared" si="8"/>
        <v>1534544426</v>
      </c>
    </row>
    <row r="42" spans="1:13" x14ac:dyDescent="0.2">
      <c r="A42" s="68" t="s">
        <v>50</v>
      </c>
      <c r="B42" s="32" t="s">
        <v>51</v>
      </c>
      <c r="C42" s="11">
        <v>12363981000</v>
      </c>
      <c r="D42" s="12">
        <v>-502019613</v>
      </c>
      <c r="E42" s="12">
        <v>11861961387</v>
      </c>
      <c r="F42" s="14">
        <f t="shared" si="3"/>
        <v>0.18645977126845237</v>
      </c>
      <c r="G42" s="11">
        <v>10355824226</v>
      </c>
      <c r="H42" s="13">
        <f t="shared" si="4"/>
        <v>87.302798315878547</v>
      </c>
      <c r="I42" s="12">
        <f t="shared" si="5"/>
        <v>27266781</v>
      </c>
      <c r="J42" s="13">
        <f t="shared" si="6"/>
        <v>0.22986738963661407</v>
      </c>
      <c r="K42" s="12">
        <v>10383091007</v>
      </c>
      <c r="L42" s="13">
        <f t="shared" si="7"/>
        <v>87.532665705515171</v>
      </c>
      <c r="M42" s="69">
        <f t="shared" si="8"/>
        <v>1478870380</v>
      </c>
    </row>
    <row r="43" spans="1:13" x14ac:dyDescent="0.2">
      <c r="A43" s="68" t="s">
        <v>52</v>
      </c>
      <c r="B43" s="32" t="s">
        <v>53</v>
      </c>
      <c r="C43" s="11">
        <v>18598884000</v>
      </c>
      <c r="D43" s="12">
        <v>637239509</v>
      </c>
      <c r="E43" s="12">
        <v>19236123509</v>
      </c>
      <c r="F43" s="14">
        <f t="shared" si="3"/>
        <v>0.302375220468237</v>
      </c>
      <c r="G43" s="11">
        <v>17639353506</v>
      </c>
      <c r="H43" s="13">
        <f t="shared" si="4"/>
        <v>91.699107139476837</v>
      </c>
      <c r="I43" s="12">
        <f t="shared" si="5"/>
        <v>78998242</v>
      </c>
      <c r="J43" s="13">
        <f t="shared" si="6"/>
        <v>0.41067651683063439</v>
      </c>
      <c r="K43" s="12">
        <v>17718351748</v>
      </c>
      <c r="L43" s="13">
        <f t="shared" si="7"/>
        <v>92.109783656307471</v>
      </c>
      <c r="M43" s="69">
        <f t="shared" si="8"/>
        <v>1517771761</v>
      </c>
    </row>
    <row r="44" spans="1:13" ht="25.5" x14ac:dyDescent="0.2">
      <c r="A44" s="68" t="s">
        <v>54</v>
      </c>
      <c r="B44" s="32" t="s">
        <v>55</v>
      </c>
      <c r="C44" s="11">
        <v>1805876000</v>
      </c>
      <c r="D44" s="12">
        <v>-69581721</v>
      </c>
      <c r="E44" s="12">
        <v>1736294279</v>
      </c>
      <c r="F44" s="14">
        <f t="shared" si="3"/>
        <v>2.7293044004667893E-2</v>
      </c>
      <c r="G44" s="11">
        <v>1536934869</v>
      </c>
      <c r="H44" s="13">
        <f t="shared" si="4"/>
        <v>88.51810937747149</v>
      </c>
      <c r="I44" s="12">
        <f t="shared" si="5"/>
        <v>1213088</v>
      </c>
      <c r="J44" s="13">
        <f t="shared" si="6"/>
        <v>6.9866497555855847E-2</v>
      </c>
      <c r="K44" s="12">
        <v>1538147957</v>
      </c>
      <c r="L44" s="13">
        <f t="shared" si="7"/>
        <v>88.587975875027354</v>
      </c>
      <c r="M44" s="69">
        <f t="shared" si="8"/>
        <v>198146322</v>
      </c>
    </row>
    <row r="45" spans="1:13" x14ac:dyDescent="0.2">
      <c r="A45" s="68" t="s">
        <v>56</v>
      </c>
      <c r="B45" s="32" t="s">
        <v>57</v>
      </c>
      <c r="C45" s="11">
        <v>10203833000</v>
      </c>
      <c r="D45" s="12">
        <v>-90724879</v>
      </c>
      <c r="E45" s="12">
        <v>10113108121</v>
      </c>
      <c r="F45" s="14">
        <f t="shared" si="3"/>
        <v>0.15896931085287372</v>
      </c>
      <c r="G45" s="11">
        <v>9276872091</v>
      </c>
      <c r="H45" s="13">
        <f t="shared" si="4"/>
        <v>91.731166917284853</v>
      </c>
      <c r="I45" s="12">
        <f t="shared" si="5"/>
        <v>22629320</v>
      </c>
      <c r="J45" s="13">
        <f t="shared" si="6"/>
        <v>0.22376226704241323</v>
      </c>
      <c r="K45" s="12">
        <v>9299501411</v>
      </c>
      <c r="L45" s="13">
        <f t="shared" si="7"/>
        <v>91.95492918432727</v>
      </c>
      <c r="M45" s="69">
        <f t="shared" si="8"/>
        <v>813606710</v>
      </c>
    </row>
    <row r="46" spans="1:13" ht="25.5" x14ac:dyDescent="0.2">
      <c r="A46" s="68" t="s">
        <v>58</v>
      </c>
      <c r="B46" s="32" t="s">
        <v>59</v>
      </c>
      <c r="C46" s="11">
        <v>42013559000</v>
      </c>
      <c r="D46" s="12">
        <v>2665071644</v>
      </c>
      <c r="E46" s="12">
        <v>44678630644</v>
      </c>
      <c r="F46" s="14">
        <f t="shared" si="3"/>
        <v>0.70230942241962868</v>
      </c>
      <c r="G46" s="11">
        <v>42228278407</v>
      </c>
      <c r="H46" s="13">
        <f t="shared" si="4"/>
        <v>94.515605779137587</v>
      </c>
      <c r="I46" s="12">
        <f t="shared" si="5"/>
        <v>108887361</v>
      </c>
      <c r="J46" s="13">
        <f t="shared" si="6"/>
        <v>0.2437123954572738</v>
      </c>
      <c r="K46" s="12">
        <v>42337165768</v>
      </c>
      <c r="L46" s="13">
        <f t="shared" si="7"/>
        <v>94.759318174594867</v>
      </c>
      <c r="M46" s="69">
        <f t="shared" si="8"/>
        <v>2341464876</v>
      </c>
    </row>
    <row r="47" spans="1:13" x14ac:dyDescent="0.2">
      <c r="A47" s="68" t="s">
        <v>60</v>
      </c>
      <c r="B47" s="32" t="s">
        <v>61</v>
      </c>
      <c r="C47" s="11">
        <v>15615667000</v>
      </c>
      <c r="D47" s="12">
        <v>1365846745</v>
      </c>
      <c r="E47" s="12">
        <v>16981513745</v>
      </c>
      <c r="F47" s="14">
        <f t="shared" si="3"/>
        <v>0.26693470543201492</v>
      </c>
      <c r="G47" s="11">
        <v>16047237776</v>
      </c>
      <c r="H47" s="13">
        <f t="shared" si="4"/>
        <v>94.498276284261834</v>
      </c>
      <c r="I47" s="12">
        <f t="shared" si="5"/>
        <v>48243522</v>
      </c>
      <c r="J47" s="13">
        <f t="shared" si="6"/>
        <v>0.28409435533510502</v>
      </c>
      <c r="K47" s="12">
        <v>16095481298</v>
      </c>
      <c r="L47" s="13">
        <f t="shared" si="7"/>
        <v>94.782370639596948</v>
      </c>
      <c r="M47" s="69">
        <f t="shared" si="8"/>
        <v>886032447</v>
      </c>
    </row>
    <row r="48" spans="1:13" x14ac:dyDescent="0.2">
      <c r="A48" s="68" t="s">
        <v>62</v>
      </c>
      <c r="B48" s="32" t="s">
        <v>63</v>
      </c>
      <c r="C48" s="11">
        <v>13840237000</v>
      </c>
      <c r="D48" s="12">
        <v>1624275261</v>
      </c>
      <c r="E48" s="12">
        <v>15464512261</v>
      </c>
      <c r="F48" s="14">
        <f t="shared" si="3"/>
        <v>0.24308875445543024</v>
      </c>
      <c r="G48" s="11">
        <v>14895394339</v>
      </c>
      <c r="H48" s="13">
        <f t="shared" si="4"/>
        <v>96.31984564146093</v>
      </c>
      <c r="I48" s="12">
        <f t="shared" si="5"/>
        <v>36071937</v>
      </c>
      <c r="J48" s="13">
        <f t="shared" si="6"/>
        <v>0.23325622167192384</v>
      </c>
      <c r="K48" s="12">
        <v>14931466276</v>
      </c>
      <c r="L48" s="13">
        <f t="shared" si="7"/>
        <v>96.553101863132852</v>
      </c>
      <c r="M48" s="69">
        <f t="shared" si="8"/>
        <v>533045985</v>
      </c>
    </row>
    <row r="49" spans="1:13" x14ac:dyDescent="0.2">
      <c r="A49" s="68" t="s">
        <v>64</v>
      </c>
      <c r="B49" s="32" t="s">
        <v>65</v>
      </c>
      <c r="C49" s="11">
        <v>532795000</v>
      </c>
      <c r="D49" s="12">
        <v>-365804593</v>
      </c>
      <c r="E49" s="12">
        <v>166990407</v>
      </c>
      <c r="F49" s="14">
        <f t="shared" si="3"/>
        <v>2.6249447353091245E-3</v>
      </c>
      <c r="G49" s="11">
        <v>152346603</v>
      </c>
      <c r="H49" s="13">
        <f t="shared" si="4"/>
        <v>91.230751356872858</v>
      </c>
      <c r="I49" s="12">
        <f t="shared" si="5"/>
        <v>0</v>
      </c>
      <c r="J49" s="13">
        <f t="shared" si="6"/>
        <v>0</v>
      </c>
      <c r="K49" s="12">
        <v>152346603</v>
      </c>
      <c r="L49" s="13">
        <f t="shared" si="7"/>
        <v>91.230751356872858</v>
      </c>
      <c r="M49" s="69">
        <f t="shared" si="8"/>
        <v>14643804</v>
      </c>
    </row>
    <row r="50" spans="1:13" ht="25.5" x14ac:dyDescent="0.2">
      <c r="A50" s="68" t="s">
        <v>156</v>
      </c>
      <c r="B50" s="32" t="s">
        <v>157</v>
      </c>
      <c r="C50" s="11">
        <v>395327000</v>
      </c>
      <c r="D50" s="12">
        <v>10868865</v>
      </c>
      <c r="E50" s="12">
        <v>406195865</v>
      </c>
      <c r="F50" s="14">
        <f t="shared" si="3"/>
        <v>6.3850475993874655E-3</v>
      </c>
      <c r="G50" s="11">
        <v>328456623</v>
      </c>
      <c r="H50" s="13">
        <f t="shared" si="4"/>
        <v>80.86163629459891</v>
      </c>
      <c r="I50" s="12">
        <f t="shared" si="5"/>
        <v>1563312</v>
      </c>
      <c r="J50" s="13">
        <f t="shared" si="6"/>
        <v>0.38486654707821805</v>
      </c>
      <c r="K50" s="12">
        <v>330019935</v>
      </c>
      <c r="L50" s="13">
        <f t="shared" si="7"/>
        <v>81.246502841677128</v>
      </c>
      <c r="M50" s="69">
        <f t="shared" si="8"/>
        <v>76175930</v>
      </c>
    </row>
    <row r="51" spans="1:13" x14ac:dyDescent="0.2">
      <c r="A51" s="68" t="s">
        <v>66</v>
      </c>
      <c r="B51" s="32" t="s">
        <v>67</v>
      </c>
      <c r="C51" s="11">
        <v>299993000</v>
      </c>
      <c r="D51" s="12">
        <v>-18900000</v>
      </c>
      <c r="E51" s="12">
        <v>281093000</v>
      </c>
      <c r="F51" s="14">
        <f t="shared" si="3"/>
        <v>4.4185387875738738E-3</v>
      </c>
      <c r="G51" s="11">
        <v>276714100</v>
      </c>
      <c r="H51" s="13">
        <f t="shared" si="4"/>
        <v>98.442188172597682</v>
      </c>
      <c r="I51" s="12">
        <f t="shared" si="5"/>
        <v>0</v>
      </c>
      <c r="J51" s="13">
        <f t="shared" si="6"/>
        <v>0</v>
      </c>
      <c r="K51" s="12">
        <v>276714100</v>
      </c>
      <c r="L51" s="13">
        <f t="shared" si="7"/>
        <v>98.442188172597682</v>
      </c>
      <c r="M51" s="69">
        <f t="shared" si="8"/>
        <v>4378900</v>
      </c>
    </row>
    <row r="52" spans="1:13" x14ac:dyDescent="0.2">
      <c r="A52" s="68" t="s">
        <v>68</v>
      </c>
      <c r="B52" s="32" t="s">
        <v>69</v>
      </c>
      <c r="C52" s="11">
        <v>7620119000</v>
      </c>
      <c r="D52" s="12">
        <v>-64282570</v>
      </c>
      <c r="E52" s="12">
        <v>7555836430</v>
      </c>
      <c r="F52" s="14">
        <f t="shared" si="3"/>
        <v>0.11877121215582995</v>
      </c>
      <c r="G52" s="11">
        <v>6953821309</v>
      </c>
      <c r="H52" s="13">
        <f t="shared" si="4"/>
        <v>92.032449000487432</v>
      </c>
      <c r="I52" s="12">
        <f t="shared" si="5"/>
        <v>16596990</v>
      </c>
      <c r="J52" s="13">
        <f t="shared" si="6"/>
        <v>0.2196578784329242</v>
      </c>
      <c r="K52" s="12">
        <v>6970418299</v>
      </c>
      <c r="L52" s="13">
        <f t="shared" si="7"/>
        <v>92.252106878920344</v>
      </c>
      <c r="M52" s="69">
        <f t="shared" si="8"/>
        <v>585418131</v>
      </c>
    </row>
    <row r="53" spans="1:13" x14ac:dyDescent="0.2">
      <c r="A53" s="68" t="s">
        <v>70</v>
      </c>
      <c r="B53" s="32" t="s">
        <v>71</v>
      </c>
      <c r="C53" s="11">
        <v>3043889000</v>
      </c>
      <c r="D53" s="12">
        <v>30932936</v>
      </c>
      <c r="E53" s="12">
        <v>3074821936</v>
      </c>
      <c r="F53" s="14">
        <f t="shared" si="3"/>
        <v>4.8333540817804041E-2</v>
      </c>
      <c r="G53" s="11">
        <v>2843044290</v>
      </c>
      <c r="H53" s="13">
        <f t="shared" si="4"/>
        <v>92.462079078910278</v>
      </c>
      <c r="I53" s="12">
        <f t="shared" si="5"/>
        <v>6411600</v>
      </c>
      <c r="J53" s="13">
        <f t="shared" si="6"/>
        <v>0.20851939180389664</v>
      </c>
      <c r="K53" s="12">
        <v>2849455890</v>
      </c>
      <c r="L53" s="13">
        <f t="shared" si="7"/>
        <v>92.670598470714168</v>
      </c>
      <c r="M53" s="69">
        <f t="shared" si="8"/>
        <v>225366046</v>
      </c>
    </row>
    <row r="54" spans="1:13" x14ac:dyDescent="0.2">
      <c r="A54" s="68" t="s">
        <v>72</v>
      </c>
      <c r="B54" s="32" t="s">
        <v>73</v>
      </c>
      <c r="C54" s="11">
        <v>576277000</v>
      </c>
      <c r="D54" s="12">
        <v>-17500000</v>
      </c>
      <c r="E54" s="12">
        <v>558777000</v>
      </c>
      <c r="F54" s="14">
        <f t="shared" si="3"/>
        <v>8.7834910442599647E-3</v>
      </c>
      <c r="G54" s="11">
        <v>553403200</v>
      </c>
      <c r="H54" s="13">
        <f t="shared" si="4"/>
        <v>99.038292556780249</v>
      </c>
      <c r="I54" s="12">
        <f t="shared" si="5"/>
        <v>0</v>
      </c>
      <c r="J54" s="13">
        <f t="shared" si="6"/>
        <v>0</v>
      </c>
      <c r="K54" s="12">
        <v>553403200</v>
      </c>
      <c r="L54" s="13">
        <f t="shared" si="7"/>
        <v>99.038292556780249</v>
      </c>
      <c r="M54" s="69">
        <f t="shared" si="8"/>
        <v>5373800</v>
      </c>
    </row>
    <row r="55" spans="1:13" x14ac:dyDescent="0.2">
      <c r="A55" s="68" t="s">
        <v>74</v>
      </c>
      <c r="B55" s="32" t="s">
        <v>75</v>
      </c>
      <c r="C55" s="11">
        <v>89255000</v>
      </c>
      <c r="D55" s="12">
        <v>99635000</v>
      </c>
      <c r="E55" s="12">
        <v>188890000</v>
      </c>
      <c r="F55" s="14">
        <f t="shared" si="3"/>
        <v>2.969187392019115E-3</v>
      </c>
      <c r="G55" s="11">
        <v>177860167</v>
      </c>
      <c r="H55" s="13">
        <f t="shared" si="4"/>
        <v>94.160710995817681</v>
      </c>
      <c r="I55" s="12">
        <f t="shared" si="5"/>
        <v>0</v>
      </c>
      <c r="J55" s="13">
        <f t="shared" si="6"/>
        <v>0</v>
      </c>
      <c r="K55" s="12">
        <v>177860167</v>
      </c>
      <c r="L55" s="13">
        <f t="shared" si="7"/>
        <v>94.160710995817681</v>
      </c>
      <c r="M55" s="69">
        <f t="shared" si="8"/>
        <v>11029833</v>
      </c>
    </row>
    <row r="56" spans="1:13" x14ac:dyDescent="0.2">
      <c r="A56" s="68" t="s">
        <v>76</v>
      </c>
      <c r="B56" s="32" t="s">
        <v>77</v>
      </c>
      <c r="C56" s="11">
        <v>113755947000</v>
      </c>
      <c r="D56" s="12">
        <v>-362741854</v>
      </c>
      <c r="E56" s="12">
        <v>113393205146</v>
      </c>
      <c r="F56" s="14">
        <f t="shared" si="3"/>
        <v>1.7824430888884548</v>
      </c>
      <c r="G56" s="11">
        <v>64664416941</v>
      </c>
      <c r="H56" s="13">
        <f t="shared" si="4"/>
        <v>57.026712365825624</v>
      </c>
      <c r="I56" s="12">
        <f t="shared" si="5"/>
        <v>31155373777</v>
      </c>
      <c r="J56" s="13">
        <f t="shared" si="6"/>
        <v>27.475520898175283</v>
      </c>
      <c r="K56" s="12">
        <v>95819790718</v>
      </c>
      <c r="L56" s="13">
        <f t="shared" si="7"/>
        <v>84.502233264000907</v>
      </c>
      <c r="M56" s="69">
        <f t="shared" si="8"/>
        <v>17573414428</v>
      </c>
    </row>
    <row r="57" spans="1:13" x14ac:dyDescent="0.2">
      <c r="A57" s="68" t="s">
        <v>78</v>
      </c>
      <c r="B57" s="32" t="s">
        <v>958</v>
      </c>
      <c r="C57" s="11">
        <v>15393616000</v>
      </c>
      <c r="D57" s="12">
        <v>-938907086</v>
      </c>
      <c r="E57" s="12">
        <v>14454708914</v>
      </c>
      <c r="F57" s="14">
        <f t="shared" si="3"/>
        <v>0.22721551941741283</v>
      </c>
      <c r="G57" s="11">
        <v>5995355063</v>
      </c>
      <c r="H57" s="13">
        <f t="shared" si="4"/>
        <v>41.47683013660167</v>
      </c>
      <c r="I57" s="12">
        <f t="shared" si="5"/>
        <v>6740441679</v>
      </c>
      <c r="J57" s="13">
        <f t="shared" si="6"/>
        <v>46.631459125901841</v>
      </c>
      <c r="K57" s="12">
        <v>12735796742</v>
      </c>
      <c r="L57" s="13">
        <f t="shared" si="7"/>
        <v>88.108289262503519</v>
      </c>
      <c r="M57" s="69">
        <f t="shared" si="8"/>
        <v>1718912172</v>
      </c>
    </row>
    <row r="58" spans="1:13" x14ac:dyDescent="0.2">
      <c r="A58" s="68" t="s">
        <v>80</v>
      </c>
      <c r="B58" s="32" t="s">
        <v>81</v>
      </c>
      <c r="C58" s="11">
        <v>688964000</v>
      </c>
      <c r="D58" s="12">
        <v>-12375096</v>
      </c>
      <c r="E58" s="12">
        <v>676588904</v>
      </c>
      <c r="F58" s="14">
        <f t="shared" si="3"/>
        <v>1.0635392256534657E-2</v>
      </c>
      <c r="G58" s="11">
        <v>303071885</v>
      </c>
      <c r="H58" s="13">
        <f t="shared" si="4"/>
        <v>44.794096268537089</v>
      </c>
      <c r="I58" s="12">
        <f t="shared" si="5"/>
        <v>231087231</v>
      </c>
      <c r="J58" s="13">
        <f t="shared" si="6"/>
        <v>34.154747385570481</v>
      </c>
      <c r="K58" s="12">
        <v>534159116</v>
      </c>
      <c r="L58" s="13">
        <f t="shared" si="7"/>
        <v>78.948843654107577</v>
      </c>
      <c r="M58" s="69">
        <f t="shared" si="8"/>
        <v>142429788</v>
      </c>
    </row>
    <row r="59" spans="1:13" x14ac:dyDescent="0.2">
      <c r="A59" s="68" t="s">
        <v>82</v>
      </c>
      <c r="B59" s="32" t="s">
        <v>83</v>
      </c>
      <c r="C59" s="11">
        <v>8894008000</v>
      </c>
      <c r="D59" s="12">
        <v>-113227371</v>
      </c>
      <c r="E59" s="12">
        <v>8780780629</v>
      </c>
      <c r="F59" s="14">
        <f t="shared" si="3"/>
        <v>0.13802627526979974</v>
      </c>
      <c r="G59" s="11">
        <v>3971076259</v>
      </c>
      <c r="H59" s="13">
        <f t="shared" si="4"/>
        <v>45.224638067882658</v>
      </c>
      <c r="I59" s="12">
        <f t="shared" si="5"/>
        <v>4189121892</v>
      </c>
      <c r="J59" s="13">
        <f t="shared" si="6"/>
        <v>47.707852741073189</v>
      </c>
      <c r="K59" s="12">
        <v>8160198151</v>
      </c>
      <c r="L59" s="13">
        <f t="shared" si="7"/>
        <v>92.932490808955848</v>
      </c>
      <c r="M59" s="69">
        <f t="shared" si="8"/>
        <v>620582478</v>
      </c>
    </row>
    <row r="60" spans="1:13" ht="25.5" x14ac:dyDescent="0.2">
      <c r="A60" s="68" t="s">
        <v>84</v>
      </c>
      <c r="B60" s="32" t="s">
        <v>85</v>
      </c>
      <c r="C60" s="11">
        <v>1399760000</v>
      </c>
      <c r="D60" s="12">
        <v>-237245749</v>
      </c>
      <c r="E60" s="12">
        <v>1162514251</v>
      </c>
      <c r="F60" s="14">
        <f t="shared" si="3"/>
        <v>1.827371833930724E-2</v>
      </c>
      <c r="G60" s="11">
        <v>476116841</v>
      </c>
      <c r="H60" s="13">
        <f t="shared" si="4"/>
        <v>40.955785323959873</v>
      </c>
      <c r="I60" s="12">
        <f t="shared" si="5"/>
        <v>616006325</v>
      </c>
      <c r="J60" s="13">
        <f t="shared" si="6"/>
        <v>52.989141807948471</v>
      </c>
      <c r="K60" s="12">
        <v>1092123166</v>
      </c>
      <c r="L60" s="13">
        <f t="shared" si="7"/>
        <v>93.944927131908344</v>
      </c>
      <c r="M60" s="69">
        <f t="shared" si="8"/>
        <v>70391085</v>
      </c>
    </row>
    <row r="61" spans="1:13" x14ac:dyDescent="0.2">
      <c r="A61" s="68" t="s">
        <v>86</v>
      </c>
      <c r="B61" s="32" t="s">
        <v>87</v>
      </c>
      <c r="C61" s="11">
        <v>3623976000</v>
      </c>
      <c r="D61" s="12">
        <v>68600545</v>
      </c>
      <c r="E61" s="12">
        <v>3692576545</v>
      </c>
      <c r="F61" s="14">
        <f t="shared" si="3"/>
        <v>5.8044108854251167E-2</v>
      </c>
      <c r="G61" s="11">
        <v>1178057759</v>
      </c>
      <c r="H61" s="13">
        <f t="shared" si="4"/>
        <v>31.903407949529722</v>
      </c>
      <c r="I61" s="12">
        <f t="shared" si="5"/>
        <v>1666927517</v>
      </c>
      <c r="J61" s="13">
        <f t="shared" si="6"/>
        <v>45.14266655506799</v>
      </c>
      <c r="K61" s="12">
        <v>2844985276</v>
      </c>
      <c r="L61" s="13">
        <f t="shared" si="7"/>
        <v>77.046074504597712</v>
      </c>
      <c r="M61" s="69">
        <f t="shared" si="8"/>
        <v>847591269</v>
      </c>
    </row>
    <row r="62" spans="1:13" x14ac:dyDescent="0.2">
      <c r="A62" s="68" t="s">
        <v>88</v>
      </c>
      <c r="B62" s="32" t="s">
        <v>959</v>
      </c>
      <c r="C62" s="11">
        <v>786908000</v>
      </c>
      <c r="D62" s="12">
        <v>-644659415</v>
      </c>
      <c r="E62" s="12">
        <v>142248585</v>
      </c>
      <c r="F62" s="14">
        <f t="shared" si="3"/>
        <v>2.2360246975200349E-3</v>
      </c>
      <c r="G62" s="11">
        <v>67032319</v>
      </c>
      <c r="H62" s="13">
        <f t="shared" si="4"/>
        <v>47.123364355434539</v>
      </c>
      <c r="I62" s="12">
        <f t="shared" si="5"/>
        <v>37298234</v>
      </c>
      <c r="J62" s="13">
        <f t="shared" si="6"/>
        <v>26.220460470661273</v>
      </c>
      <c r="K62" s="12">
        <v>104330553</v>
      </c>
      <c r="L62" s="13">
        <f t="shared" si="7"/>
        <v>73.343824826095812</v>
      </c>
      <c r="M62" s="69">
        <f t="shared" si="8"/>
        <v>37918032</v>
      </c>
    </row>
    <row r="63" spans="1:13" x14ac:dyDescent="0.2">
      <c r="A63" s="68" t="s">
        <v>90</v>
      </c>
      <c r="B63" s="32" t="s">
        <v>960</v>
      </c>
      <c r="C63" s="11">
        <v>70021739000</v>
      </c>
      <c r="D63" s="12">
        <v>259046780</v>
      </c>
      <c r="E63" s="12">
        <v>70280785780</v>
      </c>
      <c r="F63" s="14">
        <f t="shared" si="3"/>
        <v>1.1047531528358956</v>
      </c>
      <c r="G63" s="11">
        <v>42987615517</v>
      </c>
      <c r="H63" s="13">
        <f t="shared" si="4"/>
        <v>61.165530578391895</v>
      </c>
      <c r="I63" s="12">
        <f t="shared" si="5"/>
        <v>22090597303</v>
      </c>
      <c r="J63" s="13">
        <f t="shared" si="6"/>
        <v>31.43191564782758</v>
      </c>
      <c r="K63" s="12">
        <v>65078212820</v>
      </c>
      <c r="L63" s="13">
        <f t="shared" si="7"/>
        <v>92.597446226219475</v>
      </c>
      <c r="M63" s="69">
        <f t="shared" si="8"/>
        <v>5202572960</v>
      </c>
    </row>
    <row r="64" spans="1:13" x14ac:dyDescent="0.2">
      <c r="A64" s="68" t="s">
        <v>92</v>
      </c>
      <c r="B64" s="32" t="s">
        <v>93</v>
      </c>
      <c r="C64" s="11">
        <v>4870189000</v>
      </c>
      <c r="D64" s="12">
        <v>1554382023</v>
      </c>
      <c r="E64" s="12">
        <v>6424571023</v>
      </c>
      <c r="F64" s="14">
        <f t="shared" si="3"/>
        <v>0.10098869861095316</v>
      </c>
      <c r="G64" s="11">
        <v>2987004679</v>
      </c>
      <c r="H64" s="13">
        <f t="shared" si="4"/>
        <v>46.493449419525547</v>
      </c>
      <c r="I64" s="12">
        <f t="shared" si="5"/>
        <v>3356228878</v>
      </c>
      <c r="J64" s="13">
        <f t="shared" si="6"/>
        <v>52.240513272943545</v>
      </c>
      <c r="K64" s="12">
        <v>6343233557</v>
      </c>
      <c r="L64" s="13">
        <f t="shared" si="7"/>
        <v>98.733962692469092</v>
      </c>
      <c r="M64" s="69">
        <f t="shared" si="8"/>
        <v>81337466</v>
      </c>
    </row>
    <row r="65" spans="1:13" x14ac:dyDescent="0.2">
      <c r="A65" s="68" t="s">
        <v>94</v>
      </c>
      <c r="B65" s="32" t="s">
        <v>95</v>
      </c>
      <c r="C65" s="11">
        <v>228834000</v>
      </c>
      <c r="D65" s="12">
        <v>280878969</v>
      </c>
      <c r="E65" s="12">
        <v>509712969</v>
      </c>
      <c r="F65" s="14">
        <f t="shared" si="3"/>
        <v>8.012246922036264E-3</v>
      </c>
      <c r="G65" s="11">
        <v>410232350</v>
      </c>
      <c r="H65" s="13">
        <f t="shared" si="4"/>
        <v>80.483011998856952</v>
      </c>
      <c r="I65" s="12">
        <f t="shared" si="5"/>
        <v>22694053</v>
      </c>
      <c r="J65" s="13">
        <f t="shared" si="6"/>
        <v>4.4523201056710802</v>
      </c>
      <c r="K65" s="12">
        <v>432926403</v>
      </c>
      <c r="L65" s="13">
        <f t="shared" si="7"/>
        <v>84.93533210452803</v>
      </c>
      <c r="M65" s="69">
        <f t="shared" si="8"/>
        <v>76786566</v>
      </c>
    </row>
    <row r="66" spans="1:13" ht="25.5" x14ac:dyDescent="0.2">
      <c r="A66" s="68" t="s">
        <v>96</v>
      </c>
      <c r="B66" s="32" t="s">
        <v>97</v>
      </c>
      <c r="C66" s="11">
        <v>5092719000</v>
      </c>
      <c r="D66" s="12">
        <v>-170879519</v>
      </c>
      <c r="E66" s="12">
        <v>4921839481</v>
      </c>
      <c r="F66" s="14">
        <f t="shared" si="3"/>
        <v>7.7367058777738917E-2</v>
      </c>
      <c r="G66" s="11">
        <v>2242288874</v>
      </c>
      <c r="H66" s="13">
        <f t="shared" si="4"/>
        <v>45.557943989356204</v>
      </c>
      <c r="I66" s="12">
        <f t="shared" si="5"/>
        <v>2092492637</v>
      </c>
      <c r="J66" s="13">
        <f t="shared" si="6"/>
        <v>42.514442924799646</v>
      </c>
      <c r="K66" s="12">
        <v>4334781511</v>
      </c>
      <c r="L66" s="13">
        <f t="shared" si="7"/>
        <v>88.072386914155842</v>
      </c>
      <c r="M66" s="69">
        <f t="shared" si="8"/>
        <v>587057970</v>
      </c>
    </row>
    <row r="67" spans="1:13" x14ac:dyDescent="0.2">
      <c r="A67" s="68" t="s">
        <v>98</v>
      </c>
      <c r="B67" s="32" t="s">
        <v>99</v>
      </c>
      <c r="C67" s="11">
        <v>2225977000</v>
      </c>
      <c r="D67" s="12">
        <v>-995960425</v>
      </c>
      <c r="E67" s="12">
        <v>1230016575</v>
      </c>
      <c r="F67" s="14">
        <f t="shared" si="3"/>
        <v>1.9334796476597672E-2</v>
      </c>
      <c r="G67" s="11">
        <v>593210400</v>
      </c>
      <c r="H67" s="13">
        <f t="shared" si="4"/>
        <v>48.227837905355052</v>
      </c>
      <c r="I67" s="12">
        <f t="shared" si="5"/>
        <v>499823883</v>
      </c>
      <c r="J67" s="13">
        <f t="shared" si="6"/>
        <v>40.635540460095022</v>
      </c>
      <c r="K67" s="12">
        <v>1093034283</v>
      </c>
      <c r="L67" s="13">
        <f t="shared" si="7"/>
        <v>88.863378365450075</v>
      </c>
      <c r="M67" s="69">
        <f t="shared" si="8"/>
        <v>136982292</v>
      </c>
    </row>
    <row r="68" spans="1:13" x14ac:dyDescent="0.2">
      <c r="A68" s="68" t="s">
        <v>100</v>
      </c>
      <c r="B68" s="32" t="s">
        <v>101</v>
      </c>
      <c r="C68" s="11">
        <v>34662835000</v>
      </c>
      <c r="D68" s="12">
        <v>-1729728721</v>
      </c>
      <c r="E68" s="12">
        <v>32933106279</v>
      </c>
      <c r="F68" s="14">
        <f t="shared" si="3"/>
        <v>0.51767994040781595</v>
      </c>
      <c r="G68" s="11">
        <v>18587436841</v>
      </c>
      <c r="H68" s="13">
        <f t="shared" si="4"/>
        <v>56.439974667231418</v>
      </c>
      <c r="I68" s="12">
        <f t="shared" si="5"/>
        <v>12713919848</v>
      </c>
      <c r="J68" s="13">
        <f t="shared" si="6"/>
        <v>38.605285940206343</v>
      </c>
      <c r="K68" s="12">
        <v>31301356689</v>
      </c>
      <c r="L68" s="13">
        <f t="shared" si="7"/>
        <v>95.045260607437768</v>
      </c>
      <c r="M68" s="69">
        <f t="shared" si="8"/>
        <v>1631749590</v>
      </c>
    </row>
    <row r="69" spans="1:13" x14ac:dyDescent="0.2">
      <c r="A69" s="68" t="s">
        <v>102</v>
      </c>
      <c r="B69" s="32" t="s">
        <v>103</v>
      </c>
      <c r="C69" s="11">
        <v>34662835000</v>
      </c>
      <c r="D69" s="12">
        <v>-1729728721</v>
      </c>
      <c r="E69" s="12">
        <v>32933106279</v>
      </c>
      <c r="F69" s="14">
        <f t="shared" si="3"/>
        <v>0.51767994040781595</v>
      </c>
      <c r="G69" s="11">
        <v>18587436841</v>
      </c>
      <c r="H69" s="13">
        <f t="shared" si="4"/>
        <v>56.439974667231418</v>
      </c>
      <c r="I69" s="12">
        <f t="shared" si="5"/>
        <v>12713919848</v>
      </c>
      <c r="J69" s="13">
        <f t="shared" si="6"/>
        <v>38.605285940206343</v>
      </c>
      <c r="K69" s="12">
        <v>31301356689</v>
      </c>
      <c r="L69" s="13">
        <f t="shared" si="7"/>
        <v>95.045260607437768</v>
      </c>
      <c r="M69" s="69">
        <f t="shared" si="8"/>
        <v>1631749590</v>
      </c>
    </row>
    <row r="70" spans="1:13" x14ac:dyDescent="0.2">
      <c r="A70" s="68" t="s">
        <v>104</v>
      </c>
      <c r="B70" s="32" t="s">
        <v>105</v>
      </c>
      <c r="C70" s="11">
        <v>8788906000</v>
      </c>
      <c r="D70" s="12">
        <v>898190269</v>
      </c>
      <c r="E70" s="12">
        <v>9687096269</v>
      </c>
      <c r="F70" s="14">
        <f t="shared" si="3"/>
        <v>0.1522727730805771</v>
      </c>
      <c r="G70" s="11">
        <v>8066823703</v>
      </c>
      <c r="H70" s="13">
        <f t="shared" si="4"/>
        <v>83.273908702806139</v>
      </c>
      <c r="I70" s="12">
        <f t="shared" si="5"/>
        <v>771994241</v>
      </c>
      <c r="J70" s="13">
        <f t="shared" si="6"/>
        <v>7.9693049347561926</v>
      </c>
      <c r="K70" s="12">
        <v>8838817944</v>
      </c>
      <c r="L70" s="13">
        <f t="shared" si="7"/>
        <v>91.243213637562334</v>
      </c>
      <c r="M70" s="69">
        <f t="shared" si="8"/>
        <v>848278325</v>
      </c>
    </row>
    <row r="71" spans="1:13" x14ac:dyDescent="0.2">
      <c r="A71" s="68" t="s">
        <v>106</v>
      </c>
      <c r="B71" s="32" t="s">
        <v>107</v>
      </c>
      <c r="C71" s="11">
        <v>8788906000</v>
      </c>
      <c r="D71" s="12">
        <v>898190269</v>
      </c>
      <c r="E71" s="12">
        <v>9687096269</v>
      </c>
      <c r="F71" s="14">
        <f t="shared" si="3"/>
        <v>0.1522727730805771</v>
      </c>
      <c r="G71" s="11">
        <v>8066823703</v>
      </c>
      <c r="H71" s="13">
        <f t="shared" si="4"/>
        <v>83.273908702806139</v>
      </c>
      <c r="I71" s="12">
        <f t="shared" si="5"/>
        <v>771994241</v>
      </c>
      <c r="J71" s="13">
        <f t="shared" si="6"/>
        <v>7.9693049347561926</v>
      </c>
      <c r="K71" s="12">
        <v>8838817944</v>
      </c>
      <c r="L71" s="13">
        <f t="shared" si="7"/>
        <v>91.243213637562334</v>
      </c>
      <c r="M71" s="69">
        <f t="shared" si="8"/>
        <v>848278325</v>
      </c>
    </row>
    <row r="72" spans="1:13" x14ac:dyDescent="0.2">
      <c r="A72" s="68" t="s">
        <v>108</v>
      </c>
      <c r="B72" s="32" t="s">
        <v>109</v>
      </c>
      <c r="C72" s="11">
        <v>8486101000</v>
      </c>
      <c r="D72" s="12">
        <v>310639143</v>
      </c>
      <c r="E72" s="12">
        <v>8796740143</v>
      </c>
      <c r="F72" s="14">
        <f t="shared" ref="F72:F135" si="9">IF(OR(E72=0,E$7=0),0,(E72/E$7)*100)</f>
        <v>0.13827714502336821</v>
      </c>
      <c r="G72" s="11">
        <v>7388979111</v>
      </c>
      <c r="H72" s="13">
        <f t="shared" ref="H72:H135" si="10">IF(OR(G72=0,E72=0),0,(G72/E72)*100)</f>
        <v>83.996787342635955</v>
      </c>
      <c r="I72" s="12">
        <f t="shared" ref="I72:I135" si="11">SUM(K72-G72)</f>
        <v>21213633</v>
      </c>
      <c r="J72" s="13">
        <f t="shared" ref="J72:J135" si="12">IF(OR(I72=0,E72=0),0,(I72/E72)*100)</f>
        <v>0.24115334379725578</v>
      </c>
      <c r="K72" s="12">
        <v>7410192744</v>
      </c>
      <c r="L72" s="13">
        <f t="shared" ref="L72:L135" si="13">IF(OR(K72=0,E72=0),0,(K72/E72)*100)</f>
        <v>84.237940686433205</v>
      </c>
      <c r="M72" s="69">
        <f t="shared" ref="M72:M135" si="14">SUM(E72-K72)</f>
        <v>1386547399</v>
      </c>
    </row>
    <row r="73" spans="1:13" x14ac:dyDescent="0.2">
      <c r="A73" s="68" t="s">
        <v>110</v>
      </c>
      <c r="B73" s="32" t="s">
        <v>111</v>
      </c>
      <c r="C73" s="11">
        <v>4191853000</v>
      </c>
      <c r="D73" s="12">
        <v>163046393</v>
      </c>
      <c r="E73" s="12">
        <v>4354899393</v>
      </c>
      <c r="F73" s="14">
        <f t="shared" si="9"/>
        <v>6.8455251051973615E-2</v>
      </c>
      <c r="G73" s="11">
        <v>4047740854</v>
      </c>
      <c r="H73" s="13">
        <f t="shared" si="10"/>
        <v>92.946828128940879</v>
      </c>
      <c r="I73" s="12">
        <f t="shared" si="11"/>
        <v>1024850</v>
      </c>
      <c r="J73" s="13">
        <f t="shared" si="12"/>
        <v>2.353326466387096E-2</v>
      </c>
      <c r="K73" s="12">
        <v>4048765704</v>
      </c>
      <c r="L73" s="13">
        <f t="shared" si="13"/>
        <v>92.970361393604762</v>
      </c>
      <c r="M73" s="69">
        <f t="shared" si="14"/>
        <v>306133689</v>
      </c>
    </row>
    <row r="74" spans="1:13" x14ac:dyDescent="0.2">
      <c r="A74" s="68" t="s">
        <v>112</v>
      </c>
      <c r="B74" s="32" t="s">
        <v>113</v>
      </c>
      <c r="C74" s="11">
        <v>978193000</v>
      </c>
      <c r="D74" s="12">
        <v>299960990</v>
      </c>
      <c r="E74" s="12">
        <v>1278153990</v>
      </c>
      <c r="F74" s="14">
        <f t="shared" si="9"/>
        <v>2.0091474996913154E-2</v>
      </c>
      <c r="G74" s="11">
        <v>976773355</v>
      </c>
      <c r="H74" s="13">
        <f t="shared" si="10"/>
        <v>76.420631836387727</v>
      </c>
      <c r="I74" s="12">
        <f t="shared" si="11"/>
        <v>11700</v>
      </c>
      <c r="J74" s="13">
        <f t="shared" si="12"/>
        <v>9.1538266058223546E-4</v>
      </c>
      <c r="K74" s="12">
        <v>976785055</v>
      </c>
      <c r="L74" s="13">
        <f t="shared" si="13"/>
        <v>76.421547219048307</v>
      </c>
      <c r="M74" s="69">
        <f t="shared" si="14"/>
        <v>301368935</v>
      </c>
    </row>
    <row r="75" spans="1:13" x14ac:dyDescent="0.2">
      <c r="A75" s="68" t="s">
        <v>114</v>
      </c>
      <c r="B75" s="32" t="s">
        <v>115</v>
      </c>
      <c r="C75" s="11">
        <v>451815000</v>
      </c>
      <c r="D75" s="12">
        <v>-57810240</v>
      </c>
      <c r="E75" s="12">
        <v>394004760</v>
      </c>
      <c r="F75" s="14">
        <f t="shared" si="9"/>
        <v>6.1934139752634725E-3</v>
      </c>
      <c r="G75" s="11">
        <v>241688352</v>
      </c>
      <c r="H75" s="13">
        <f t="shared" si="10"/>
        <v>61.341480239984911</v>
      </c>
      <c r="I75" s="12">
        <f t="shared" si="11"/>
        <v>0</v>
      </c>
      <c r="J75" s="13">
        <f t="shared" si="12"/>
        <v>0</v>
      </c>
      <c r="K75" s="12">
        <v>241688352</v>
      </c>
      <c r="L75" s="13">
        <f t="shared" si="13"/>
        <v>61.341480239984911</v>
      </c>
      <c r="M75" s="69">
        <f t="shared" si="14"/>
        <v>152316408</v>
      </c>
    </row>
    <row r="76" spans="1:13" x14ac:dyDescent="0.2">
      <c r="A76" s="68" t="s">
        <v>116</v>
      </c>
      <c r="B76" s="32" t="s">
        <v>117</v>
      </c>
      <c r="C76" s="11">
        <v>2848942000</v>
      </c>
      <c r="D76" s="12">
        <v>-94680000</v>
      </c>
      <c r="E76" s="12">
        <v>2754262000</v>
      </c>
      <c r="F76" s="14">
        <f t="shared" si="9"/>
        <v>4.3294615938998103E-2</v>
      </c>
      <c r="G76" s="11">
        <v>2111243980</v>
      </c>
      <c r="H76" s="13">
        <f t="shared" si="10"/>
        <v>76.653709051644327</v>
      </c>
      <c r="I76" s="12">
        <f t="shared" si="11"/>
        <v>20177083</v>
      </c>
      <c r="J76" s="13">
        <f t="shared" si="12"/>
        <v>0.732576748326775</v>
      </c>
      <c r="K76" s="12">
        <v>2131421063</v>
      </c>
      <c r="L76" s="13">
        <f t="shared" si="13"/>
        <v>77.386285799971105</v>
      </c>
      <c r="M76" s="69">
        <f t="shared" si="14"/>
        <v>622840937</v>
      </c>
    </row>
    <row r="77" spans="1:13" x14ac:dyDescent="0.2">
      <c r="A77" s="68" t="s">
        <v>118</v>
      </c>
      <c r="B77" s="32" t="s">
        <v>119</v>
      </c>
      <c r="C77" s="11">
        <v>15298000</v>
      </c>
      <c r="D77" s="12">
        <v>122000</v>
      </c>
      <c r="E77" s="12">
        <v>15420000</v>
      </c>
      <c r="F77" s="14">
        <f t="shared" si="9"/>
        <v>2.4238906021988856E-4</v>
      </c>
      <c r="G77" s="11">
        <v>11532570</v>
      </c>
      <c r="H77" s="13">
        <f t="shared" si="10"/>
        <v>74.789688715953304</v>
      </c>
      <c r="I77" s="12">
        <f t="shared" si="11"/>
        <v>0</v>
      </c>
      <c r="J77" s="13">
        <f t="shared" si="12"/>
        <v>0</v>
      </c>
      <c r="K77" s="12">
        <v>11532570</v>
      </c>
      <c r="L77" s="13">
        <f t="shared" si="13"/>
        <v>74.789688715953304</v>
      </c>
      <c r="M77" s="69">
        <f t="shared" si="14"/>
        <v>3887430</v>
      </c>
    </row>
    <row r="78" spans="1:13" x14ac:dyDescent="0.2">
      <c r="A78" s="68" t="s">
        <v>120</v>
      </c>
      <c r="B78" s="32" t="s">
        <v>121</v>
      </c>
      <c r="C78" s="11">
        <v>1686265000</v>
      </c>
      <c r="D78" s="12">
        <v>-237648880</v>
      </c>
      <c r="E78" s="12">
        <v>1448616120</v>
      </c>
      <c r="F78" s="14">
        <f t="shared" si="9"/>
        <v>2.2770992214408644E-2</v>
      </c>
      <c r="G78" s="11">
        <v>419817199</v>
      </c>
      <c r="H78" s="13">
        <f t="shared" si="10"/>
        <v>28.980569331231798</v>
      </c>
      <c r="I78" s="12">
        <f t="shared" si="11"/>
        <v>797947660</v>
      </c>
      <c r="J78" s="13">
        <f t="shared" si="12"/>
        <v>55.083444743111102</v>
      </c>
      <c r="K78" s="12">
        <v>1217764859</v>
      </c>
      <c r="L78" s="13">
        <f t="shared" si="13"/>
        <v>84.064014074342893</v>
      </c>
      <c r="M78" s="69">
        <f t="shared" si="14"/>
        <v>230851261</v>
      </c>
    </row>
    <row r="79" spans="1:13" x14ac:dyDescent="0.2">
      <c r="A79" s="68" t="s">
        <v>122</v>
      </c>
      <c r="B79" s="32" t="s">
        <v>123</v>
      </c>
      <c r="C79" s="11">
        <v>1636265000</v>
      </c>
      <c r="D79" s="12">
        <v>-240148880</v>
      </c>
      <c r="E79" s="12">
        <v>1396116120</v>
      </c>
      <c r="F79" s="14">
        <f t="shared" si="9"/>
        <v>2.1945737631947935E-2</v>
      </c>
      <c r="G79" s="11">
        <v>397470429</v>
      </c>
      <c r="H79" s="13">
        <f t="shared" si="10"/>
        <v>28.469725641445926</v>
      </c>
      <c r="I79" s="12">
        <f t="shared" si="11"/>
        <v>797947660</v>
      </c>
      <c r="J79" s="13">
        <f t="shared" si="12"/>
        <v>57.154820331134061</v>
      </c>
      <c r="K79" s="12">
        <v>1195418089</v>
      </c>
      <c r="L79" s="13">
        <f t="shared" si="13"/>
        <v>85.624545972579995</v>
      </c>
      <c r="M79" s="69">
        <f t="shared" si="14"/>
        <v>200698031</v>
      </c>
    </row>
    <row r="80" spans="1:13" x14ac:dyDescent="0.2">
      <c r="A80" s="68" t="s">
        <v>124</v>
      </c>
      <c r="B80" s="32" t="s">
        <v>125</v>
      </c>
      <c r="C80" s="11">
        <v>50000000</v>
      </c>
      <c r="D80" s="12">
        <v>2500000</v>
      </c>
      <c r="E80" s="12">
        <v>52500000</v>
      </c>
      <c r="F80" s="14">
        <f t="shared" si="9"/>
        <v>8.2525458246071007E-4</v>
      </c>
      <c r="G80" s="11">
        <v>22346770</v>
      </c>
      <c r="H80" s="13">
        <f t="shared" si="10"/>
        <v>42.56527619047619</v>
      </c>
      <c r="I80" s="12">
        <f t="shared" si="11"/>
        <v>0</v>
      </c>
      <c r="J80" s="13">
        <f t="shared" si="12"/>
        <v>0</v>
      </c>
      <c r="K80" s="12">
        <v>22346770</v>
      </c>
      <c r="L80" s="13">
        <f t="shared" si="13"/>
        <v>42.56527619047619</v>
      </c>
      <c r="M80" s="69">
        <f t="shared" si="14"/>
        <v>30153230</v>
      </c>
    </row>
    <row r="81" spans="1:13" x14ac:dyDescent="0.2">
      <c r="A81" s="68" t="s">
        <v>126</v>
      </c>
      <c r="B81" s="32" t="s">
        <v>127</v>
      </c>
      <c r="C81" s="11">
        <v>2132764000</v>
      </c>
      <c r="D81" s="12">
        <v>438394721</v>
      </c>
      <c r="E81" s="12">
        <v>2571158721</v>
      </c>
      <c r="F81" s="14">
        <f t="shared" si="9"/>
        <v>4.0416390795029872E-2</v>
      </c>
      <c r="G81" s="11">
        <v>1387005512</v>
      </c>
      <c r="H81" s="13">
        <f t="shared" si="10"/>
        <v>53.944764306909541</v>
      </c>
      <c r="I81" s="12">
        <f t="shared" si="11"/>
        <v>1110264374</v>
      </c>
      <c r="J81" s="13">
        <f t="shared" si="12"/>
        <v>43.1814794213943</v>
      </c>
      <c r="K81" s="12">
        <v>2497269886</v>
      </c>
      <c r="L81" s="13">
        <f t="shared" si="13"/>
        <v>97.126243728303848</v>
      </c>
      <c r="M81" s="69">
        <f t="shared" si="14"/>
        <v>73888835</v>
      </c>
    </row>
    <row r="82" spans="1:13" x14ac:dyDescent="0.2">
      <c r="A82" s="68" t="s">
        <v>128</v>
      </c>
      <c r="B82" s="32" t="s">
        <v>129</v>
      </c>
      <c r="C82" s="11">
        <v>262683000</v>
      </c>
      <c r="D82" s="12">
        <v>19932000</v>
      </c>
      <c r="E82" s="12">
        <v>282615000</v>
      </c>
      <c r="F82" s="14">
        <f t="shared" si="9"/>
        <v>4.4424633108977821E-3</v>
      </c>
      <c r="G82" s="11">
        <v>81101359</v>
      </c>
      <c r="H82" s="13">
        <f t="shared" si="10"/>
        <v>28.696763795269181</v>
      </c>
      <c r="I82" s="12">
        <f t="shared" si="11"/>
        <v>174863290</v>
      </c>
      <c r="J82" s="13">
        <f t="shared" si="12"/>
        <v>61.87332236434726</v>
      </c>
      <c r="K82" s="12">
        <v>255964649</v>
      </c>
      <c r="L82" s="13">
        <f t="shared" si="13"/>
        <v>90.570086159616437</v>
      </c>
      <c r="M82" s="69">
        <f t="shared" si="14"/>
        <v>26650351</v>
      </c>
    </row>
    <row r="83" spans="1:13" x14ac:dyDescent="0.2">
      <c r="A83" s="68" t="s">
        <v>130</v>
      </c>
      <c r="B83" s="32" t="s">
        <v>131</v>
      </c>
      <c r="C83" s="11">
        <v>1117542000</v>
      </c>
      <c r="D83" s="12">
        <v>14347200</v>
      </c>
      <c r="E83" s="12">
        <v>1131889200</v>
      </c>
      <c r="F83" s="14">
        <f t="shared" si="9"/>
        <v>1.7792319031195946E-2</v>
      </c>
      <c r="G83" s="11">
        <v>494301237</v>
      </c>
      <c r="H83" s="13">
        <f t="shared" si="10"/>
        <v>43.670461472730722</v>
      </c>
      <c r="I83" s="12">
        <f t="shared" si="11"/>
        <v>525080053</v>
      </c>
      <c r="J83" s="13">
        <f t="shared" si="12"/>
        <v>46.38970431028055</v>
      </c>
      <c r="K83" s="12">
        <v>1019381290</v>
      </c>
      <c r="L83" s="13">
        <f t="shared" si="13"/>
        <v>90.060165783011271</v>
      </c>
      <c r="M83" s="69">
        <f t="shared" si="14"/>
        <v>112507910</v>
      </c>
    </row>
    <row r="84" spans="1:13" ht="25.5" x14ac:dyDescent="0.2">
      <c r="A84" s="68" t="s">
        <v>132</v>
      </c>
      <c r="B84" s="32" t="s">
        <v>331</v>
      </c>
      <c r="C84" s="11">
        <v>220000000</v>
      </c>
      <c r="D84" s="12">
        <v>-9000000</v>
      </c>
      <c r="E84" s="12">
        <v>211000000</v>
      </c>
      <c r="F84" s="14">
        <f t="shared" si="9"/>
        <v>3.3167374647468536E-3</v>
      </c>
      <c r="G84" s="11">
        <v>203430940</v>
      </c>
      <c r="H84" s="13">
        <f t="shared" si="10"/>
        <v>96.412767772511856</v>
      </c>
      <c r="I84" s="12">
        <f t="shared" si="11"/>
        <v>4074753</v>
      </c>
      <c r="J84" s="13">
        <f t="shared" si="12"/>
        <v>1.9311625592417063</v>
      </c>
      <c r="K84" s="12">
        <v>207505693</v>
      </c>
      <c r="L84" s="13">
        <f t="shared" si="13"/>
        <v>98.343930331753555</v>
      </c>
      <c r="M84" s="69">
        <f t="shared" si="14"/>
        <v>3494307</v>
      </c>
    </row>
    <row r="85" spans="1:13" ht="25.5" x14ac:dyDescent="0.2">
      <c r="A85" s="68" t="s">
        <v>133</v>
      </c>
      <c r="B85" s="32" t="s">
        <v>332</v>
      </c>
      <c r="C85" s="11">
        <v>220000000</v>
      </c>
      <c r="D85" s="12">
        <v>-9000000</v>
      </c>
      <c r="E85" s="12">
        <v>211000000</v>
      </c>
      <c r="F85" s="14">
        <f t="shared" si="9"/>
        <v>3.3167374647468536E-3</v>
      </c>
      <c r="G85" s="11">
        <v>203430940</v>
      </c>
      <c r="H85" s="13">
        <f t="shared" si="10"/>
        <v>96.412767772511856</v>
      </c>
      <c r="I85" s="12">
        <f t="shared" si="11"/>
        <v>4074753</v>
      </c>
      <c r="J85" s="13">
        <f t="shared" si="12"/>
        <v>1.9311625592417063</v>
      </c>
      <c r="K85" s="12">
        <v>207505693</v>
      </c>
      <c r="L85" s="13">
        <f t="shared" si="13"/>
        <v>98.343930331753555</v>
      </c>
      <c r="M85" s="69">
        <f t="shared" si="14"/>
        <v>3494307</v>
      </c>
    </row>
    <row r="86" spans="1:13" x14ac:dyDescent="0.2">
      <c r="A86" s="68" t="s">
        <v>134</v>
      </c>
      <c r="B86" s="32" t="s">
        <v>135</v>
      </c>
      <c r="C86" s="11">
        <v>207924000</v>
      </c>
      <c r="D86" s="12">
        <v>-105000000</v>
      </c>
      <c r="E86" s="12">
        <v>102924000</v>
      </c>
      <c r="F86" s="14">
        <f t="shared" si="9"/>
        <v>1.6178762408606878E-3</v>
      </c>
      <c r="G86" s="11">
        <v>96758312</v>
      </c>
      <c r="H86" s="13">
        <f t="shared" si="10"/>
        <v>94.009474952392054</v>
      </c>
      <c r="I86" s="12">
        <f t="shared" si="11"/>
        <v>0</v>
      </c>
      <c r="J86" s="13">
        <f t="shared" si="12"/>
        <v>0</v>
      </c>
      <c r="K86" s="12">
        <v>96758312</v>
      </c>
      <c r="L86" s="13">
        <f t="shared" si="13"/>
        <v>94.009474952392054</v>
      </c>
      <c r="M86" s="69">
        <f t="shared" si="14"/>
        <v>6165688</v>
      </c>
    </row>
    <row r="87" spans="1:13" x14ac:dyDescent="0.2">
      <c r="A87" s="68" t="s">
        <v>136</v>
      </c>
      <c r="B87" s="32" t="s">
        <v>137</v>
      </c>
      <c r="C87" s="11">
        <v>39000000</v>
      </c>
      <c r="D87" s="12">
        <v>-9500000</v>
      </c>
      <c r="E87" s="12">
        <v>29500000</v>
      </c>
      <c r="F87" s="14">
        <f t="shared" si="9"/>
        <v>4.6371447966839897E-4</v>
      </c>
      <c r="G87" s="11">
        <v>29225000</v>
      </c>
      <c r="H87" s="13">
        <f t="shared" si="10"/>
        <v>99.067796610169495</v>
      </c>
      <c r="I87" s="12">
        <f t="shared" si="11"/>
        <v>0</v>
      </c>
      <c r="J87" s="13">
        <f t="shared" si="12"/>
        <v>0</v>
      </c>
      <c r="K87" s="12">
        <v>29225000</v>
      </c>
      <c r="L87" s="13">
        <f t="shared" si="13"/>
        <v>99.067796610169495</v>
      </c>
      <c r="M87" s="69">
        <f t="shared" si="14"/>
        <v>275000</v>
      </c>
    </row>
    <row r="88" spans="1:13" x14ac:dyDescent="0.2">
      <c r="A88" s="68" t="s">
        <v>138</v>
      </c>
      <c r="B88" s="32" t="s">
        <v>139</v>
      </c>
      <c r="C88" s="11">
        <v>28340592000</v>
      </c>
      <c r="D88" s="12">
        <v>317118452</v>
      </c>
      <c r="E88" s="12">
        <v>28657710452</v>
      </c>
      <c r="F88" s="14">
        <f t="shared" si="9"/>
        <v>0.45047441663514642</v>
      </c>
      <c r="G88" s="11">
        <v>15681446361</v>
      </c>
      <c r="H88" s="13">
        <f t="shared" si="10"/>
        <v>54.719815762203027</v>
      </c>
      <c r="I88" s="12">
        <f t="shared" si="11"/>
        <v>2324334795</v>
      </c>
      <c r="J88" s="13">
        <f t="shared" si="12"/>
        <v>8.1106786213543671</v>
      </c>
      <c r="K88" s="12">
        <v>18005781156</v>
      </c>
      <c r="L88" s="13">
        <f t="shared" si="13"/>
        <v>62.830494383557387</v>
      </c>
      <c r="M88" s="69">
        <f t="shared" si="14"/>
        <v>10651929296</v>
      </c>
    </row>
    <row r="89" spans="1:13" x14ac:dyDescent="0.2">
      <c r="A89" s="68" t="s">
        <v>158</v>
      </c>
      <c r="B89" s="32" t="s">
        <v>159</v>
      </c>
      <c r="C89" s="11">
        <v>9375258000</v>
      </c>
      <c r="D89" s="12">
        <v>1329035101</v>
      </c>
      <c r="E89" s="12">
        <v>10704293101</v>
      </c>
      <c r="F89" s="14">
        <f t="shared" si="9"/>
        <v>0.16826222730672027</v>
      </c>
      <c r="G89" s="11">
        <v>1824563729</v>
      </c>
      <c r="H89" s="13">
        <f t="shared" si="10"/>
        <v>17.045158533911486</v>
      </c>
      <c r="I89" s="12">
        <f t="shared" si="11"/>
        <v>3401796</v>
      </c>
      <c r="J89" s="13">
        <f t="shared" si="12"/>
        <v>3.1779735176367722E-2</v>
      </c>
      <c r="K89" s="12">
        <v>1827965525</v>
      </c>
      <c r="L89" s="13">
        <f t="shared" si="13"/>
        <v>17.076938269087854</v>
      </c>
      <c r="M89" s="69">
        <f t="shared" si="14"/>
        <v>8876327576</v>
      </c>
    </row>
    <row r="90" spans="1:13" x14ac:dyDescent="0.2">
      <c r="A90" s="68" t="s">
        <v>160</v>
      </c>
      <c r="B90" s="32" t="s">
        <v>161</v>
      </c>
      <c r="C90" s="11">
        <v>9375258000</v>
      </c>
      <c r="D90" s="12">
        <v>1329035101</v>
      </c>
      <c r="E90" s="12">
        <v>10704293101</v>
      </c>
      <c r="F90" s="14">
        <f t="shared" si="9"/>
        <v>0.16826222730672027</v>
      </c>
      <c r="G90" s="11">
        <v>1824563729</v>
      </c>
      <c r="H90" s="13">
        <f t="shared" si="10"/>
        <v>17.045158533911486</v>
      </c>
      <c r="I90" s="12">
        <f t="shared" si="11"/>
        <v>3401796</v>
      </c>
      <c r="J90" s="13">
        <f t="shared" si="12"/>
        <v>3.1779735176367722E-2</v>
      </c>
      <c r="K90" s="12">
        <v>1827965525</v>
      </c>
      <c r="L90" s="13">
        <f t="shared" si="13"/>
        <v>17.076938269087854</v>
      </c>
      <c r="M90" s="69">
        <f t="shared" si="14"/>
        <v>8876327576</v>
      </c>
    </row>
    <row r="91" spans="1:13" ht="38.25" x14ac:dyDescent="0.2">
      <c r="A91" s="68" t="s">
        <v>140</v>
      </c>
      <c r="B91" s="32" t="s">
        <v>219</v>
      </c>
      <c r="C91" s="11">
        <v>965778000</v>
      </c>
      <c r="D91" s="12">
        <v>303061856</v>
      </c>
      <c r="E91" s="12">
        <v>1268839856</v>
      </c>
      <c r="F91" s="14">
        <f t="shared" si="9"/>
        <v>1.9945064868053093E-2</v>
      </c>
      <c r="G91" s="11">
        <v>1095199729</v>
      </c>
      <c r="H91" s="13">
        <f t="shared" si="10"/>
        <v>86.315047862115705</v>
      </c>
      <c r="I91" s="12">
        <f t="shared" si="11"/>
        <v>35461426</v>
      </c>
      <c r="J91" s="13">
        <f t="shared" si="12"/>
        <v>2.7947913073751995</v>
      </c>
      <c r="K91" s="12">
        <v>1130661155</v>
      </c>
      <c r="L91" s="13">
        <f t="shared" si="13"/>
        <v>89.109839169490897</v>
      </c>
      <c r="M91" s="69">
        <f t="shared" si="14"/>
        <v>138178701</v>
      </c>
    </row>
    <row r="92" spans="1:13" x14ac:dyDescent="0.2">
      <c r="A92" s="68" t="s">
        <v>198</v>
      </c>
      <c r="B92" s="32" t="s">
        <v>199</v>
      </c>
      <c r="C92" s="11">
        <v>1221850000</v>
      </c>
      <c r="D92" s="12">
        <v>-316779000</v>
      </c>
      <c r="E92" s="12">
        <v>905071000</v>
      </c>
      <c r="F92" s="14">
        <f t="shared" si="9"/>
        <v>1.4226933146710424E-2</v>
      </c>
      <c r="G92" s="11">
        <v>248568733</v>
      </c>
      <c r="H92" s="13">
        <f t="shared" si="10"/>
        <v>27.464003707996387</v>
      </c>
      <c r="I92" s="12">
        <f t="shared" si="11"/>
        <v>425938268</v>
      </c>
      <c r="J92" s="13">
        <f t="shared" si="12"/>
        <v>47.061309886185725</v>
      </c>
      <c r="K92" s="12">
        <v>674507001</v>
      </c>
      <c r="L92" s="13">
        <f t="shared" si="13"/>
        <v>74.525313594182123</v>
      </c>
      <c r="M92" s="69">
        <f t="shared" si="14"/>
        <v>230563999</v>
      </c>
    </row>
    <row r="93" spans="1:13" x14ac:dyDescent="0.2">
      <c r="A93" s="68" t="s">
        <v>712</v>
      </c>
      <c r="B93" s="32" t="s">
        <v>139</v>
      </c>
      <c r="C93" s="11">
        <v>16777706000</v>
      </c>
      <c r="D93" s="12">
        <v>-998199505</v>
      </c>
      <c r="E93" s="12">
        <v>15779506495</v>
      </c>
      <c r="F93" s="14">
        <f t="shared" si="9"/>
        <v>0.24804019131366264</v>
      </c>
      <c r="G93" s="11">
        <v>12513114170</v>
      </c>
      <c r="H93" s="13">
        <f t="shared" si="10"/>
        <v>79.299781485339793</v>
      </c>
      <c r="I93" s="12">
        <f t="shared" si="11"/>
        <v>1859533305</v>
      </c>
      <c r="J93" s="13">
        <f t="shared" si="12"/>
        <v>11.784483282726391</v>
      </c>
      <c r="K93" s="12">
        <v>14372647475</v>
      </c>
      <c r="L93" s="13">
        <f t="shared" si="13"/>
        <v>91.084264768066177</v>
      </c>
      <c r="M93" s="69">
        <f t="shared" si="14"/>
        <v>1406859020</v>
      </c>
    </row>
    <row r="94" spans="1:13" ht="25.5" x14ac:dyDescent="0.2">
      <c r="A94" s="68" t="s">
        <v>162</v>
      </c>
      <c r="B94" s="32" t="s">
        <v>163</v>
      </c>
      <c r="C94" s="11">
        <v>578972053000</v>
      </c>
      <c r="D94" s="12">
        <v>297863164384</v>
      </c>
      <c r="E94" s="12">
        <v>876835217384</v>
      </c>
      <c r="F94" s="14">
        <f t="shared" si="9"/>
        <v>13.783091070649119</v>
      </c>
      <c r="G94" s="11">
        <v>765848416915</v>
      </c>
      <c r="H94" s="13">
        <f t="shared" si="10"/>
        <v>87.342342293216248</v>
      </c>
      <c r="I94" s="12">
        <f t="shared" si="11"/>
        <v>17707000845</v>
      </c>
      <c r="J94" s="13">
        <f t="shared" si="12"/>
        <v>2.0194217218861343</v>
      </c>
      <c r="K94" s="12">
        <v>783555417760</v>
      </c>
      <c r="L94" s="13">
        <f t="shared" si="13"/>
        <v>89.361764015102381</v>
      </c>
      <c r="M94" s="69">
        <f t="shared" si="14"/>
        <v>93279799624</v>
      </c>
    </row>
    <row r="95" spans="1:13" x14ac:dyDescent="0.2">
      <c r="A95" s="68" t="s">
        <v>164</v>
      </c>
      <c r="B95" s="32" t="s">
        <v>165</v>
      </c>
      <c r="C95" s="11">
        <v>578972053000</v>
      </c>
      <c r="D95" s="12">
        <v>297863164384</v>
      </c>
      <c r="E95" s="12">
        <v>876835217384</v>
      </c>
      <c r="F95" s="14">
        <f t="shared" si="9"/>
        <v>13.783091070649119</v>
      </c>
      <c r="G95" s="11">
        <v>765848416915</v>
      </c>
      <c r="H95" s="13">
        <f t="shared" si="10"/>
        <v>87.342342293216248</v>
      </c>
      <c r="I95" s="12">
        <f t="shared" si="11"/>
        <v>17707000845</v>
      </c>
      <c r="J95" s="13">
        <f t="shared" si="12"/>
        <v>2.0194217218861343</v>
      </c>
      <c r="K95" s="12">
        <v>783555417760</v>
      </c>
      <c r="L95" s="13">
        <f t="shared" si="13"/>
        <v>89.361764015102381</v>
      </c>
      <c r="M95" s="69">
        <f t="shared" si="14"/>
        <v>93279799624</v>
      </c>
    </row>
    <row r="96" spans="1:13" x14ac:dyDescent="0.2">
      <c r="A96" s="68" t="s">
        <v>429</v>
      </c>
      <c r="B96" s="32" t="s">
        <v>430</v>
      </c>
      <c r="C96" s="11">
        <v>288400000000</v>
      </c>
      <c r="D96" s="12">
        <v>302751962305</v>
      </c>
      <c r="E96" s="12">
        <v>591151962305</v>
      </c>
      <c r="F96" s="14">
        <f t="shared" si="9"/>
        <v>9.292397444244612</v>
      </c>
      <c r="G96" s="11">
        <v>591151962305</v>
      </c>
      <c r="H96" s="13">
        <f t="shared" si="10"/>
        <v>100</v>
      </c>
      <c r="I96" s="12">
        <f t="shared" si="11"/>
        <v>0</v>
      </c>
      <c r="J96" s="13">
        <f t="shared" si="12"/>
        <v>0</v>
      </c>
      <c r="K96" s="12">
        <v>591151962305</v>
      </c>
      <c r="L96" s="13">
        <f t="shared" si="13"/>
        <v>100</v>
      </c>
      <c r="M96" s="69">
        <f t="shared" si="14"/>
        <v>0</v>
      </c>
    </row>
    <row r="97" spans="1:13" ht="25.5" x14ac:dyDescent="0.2">
      <c r="A97" s="68" t="s">
        <v>713</v>
      </c>
      <c r="B97" s="32" t="s">
        <v>714</v>
      </c>
      <c r="C97" s="11">
        <v>59337388000</v>
      </c>
      <c r="D97" s="12">
        <v>-2753025367</v>
      </c>
      <c r="E97" s="12">
        <v>56584362633</v>
      </c>
      <c r="F97" s="14">
        <f t="shared" si="9"/>
        <v>0.88945722968574903</v>
      </c>
      <c r="G97" s="11">
        <v>50270141209</v>
      </c>
      <c r="H97" s="13">
        <f t="shared" si="10"/>
        <v>88.841048780643945</v>
      </c>
      <c r="I97" s="12">
        <f t="shared" si="11"/>
        <v>1599159962</v>
      </c>
      <c r="J97" s="13">
        <f t="shared" si="12"/>
        <v>2.8261517627616963</v>
      </c>
      <c r="K97" s="12">
        <v>51869301171</v>
      </c>
      <c r="L97" s="13">
        <f t="shared" si="13"/>
        <v>91.667200543405642</v>
      </c>
      <c r="M97" s="69">
        <f t="shared" si="14"/>
        <v>4715061462</v>
      </c>
    </row>
    <row r="98" spans="1:13" x14ac:dyDescent="0.2">
      <c r="A98" s="68" t="s">
        <v>166</v>
      </c>
      <c r="B98" s="32" t="s">
        <v>167</v>
      </c>
      <c r="C98" s="11">
        <v>178800000000</v>
      </c>
      <c r="D98" s="12">
        <v>-1868488000</v>
      </c>
      <c r="E98" s="12">
        <v>176931512000</v>
      </c>
      <c r="F98" s="14">
        <f t="shared" si="9"/>
        <v>2.781210305899088</v>
      </c>
      <c r="G98" s="11">
        <v>121316461277</v>
      </c>
      <c r="H98" s="13">
        <f t="shared" si="10"/>
        <v>68.566904733736749</v>
      </c>
      <c r="I98" s="12">
        <f t="shared" si="11"/>
        <v>16107840883</v>
      </c>
      <c r="J98" s="13">
        <f t="shared" si="12"/>
        <v>9.103997756487832</v>
      </c>
      <c r="K98" s="12">
        <v>137424302160</v>
      </c>
      <c r="L98" s="13">
        <f t="shared" si="13"/>
        <v>77.670902490224577</v>
      </c>
      <c r="M98" s="69">
        <f t="shared" si="14"/>
        <v>39507209840</v>
      </c>
    </row>
    <row r="99" spans="1:13" x14ac:dyDescent="0.2">
      <c r="A99" s="68" t="s">
        <v>469</v>
      </c>
      <c r="B99" s="32" t="s">
        <v>470</v>
      </c>
      <c r="C99" s="11">
        <v>2150000000</v>
      </c>
      <c r="D99" s="12">
        <v>0</v>
      </c>
      <c r="E99" s="12">
        <v>2150000000</v>
      </c>
      <c r="F99" s="14">
        <f t="shared" si="9"/>
        <v>3.3796140043629082E-2</v>
      </c>
      <c r="G99" s="11">
        <v>1537038000</v>
      </c>
      <c r="H99" s="13">
        <f t="shared" si="10"/>
        <v>71.490139534883724</v>
      </c>
      <c r="I99" s="12">
        <f t="shared" si="11"/>
        <v>0</v>
      </c>
      <c r="J99" s="13">
        <f t="shared" si="12"/>
        <v>0</v>
      </c>
      <c r="K99" s="12">
        <v>1537038000</v>
      </c>
      <c r="L99" s="13">
        <f t="shared" si="13"/>
        <v>71.490139534883724</v>
      </c>
      <c r="M99" s="69">
        <f t="shared" si="14"/>
        <v>612962000</v>
      </c>
    </row>
    <row r="100" spans="1:13" x14ac:dyDescent="0.2">
      <c r="A100" s="68" t="s">
        <v>431</v>
      </c>
      <c r="B100" s="32" t="s">
        <v>432</v>
      </c>
      <c r="C100" s="11">
        <v>50000000000</v>
      </c>
      <c r="D100" s="12">
        <v>0</v>
      </c>
      <c r="E100" s="12">
        <v>50000000000</v>
      </c>
      <c r="F100" s="14">
        <f t="shared" si="9"/>
        <v>0.78595674520067638</v>
      </c>
      <c r="G100" s="11">
        <v>1572814124</v>
      </c>
      <c r="H100" s="13">
        <f t="shared" si="10"/>
        <v>3.145628248</v>
      </c>
      <c r="I100" s="12">
        <f t="shared" si="11"/>
        <v>0</v>
      </c>
      <c r="J100" s="13">
        <f t="shared" si="12"/>
        <v>0</v>
      </c>
      <c r="K100" s="12">
        <v>1572814124</v>
      </c>
      <c r="L100" s="13">
        <f t="shared" si="13"/>
        <v>3.145628248</v>
      </c>
      <c r="M100" s="69">
        <f t="shared" si="14"/>
        <v>48427185876</v>
      </c>
    </row>
    <row r="101" spans="1:13" x14ac:dyDescent="0.2">
      <c r="A101" s="68" t="s">
        <v>715</v>
      </c>
      <c r="B101" s="32" t="s">
        <v>553</v>
      </c>
      <c r="C101" s="11">
        <v>284665000</v>
      </c>
      <c r="D101" s="12">
        <v>-267284554</v>
      </c>
      <c r="E101" s="12">
        <v>17380446</v>
      </c>
      <c r="F101" s="14">
        <f t="shared" si="9"/>
        <v>2.7320557536592222E-4</v>
      </c>
      <c r="G101" s="11">
        <v>0</v>
      </c>
      <c r="H101" s="13">
        <f t="shared" si="10"/>
        <v>0</v>
      </c>
      <c r="I101" s="12">
        <f t="shared" si="11"/>
        <v>0</v>
      </c>
      <c r="J101" s="13">
        <f t="shared" si="12"/>
        <v>0</v>
      </c>
      <c r="K101" s="12">
        <v>0</v>
      </c>
      <c r="L101" s="13">
        <f t="shared" si="13"/>
        <v>0</v>
      </c>
      <c r="M101" s="69">
        <f t="shared" si="14"/>
        <v>17380446</v>
      </c>
    </row>
    <row r="102" spans="1:13" x14ac:dyDescent="0.2">
      <c r="A102" s="68" t="s">
        <v>168</v>
      </c>
      <c r="B102" s="32" t="s">
        <v>169</v>
      </c>
      <c r="C102" s="11">
        <v>0</v>
      </c>
      <c r="D102" s="12">
        <v>287437796</v>
      </c>
      <c r="E102" s="12">
        <v>287437796</v>
      </c>
      <c r="F102" s="14">
        <f t="shared" si="9"/>
        <v>4.5182734918363197E-3</v>
      </c>
      <c r="G102" s="11">
        <v>287219796</v>
      </c>
      <c r="H102" s="13">
        <f t="shared" si="10"/>
        <v>99.924157503629061</v>
      </c>
      <c r="I102" s="12">
        <f t="shared" si="11"/>
        <v>0</v>
      </c>
      <c r="J102" s="13">
        <f t="shared" si="12"/>
        <v>0</v>
      </c>
      <c r="K102" s="12">
        <v>287219796</v>
      </c>
      <c r="L102" s="13">
        <f t="shared" si="13"/>
        <v>99.924157503629061</v>
      </c>
      <c r="M102" s="69">
        <f t="shared" si="14"/>
        <v>218000</v>
      </c>
    </row>
    <row r="103" spans="1:13" x14ac:dyDescent="0.2">
      <c r="A103" s="68" t="s">
        <v>433</v>
      </c>
      <c r="B103" s="32" t="s">
        <v>434</v>
      </c>
      <c r="C103" s="11">
        <v>12638989000</v>
      </c>
      <c r="D103" s="12">
        <v>0</v>
      </c>
      <c r="E103" s="12">
        <v>12638989000</v>
      </c>
      <c r="F103" s="14">
        <f t="shared" si="9"/>
        <v>0.19867397314134297</v>
      </c>
      <c r="G103" s="11">
        <v>12328453182</v>
      </c>
      <c r="H103" s="13">
        <f t="shared" si="10"/>
        <v>97.543032769472305</v>
      </c>
      <c r="I103" s="12">
        <f t="shared" si="11"/>
        <v>0</v>
      </c>
      <c r="J103" s="13">
        <f t="shared" si="12"/>
        <v>0</v>
      </c>
      <c r="K103" s="12">
        <v>12328453182</v>
      </c>
      <c r="L103" s="13">
        <f t="shared" si="13"/>
        <v>97.543032769472305</v>
      </c>
      <c r="M103" s="69">
        <f t="shared" si="14"/>
        <v>310535818</v>
      </c>
    </row>
    <row r="104" spans="1:13" x14ac:dyDescent="0.2">
      <c r="A104" s="68" t="s">
        <v>435</v>
      </c>
      <c r="B104" s="32" t="s">
        <v>436</v>
      </c>
      <c r="C104" s="11">
        <v>12638989000</v>
      </c>
      <c r="D104" s="12">
        <v>0</v>
      </c>
      <c r="E104" s="12">
        <v>12638989000</v>
      </c>
      <c r="F104" s="14">
        <f t="shared" si="9"/>
        <v>0.19867397314134297</v>
      </c>
      <c r="G104" s="11">
        <v>12328453182</v>
      </c>
      <c r="H104" s="13">
        <f t="shared" si="10"/>
        <v>97.543032769472305</v>
      </c>
      <c r="I104" s="12">
        <f t="shared" si="11"/>
        <v>0</v>
      </c>
      <c r="J104" s="13">
        <f t="shared" si="12"/>
        <v>0</v>
      </c>
      <c r="K104" s="12">
        <v>12328453182</v>
      </c>
      <c r="L104" s="13">
        <f t="shared" si="13"/>
        <v>97.543032769472305</v>
      </c>
      <c r="M104" s="69">
        <f t="shared" si="14"/>
        <v>310535818</v>
      </c>
    </row>
    <row r="105" spans="1:13" s="29" customFormat="1" x14ac:dyDescent="0.2">
      <c r="A105" s="66" t="s">
        <v>437</v>
      </c>
      <c r="B105" s="31" t="s">
        <v>438</v>
      </c>
      <c r="C105" s="15">
        <v>178340000000</v>
      </c>
      <c r="D105" s="16">
        <v>0</v>
      </c>
      <c r="E105" s="16">
        <v>178340000000</v>
      </c>
      <c r="F105" s="18">
        <f t="shared" si="9"/>
        <v>2.8033505187817722</v>
      </c>
      <c r="G105" s="15">
        <v>120735505121</v>
      </c>
      <c r="H105" s="17">
        <f t="shared" si="10"/>
        <v>67.699621577324208</v>
      </c>
      <c r="I105" s="16">
        <f t="shared" si="11"/>
        <v>0</v>
      </c>
      <c r="J105" s="17">
        <f t="shared" si="12"/>
        <v>0</v>
      </c>
      <c r="K105" s="16">
        <v>120735505121</v>
      </c>
      <c r="L105" s="17">
        <f t="shared" si="13"/>
        <v>67.699621577324208</v>
      </c>
      <c r="M105" s="67">
        <f t="shared" si="14"/>
        <v>57604494879</v>
      </c>
    </row>
    <row r="106" spans="1:13" x14ac:dyDescent="0.2">
      <c r="A106" s="68" t="s">
        <v>439</v>
      </c>
      <c r="B106" s="32" t="s">
        <v>440</v>
      </c>
      <c r="C106" s="11">
        <v>178340000000</v>
      </c>
      <c r="D106" s="12">
        <v>0</v>
      </c>
      <c r="E106" s="12">
        <v>178340000000</v>
      </c>
      <c r="F106" s="14">
        <f t="shared" si="9"/>
        <v>2.8033505187817722</v>
      </c>
      <c r="G106" s="11">
        <v>120735505121</v>
      </c>
      <c r="H106" s="13">
        <f t="shared" si="10"/>
        <v>67.699621577324208</v>
      </c>
      <c r="I106" s="12">
        <f t="shared" si="11"/>
        <v>0</v>
      </c>
      <c r="J106" s="13">
        <f t="shared" si="12"/>
        <v>0</v>
      </c>
      <c r="K106" s="12">
        <v>120735505121</v>
      </c>
      <c r="L106" s="13">
        <f t="shared" si="13"/>
        <v>67.699621577324208</v>
      </c>
      <c r="M106" s="69">
        <f t="shared" si="14"/>
        <v>57604494879</v>
      </c>
    </row>
    <row r="107" spans="1:13" x14ac:dyDescent="0.2">
      <c r="A107" s="68" t="s">
        <v>441</v>
      </c>
      <c r="B107" s="32" t="s">
        <v>442</v>
      </c>
      <c r="C107" s="11">
        <v>178340000000</v>
      </c>
      <c r="D107" s="12">
        <v>0</v>
      </c>
      <c r="E107" s="12">
        <v>178340000000</v>
      </c>
      <c r="F107" s="14">
        <f t="shared" si="9"/>
        <v>2.8033505187817722</v>
      </c>
      <c r="G107" s="11">
        <v>120735505121</v>
      </c>
      <c r="H107" s="13">
        <f t="shared" si="10"/>
        <v>67.699621577324208</v>
      </c>
      <c r="I107" s="12">
        <f t="shared" si="11"/>
        <v>0</v>
      </c>
      <c r="J107" s="13">
        <f t="shared" si="12"/>
        <v>0</v>
      </c>
      <c r="K107" s="12">
        <v>120735505121</v>
      </c>
      <c r="L107" s="13">
        <f t="shared" si="13"/>
        <v>67.699621577324208</v>
      </c>
      <c r="M107" s="69">
        <f t="shared" si="14"/>
        <v>57604494879</v>
      </c>
    </row>
    <row r="108" spans="1:13" s="29" customFormat="1" x14ac:dyDescent="0.2">
      <c r="A108" s="66" t="s">
        <v>141</v>
      </c>
      <c r="B108" s="31" t="s">
        <v>142</v>
      </c>
      <c r="C108" s="15">
        <v>5464626956000</v>
      </c>
      <c r="D108" s="16">
        <v>-714639211760</v>
      </c>
      <c r="E108" s="16">
        <v>4749987744240</v>
      </c>
      <c r="F108" s="18">
        <f t="shared" si="9"/>
        <v>74.665698144119446</v>
      </c>
      <c r="G108" s="15">
        <v>2290726680549</v>
      </c>
      <c r="H108" s="17">
        <f t="shared" si="10"/>
        <v>48.225949284328465</v>
      </c>
      <c r="I108" s="16">
        <f t="shared" si="11"/>
        <v>1485489301983</v>
      </c>
      <c r="J108" s="17">
        <f t="shared" si="12"/>
        <v>31.273539679851929</v>
      </c>
      <c r="K108" s="16">
        <v>3776215982532</v>
      </c>
      <c r="L108" s="17">
        <f t="shared" si="13"/>
        <v>79.499488964180401</v>
      </c>
      <c r="M108" s="67">
        <f t="shared" si="14"/>
        <v>973771761708</v>
      </c>
    </row>
    <row r="109" spans="1:13" x14ac:dyDescent="0.2">
      <c r="A109" s="68" t="s">
        <v>143</v>
      </c>
      <c r="B109" s="32" t="s">
        <v>144</v>
      </c>
      <c r="C109" s="11">
        <v>5309436020000</v>
      </c>
      <c r="D109" s="12">
        <v>-766427699242</v>
      </c>
      <c r="E109" s="12">
        <v>4543008320758</v>
      </c>
      <c r="F109" s="14">
        <f t="shared" si="9"/>
        <v>71.412160664050944</v>
      </c>
      <c r="G109" s="11">
        <v>2156039669284</v>
      </c>
      <c r="H109" s="13">
        <f t="shared" si="10"/>
        <v>47.458413391685475</v>
      </c>
      <c r="I109" s="12">
        <f t="shared" si="11"/>
        <v>1485477360070</v>
      </c>
      <c r="J109" s="13">
        <f t="shared" si="12"/>
        <v>32.698099038967825</v>
      </c>
      <c r="K109" s="12">
        <v>3641517029354</v>
      </c>
      <c r="L109" s="13">
        <f t="shared" si="13"/>
        <v>80.156512430653308</v>
      </c>
      <c r="M109" s="69">
        <f t="shared" si="14"/>
        <v>901491291404</v>
      </c>
    </row>
    <row r="110" spans="1:13" x14ac:dyDescent="0.2">
      <c r="A110" s="68" t="s">
        <v>145</v>
      </c>
      <c r="B110" s="32" t="s">
        <v>146</v>
      </c>
      <c r="C110" s="11">
        <v>5309436020000</v>
      </c>
      <c r="D110" s="12">
        <v>-766427699242</v>
      </c>
      <c r="E110" s="12">
        <v>4543008320758</v>
      </c>
      <c r="F110" s="14">
        <f t="shared" si="9"/>
        <v>71.412160664050944</v>
      </c>
      <c r="G110" s="11">
        <v>2156039669284</v>
      </c>
      <c r="H110" s="13">
        <f t="shared" si="10"/>
        <v>47.458413391685475</v>
      </c>
      <c r="I110" s="12">
        <f t="shared" si="11"/>
        <v>1485477360070</v>
      </c>
      <c r="J110" s="13">
        <f t="shared" si="12"/>
        <v>32.698099038967825</v>
      </c>
      <c r="K110" s="12">
        <v>3641517029354</v>
      </c>
      <c r="L110" s="13">
        <f t="shared" si="13"/>
        <v>80.156512430653308</v>
      </c>
      <c r="M110" s="69">
        <f t="shared" si="14"/>
        <v>901491291404</v>
      </c>
    </row>
    <row r="111" spans="1:13" ht="51" x14ac:dyDescent="0.2">
      <c r="A111" s="68" t="s">
        <v>170</v>
      </c>
      <c r="B111" s="32" t="s">
        <v>961</v>
      </c>
      <c r="C111" s="11">
        <v>2784281977000</v>
      </c>
      <c r="D111" s="12">
        <v>-361181432359</v>
      </c>
      <c r="E111" s="12">
        <v>2423100544641</v>
      </c>
      <c r="F111" s="14">
        <f t="shared" si="9"/>
        <v>38.08904434720052</v>
      </c>
      <c r="G111" s="11">
        <v>1644273135426</v>
      </c>
      <c r="H111" s="13">
        <f t="shared" si="10"/>
        <v>67.858229781777837</v>
      </c>
      <c r="I111" s="12">
        <f t="shared" si="11"/>
        <v>307879065941</v>
      </c>
      <c r="J111" s="13">
        <f t="shared" si="12"/>
        <v>12.705996316245082</v>
      </c>
      <c r="K111" s="12">
        <v>1952152201367</v>
      </c>
      <c r="L111" s="13">
        <f t="shared" si="13"/>
        <v>80.564226098022914</v>
      </c>
      <c r="M111" s="69">
        <f t="shared" si="14"/>
        <v>470948343274</v>
      </c>
    </row>
    <row r="112" spans="1:13" ht="25.5" x14ac:dyDescent="0.2">
      <c r="A112" s="68" t="s">
        <v>658</v>
      </c>
      <c r="B112" s="32" t="s">
        <v>659</v>
      </c>
      <c r="C112" s="11">
        <v>4091092000</v>
      </c>
      <c r="D112" s="12">
        <v>304544219</v>
      </c>
      <c r="E112" s="12">
        <v>4395636219</v>
      </c>
      <c r="F112" s="14">
        <f t="shared" si="9"/>
        <v>6.9095598715428933E-2</v>
      </c>
      <c r="G112" s="11">
        <v>4096360651</v>
      </c>
      <c r="H112" s="13">
        <f t="shared" si="10"/>
        <v>93.191530120113427</v>
      </c>
      <c r="I112" s="12">
        <f t="shared" si="11"/>
        <v>227925874</v>
      </c>
      <c r="J112" s="13">
        <f t="shared" si="12"/>
        <v>5.1852760930214732</v>
      </c>
      <c r="K112" s="12">
        <v>4324286525</v>
      </c>
      <c r="L112" s="13">
        <f t="shared" si="13"/>
        <v>98.376806213134898</v>
      </c>
      <c r="M112" s="69">
        <f t="shared" si="14"/>
        <v>71349694</v>
      </c>
    </row>
    <row r="113" spans="1:13" ht="38.25" x14ac:dyDescent="0.2">
      <c r="A113" s="68" t="s">
        <v>660</v>
      </c>
      <c r="B113" s="32" t="s">
        <v>661</v>
      </c>
      <c r="C113" s="11">
        <v>4091092000</v>
      </c>
      <c r="D113" s="12">
        <v>304544219</v>
      </c>
      <c r="E113" s="12">
        <v>4395636219</v>
      </c>
      <c r="F113" s="14">
        <f t="shared" si="9"/>
        <v>6.9095598715428933E-2</v>
      </c>
      <c r="G113" s="11">
        <v>4096360651</v>
      </c>
      <c r="H113" s="13">
        <f t="shared" si="10"/>
        <v>93.191530120113427</v>
      </c>
      <c r="I113" s="12">
        <f t="shared" si="11"/>
        <v>227925874</v>
      </c>
      <c r="J113" s="13">
        <f t="shared" si="12"/>
        <v>5.1852760930214732</v>
      </c>
      <c r="K113" s="12">
        <v>4324286525</v>
      </c>
      <c r="L113" s="13">
        <f t="shared" si="13"/>
        <v>98.376806213134898</v>
      </c>
      <c r="M113" s="69">
        <f t="shared" si="14"/>
        <v>71349694</v>
      </c>
    </row>
    <row r="114" spans="1:13" ht="38.25" x14ac:dyDescent="0.2">
      <c r="A114" s="68" t="s">
        <v>662</v>
      </c>
      <c r="B114" s="32" t="s">
        <v>663</v>
      </c>
      <c r="C114" s="11">
        <v>4091092000</v>
      </c>
      <c r="D114" s="12">
        <v>304544219</v>
      </c>
      <c r="E114" s="12">
        <v>4395636219</v>
      </c>
      <c r="F114" s="14">
        <f t="shared" si="9"/>
        <v>6.9095598715428933E-2</v>
      </c>
      <c r="G114" s="11">
        <v>4096360651</v>
      </c>
      <c r="H114" s="13">
        <f t="shared" si="10"/>
        <v>93.191530120113427</v>
      </c>
      <c r="I114" s="12">
        <f t="shared" si="11"/>
        <v>227925874</v>
      </c>
      <c r="J114" s="13">
        <f t="shared" si="12"/>
        <v>5.1852760930214732</v>
      </c>
      <c r="K114" s="12">
        <v>4324286525</v>
      </c>
      <c r="L114" s="13">
        <f t="shared" si="13"/>
        <v>98.376806213134898</v>
      </c>
      <c r="M114" s="69">
        <f t="shared" si="14"/>
        <v>71349694</v>
      </c>
    </row>
    <row r="115" spans="1:13" ht="38.25" x14ac:dyDescent="0.2">
      <c r="A115" s="68" t="s">
        <v>471</v>
      </c>
      <c r="B115" s="32" t="s">
        <v>472</v>
      </c>
      <c r="C115" s="11">
        <v>2238134974000</v>
      </c>
      <c r="D115" s="12">
        <v>-316256691728</v>
      </c>
      <c r="E115" s="12">
        <v>1921878282272</v>
      </c>
      <c r="F115" s="14">
        <f t="shared" si="9"/>
        <v>30.210263988127352</v>
      </c>
      <c r="G115" s="11">
        <v>1349217921920</v>
      </c>
      <c r="H115" s="13">
        <f t="shared" si="10"/>
        <v>70.203089049166309</v>
      </c>
      <c r="I115" s="12">
        <f t="shared" si="11"/>
        <v>192738823127</v>
      </c>
      <c r="J115" s="13">
        <f t="shared" si="12"/>
        <v>10.028669604359576</v>
      </c>
      <c r="K115" s="12">
        <v>1541956745047</v>
      </c>
      <c r="L115" s="13">
        <f t="shared" si="13"/>
        <v>80.231758653525887</v>
      </c>
      <c r="M115" s="69">
        <f t="shared" si="14"/>
        <v>379921537225</v>
      </c>
    </row>
    <row r="116" spans="1:13" x14ac:dyDescent="0.2">
      <c r="A116" s="68" t="s">
        <v>473</v>
      </c>
      <c r="B116" s="32" t="s">
        <v>474</v>
      </c>
      <c r="C116" s="11">
        <v>109390373000</v>
      </c>
      <c r="D116" s="12">
        <v>110186484333</v>
      </c>
      <c r="E116" s="12">
        <v>219576857333</v>
      </c>
      <c r="F116" s="14">
        <f t="shared" si="9"/>
        <v>3.4515582422167581</v>
      </c>
      <c r="G116" s="11">
        <v>160906177845</v>
      </c>
      <c r="H116" s="13">
        <f t="shared" si="10"/>
        <v>73.280116948288949</v>
      </c>
      <c r="I116" s="12">
        <f t="shared" si="11"/>
        <v>53556032407</v>
      </c>
      <c r="J116" s="13">
        <f t="shared" si="12"/>
        <v>24.390563312316392</v>
      </c>
      <c r="K116" s="12">
        <v>214462210252</v>
      </c>
      <c r="L116" s="13">
        <f t="shared" si="13"/>
        <v>97.670680260605351</v>
      </c>
      <c r="M116" s="69">
        <f t="shared" si="14"/>
        <v>5114647081</v>
      </c>
    </row>
    <row r="117" spans="1:13" x14ac:dyDescent="0.2">
      <c r="A117" s="68" t="s">
        <v>475</v>
      </c>
      <c r="B117" s="32" t="s">
        <v>476</v>
      </c>
      <c r="C117" s="11">
        <v>109390373000</v>
      </c>
      <c r="D117" s="12">
        <v>110186484333</v>
      </c>
      <c r="E117" s="12">
        <v>219576857333</v>
      </c>
      <c r="F117" s="14">
        <f t="shared" si="9"/>
        <v>3.4515582422167581</v>
      </c>
      <c r="G117" s="11">
        <v>160906177845</v>
      </c>
      <c r="H117" s="13">
        <f t="shared" si="10"/>
        <v>73.280116948288949</v>
      </c>
      <c r="I117" s="12">
        <f t="shared" si="11"/>
        <v>53556032407</v>
      </c>
      <c r="J117" s="13">
        <f t="shared" si="12"/>
        <v>24.390563312316392</v>
      </c>
      <c r="K117" s="12">
        <v>214462210252</v>
      </c>
      <c r="L117" s="13">
        <f t="shared" si="13"/>
        <v>97.670680260605351</v>
      </c>
      <c r="M117" s="69">
        <f t="shared" si="14"/>
        <v>5114647081</v>
      </c>
    </row>
    <row r="118" spans="1:13" x14ac:dyDescent="0.2">
      <c r="A118" s="68" t="s">
        <v>477</v>
      </c>
      <c r="B118" s="32" t="s">
        <v>478</v>
      </c>
      <c r="C118" s="11">
        <v>811000000</v>
      </c>
      <c r="D118" s="12">
        <v>-338588000</v>
      </c>
      <c r="E118" s="12">
        <v>472412000</v>
      </c>
      <c r="F118" s="14">
        <f t="shared" si="9"/>
        <v>7.4259079582748369E-3</v>
      </c>
      <c r="G118" s="11">
        <v>365634733</v>
      </c>
      <c r="H118" s="13">
        <f t="shared" si="10"/>
        <v>77.397427034029619</v>
      </c>
      <c r="I118" s="12">
        <f t="shared" si="11"/>
        <v>106777267</v>
      </c>
      <c r="J118" s="13">
        <f t="shared" si="12"/>
        <v>22.602572965970381</v>
      </c>
      <c r="K118" s="12">
        <v>472412000</v>
      </c>
      <c r="L118" s="13">
        <f t="shared" si="13"/>
        <v>100</v>
      </c>
      <c r="M118" s="69">
        <f t="shared" si="14"/>
        <v>0</v>
      </c>
    </row>
    <row r="119" spans="1:13" x14ac:dyDescent="0.2">
      <c r="A119" s="68" t="s">
        <v>479</v>
      </c>
      <c r="B119" s="32" t="s">
        <v>480</v>
      </c>
      <c r="C119" s="11">
        <v>811000000</v>
      </c>
      <c r="D119" s="12">
        <v>-338588000</v>
      </c>
      <c r="E119" s="12">
        <v>472412000</v>
      </c>
      <c r="F119" s="14">
        <f t="shared" si="9"/>
        <v>7.4259079582748369E-3</v>
      </c>
      <c r="G119" s="11">
        <v>365634733</v>
      </c>
      <c r="H119" s="13">
        <f t="shared" si="10"/>
        <v>77.397427034029619</v>
      </c>
      <c r="I119" s="12">
        <f t="shared" si="11"/>
        <v>106777267</v>
      </c>
      <c r="J119" s="13">
        <f t="shared" si="12"/>
        <v>22.602572965970381</v>
      </c>
      <c r="K119" s="12">
        <v>472412000</v>
      </c>
      <c r="L119" s="13">
        <f t="shared" si="13"/>
        <v>100</v>
      </c>
      <c r="M119" s="69">
        <f t="shared" si="14"/>
        <v>0</v>
      </c>
    </row>
    <row r="120" spans="1:13" ht="25.5" x14ac:dyDescent="0.2">
      <c r="A120" s="68" t="s">
        <v>481</v>
      </c>
      <c r="B120" s="32" t="s">
        <v>482</v>
      </c>
      <c r="C120" s="11">
        <v>1069623932000</v>
      </c>
      <c r="D120" s="12">
        <v>-193918063762</v>
      </c>
      <c r="E120" s="12">
        <v>875705868238</v>
      </c>
      <c r="F120" s="14">
        <f t="shared" si="9"/>
        <v>13.765338679069414</v>
      </c>
      <c r="G120" s="11">
        <v>845056493394</v>
      </c>
      <c r="H120" s="13">
        <f t="shared" si="10"/>
        <v>96.500037746044882</v>
      </c>
      <c r="I120" s="12">
        <f t="shared" si="11"/>
        <v>1405786994</v>
      </c>
      <c r="J120" s="13">
        <f t="shared" si="12"/>
        <v>0.16053186863170982</v>
      </c>
      <c r="K120" s="12">
        <v>846462280388</v>
      </c>
      <c r="L120" s="13">
        <f t="shared" si="13"/>
        <v>96.660569614676589</v>
      </c>
      <c r="M120" s="69">
        <f t="shared" si="14"/>
        <v>29243587850</v>
      </c>
    </row>
    <row r="121" spans="1:13" ht="25.5" x14ac:dyDescent="0.2">
      <c r="A121" s="68" t="s">
        <v>483</v>
      </c>
      <c r="B121" s="32" t="s">
        <v>484</v>
      </c>
      <c r="C121" s="11">
        <v>1069623932000</v>
      </c>
      <c r="D121" s="12">
        <v>-193918063762</v>
      </c>
      <c r="E121" s="12">
        <v>875705868238</v>
      </c>
      <c r="F121" s="14">
        <f t="shared" si="9"/>
        <v>13.765338679069414</v>
      </c>
      <c r="G121" s="11">
        <v>845056493394</v>
      </c>
      <c r="H121" s="13">
        <f t="shared" si="10"/>
        <v>96.500037746044882</v>
      </c>
      <c r="I121" s="12">
        <f t="shared" si="11"/>
        <v>1405786994</v>
      </c>
      <c r="J121" s="13">
        <f t="shared" si="12"/>
        <v>0.16053186863170982</v>
      </c>
      <c r="K121" s="12">
        <v>846462280388</v>
      </c>
      <c r="L121" s="13">
        <f t="shared" si="13"/>
        <v>96.660569614676589</v>
      </c>
      <c r="M121" s="69">
        <f t="shared" si="14"/>
        <v>29243587850</v>
      </c>
    </row>
    <row r="122" spans="1:13" ht="25.5" x14ac:dyDescent="0.2">
      <c r="A122" s="68" t="s">
        <v>485</v>
      </c>
      <c r="B122" s="32" t="s">
        <v>486</v>
      </c>
      <c r="C122" s="11">
        <v>293899728000</v>
      </c>
      <c r="D122" s="12">
        <v>-38050288895</v>
      </c>
      <c r="E122" s="12">
        <v>255849439105</v>
      </c>
      <c r="F122" s="14">
        <f t="shared" si="9"/>
        <v>4.021731848407688</v>
      </c>
      <c r="G122" s="11">
        <v>170386666795</v>
      </c>
      <c r="H122" s="13">
        <f t="shared" si="10"/>
        <v>66.596458992069046</v>
      </c>
      <c r="I122" s="12">
        <f t="shared" si="11"/>
        <v>69860706639</v>
      </c>
      <c r="J122" s="13">
        <f t="shared" si="12"/>
        <v>27.305397613292925</v>
      </c>
      <c r="K122" s="12">
        <v>240247373434</v>
      </c>
      <c r="L122" s="13">
        <f t="shared" si="13"/>
        <v>93.901856605361971</v>
      </c>
      <c r="M122" s="69">
        <f t="shared" si="14"/>
        <v>15602065671</v>
      </c>
    </row>
    <row r="123" spans="1:13" ht="25.5" x14ac:dyDescent="0.2">
      <c r="A123" s="68" t="s">
        <v>487</v>
      </c>
      <c r="B123" s="32" t="s">
        <v>488</v>
      </c>
      <c r="C123" s="11">
        <v>293899728000</v>
      </c>
      <c r="D123" s="12">
        <v>-38050288895</v>
      </c>
      <c r="E123" s="12">
        <v>255849439105</v>
      </c>
      <c r="F123" s="14">
        <f t="shared" si="9"/>
        <v>4.021731848407688</v>
      </c>
      <c r="G123" s="11">
        <v>170386666795</v>
      </c>
      <c r="H123" s="13">
        <f t="shared" si="10"/>
        <v>66.596458992069046</v>
      </c>
      <c r="I123" s="12">
        <f t="shared" si="11"/>
        <v>69860706639</v>
      </c>
      <c r="J123" s="13">
        <f t="shared" si="12"/>
        <v>27.305397613292925</v>
      </c>
      <c r="K123" s="12">
        <v>240247373434</v>
      </c>
      <c r="L123" s="13">
        <f t="shared" si="13"/>
        <v>93.901856605361971</v>
      </c>
      <c r="M123" s="69">
        <f t="shared" si="14"/>
        <v>15602065671</v>
      </c>
    </row>
    <row r="124" spans="1:13" x14ac:dyDescent="0.2">
      <c r="A124" s="68" t="s">
        <v>489</v>
      </c>
      <c r="B124" s="32" t="s">
        <v>490</v>
      </c>
      <c r="C124" s="11">
        <v>178277676000</v>
      </c>
      <c r="D124" s="12">
        <v>2028456291</v>
      </c>
      <c r="E124" s="12">
        <v>180306132291</v>
      </c>
      <c r="F124" s="14">
        <f t="shared" si="9"/>
        <v>2.8342564175031382</v>
      </c>
      <c r="G124" s="11">
        <v>142236834301</v>
      </c>
      <c r="H124" s="13">
        <f t="shared" si="10"/>
        <v>78.886298815084601</v>
      </c>
      <c r="I124" s="12">
        <f t="shared" si="11"/>
        <v>19286301244</v>
      </c>
      <c r="J124" s="13">
        <f t="shared" si="12"/>
        <v>10.696420026842691</v>
      </c>
      <c r="K124" s="12">
        <v>161523135545</v>
      </c>
      <c r="L124" s="13">
        <f t="shared" si="13"/>
        <v>89.582718841927289</v>
      </c>
      <c r="M124" s="69">
        <f t="shared" si="14"/>
        <v>18782996746</v>
      </c>
    </row>
    <row r="125" spans="1:13" x14ac:dyDescent="0.2">
      <c r="A125" s="68" t="s">
        <v>491</v>
      </c>
      <c r="B125" s="32" t="s">
        <v>492</v>
      </c>
      <c r="C125" s="11">
        <v>178277676000</v>
      </c>
      <c r="D125" s="12">
        <v>2028456291</v>
      </c>
      <c r="E125" s="12">
        <v>180306132291</v>
      </c>
      <c r="F125" s="14">
        <f t="shared" si="9"/>
        <v>2.8342564175031382</v>
      </c>
      <c r="G125" s="11">
        <v>142236834301</v>
      </c>
      <c r="H125" s="13">
        <f t="shared" si="10"/>
        <v>78.886298815084601</v>
      </c>
      <c r="I125" s="12">
        <f t="shared" si="11"/>
        <v>19286301244</v>
      </c>
      <c r="J125" s="13">
        <f t="shared" si="12"/>
        <v>10.696420026842691</v>
      </c>
      <c r="K125" s="12">
        <v>161523135545</v>
      </c>
      <c r="L125" s="13">
        <f t="shared" si="13"/>
        <v>89.582718841927289</v>
      </c>
      <c r="M125" s="69">
        <f t="shared" si="14"/>
        <v>18782996746</v>
      </c>
    </row>
    <row r="126" spans="1:13" ht="25.5" x14ac:dyDescent="0.2">
      <c r="A126" s="68" t="s">
        <v>493</v>
      </c>
      <c r="B126" s="32" t="s">
        <v>494</v>
      </c>
      <c r="C126" s="11">
        <v>10000000000</v>
      </c>
      <c r="D126" s="12">
        <v>-3440703850</v>
      </c>
      <c r="E126" s="12">
        <v>6559296150</v>
      </c>
      <c r="F126" s="14">
        <f t="shared" si="9"/>
        <v>0.10310646105722654</v>
      </c>
      <c r="G126" s="11">
        <v>4487805327</v>
      </c>
      <c r="H126" s="13">
        <f t="shared" si="10"/>
        <v>68.419007533300658</v>
      </c>
      <c r="I126" s="12">
        <f t="shared" si="11"/>
        <v>2063541844</v>
      </c>
      <c r="J126" s="13">
        <f t="shared" si="12"/>
        <v>31.459806003728009</v>
      </c>
      <c r="K126" s="12">
        <v>6551347171</v>
      </c>
      <c r="L126" s="13">
        <f t="shared" si="13"/>
        <v>99.878813537028662</v>
      </c>
      <c r="M126" s="69">
        <f t="shared" si="14"/>
        <v>7948979</v>
      </c>
    </row>
    <row r="127" spans="1:13" ht="25.5" x14ac:dyDescent="0.2">
      <c r="A127" s="68" t="s">
        <v>495</v>
      </c>
      <c r="B127" s="32" t="s">
        <v>496</v>
      </c>
      <c r="C127" s="11">
        <v>10000000000</v>
      </c>
      <c r="D127" s="12">
        <v>-3440703850</v>
      </c>
      <c r="E127" s="12">
        <v>6559296150</v>
      </c>
      <c r="F127" s="14">
        <f t="shared" si="9"/>
        <v>0.10310646105722654</v>
      </c>
      <c r="G127" s="11">
        <v>4487805327</v>
      </c>
      <c r="H127" s="13">
        <f t="shared" si="10"/>
        <v>68.419007533300658</v>
      </c>
      <c r="I127" s="12">
        <f t="shared" si="11"/>
        <v>2063541844</v>
      </c>
      <c r="J127" s="13">
        <f t="shared" si="12"/>
        <v>31.459806003728009</v>
      </c>
      <c r="K127" s="12">
        <v>6551347171</v>
      </c>
      <c r="L127" s="13">
        <f t="shared" si="13"/>
        <v>99.878813537028662</v>
      </c>
      <c r="M127" s="69">
        <f t="shared" si="14"/>
        <v>7948979</v>
      </c>
    </row>
    <row r="128" spans="1:13" x14ac:dyDescent="0.2">
      <c r="A128" s="68" t="s">
        <v>497</v>
      </c>
      <c r="B128" s="32" t="s">
        <v>498</v>
      </c>
      <c r="C128" s="11">
        <v>12420000000</v>
      </c>
      <c r="D128" s="12">
        <v>-12263732952</v>
      </c>
      <c r="E128" s="12">
        <v>156267048</v>
      </c>
      <c r="F128" s="14">
        <f t="shared" si="9"/>
        <v>2.4563828085639567E-3</v>
      </c>
      <c r="G128" s="11">
        <v>133085448</v>
      </c>
      <c r="H128" s="13">
        <f t="shared" si="10"/>
        <v>85.165394562262421</v>
      </c>
      <c r="I128" s="12">
        <f t="shared" si="11"/>
        <v>23181600</v>
      </c>
      <c r="J128" s="13">
        <f t="shared" si="12"/>
        <v>14.834605437737583</v>
      </c>
      <c r="K128" s="12">
        <v>156267048</v>
      </c>
      <c r="L128" s="13">
        <f t="shared" si="13"/>
        <v>100</v>
      </c>
      <c r="M128" s="69">
        <f t="shared" si="14"/>
        <v>0</v>
      </c>
    </row>
    <row r="129" spans="1:13" x14ac:dyDescent="0.2">
      <c r="A129" s="68" t="s">
        <v>499</v>
      </c>
      <c r="B129" s="32" t="s">
        <v>500</v>
      </c>
      <c r="C129" s="11">
        <v>12420000000</v>
      </c>
      <c r="D129" s="12">
        <v>-12263732952</v>
      </c>
      <c r="E129" s="12">
        <v>156267048</v>
      </c>
      <c r="F129" s="14">
        <f t="shared" si="9"/>
        <v>2.4563828085639567E-3</v>
      </c>
      <c r="G129" s="11">
        <v>133085448</v>
      </c>
      <c r="H129" s="13">
        <f t="shared" si="10"/>
        <v>85.165394562262421</v>
      </c>
      <c r="I129" s="12">
        <f t="shared" si="11"/>
        <v>23181600</v>
      </c>
      <c r="J129" s="13">
        <f t="shared" si="12"/>
        <v>14.834605437737583</v>
      </c>
      <c r="K129" s="12">
        <v>156267048</v>
      </c>
      <c r="L129" s="13">
        <f t="shared" si="13"/>
        <v>100</v>
      </c>
      <c r="M129" s="69">
        <f t="shared" si="14"/>
        <v>0</v>
      </c>
    </row>
    <row r="130" spans="1:13" x14ac:dyDescent="0.2">
      <c r="A130" s="68" t="s">
        <v>501</v>
      </c>
      <c r="B130" s="32" t="s">
        <v>502</v>
      </c>
      <c r="C130" s="11">
        <v>85000000</v>
      </c>
      <c r="D130" s="12">
        <v>-2867940</v>
      </c>
      <c r="E130" s="12">
        <v>82132060</v>
      </c>
      <c r="F130" s="14">
        <f t="shared" si="9"/>
        <v>1.2910449310845329E-3</v>
      </c>
      <c r="G130" s="11">
        <v>52879760</v>
      </c>
      <c r="H130" s="13">
        <f t="shared" si="10"/>
        <v>64.383822833616975</v>
      </c>
      <c r="I130" s="12">
        <f t="shared" si="11"/>
        <v>29252300</v>
      </c>
      <c r="J130" s="13">
        <f t="shared" si="12"/>
        <v>35.616177166383018</v>
      </c>
      <c r="K130" s="12">
        <v>82132060</v>
      </c>
      <c r="L130" s="13">
        <f t="shared" si="13"/>
        <v>100</v>
      </c>
      <c r="M130" s="69">
        <f t="shared" si="14"/>
        <v>0</v>
      </c>
    </row>
    <row r="131" spans="1:13" x14ac:dyDescent="0.2">
      <c r="A131" s="68" t="s">
        <v>503</v>
      </c>
      <c r="B131" s="32" t="s">
        <v>504</v>
      </c>
      <c r="C131" s="11">
        <v>85000000</v>
      </c>
      <c r="D131" s="12">
        <v>-2867940</v>
      </c>
      <c r="E131" s="12">
        <v>82132060</v>
      </c>
      <c r="F131" s="14">
        <f t="shared" si="9"/>
        <v>1.2910449310845329E-3</v>
      </c>
      <c r="G131" s="11">
        <v>52879760</v>
      </c>
      <c r="H131" s="13">
        <f t="shared" si="10"/>
        <v>64.383822833616975</v>
      </c>
      <c r="I131" s="12">
        <f t="shared" si="11"/>
        <v>29252300</v>
      </c>
      <c r="J131" s="13">
        <f t="shared" si="12"/>
        <v>35.616177166383018</v>
      </c>
      <c r="K131" s="12">
        <v>82132060</v>
      </c>
      <c r="L131" s="13">
        <f t="shared" si="13"/>
        <v>100</v>
      </c>
      <c r="M131" s="69">
        <f t="shared" si="14"/>
        <v>0</v>
      </c>
    </row>
    <row r="132" spans="1:13" ht="25.5" x14ac:dyDescent="0.2">
      <c r="A132" s="68" t="s">
        <v>505</v>
      </c>
      <c r="B132" s="32" t="s">
        <v>506</v>
      </c>
      <c r="C132" s="11">
        <v>493841265000</v>
      </c>
      <c r="D132" s="12">
        <v>-167662990989</v>
      </c>
      <c r="E132" s="12">
        <v>326178274011</v>
      </c>
      <c r="F132" s="14">
        <f t="shared" si="9"/>
        <v>5.1272402919371975</v>
      </c>
      <c r="G132" s="11">
        <v>3544372951</v>
      </c>
      <c r="H132" s="13">
        <f t="shared" si="10"/>
        <v>1.0866367362286276</v>
      </c>
      <c r="I132" s="12">
        <f t="shared" si="11"/>
        <v>14433789890</v>
      </c>
      <c r="J132" s="13">
        <f t="shared" si="12"/>
        <v>4.4251230201534622</v>
      </c>
      <c r="K132" s="12">
        <v>17978162841</v>
      </c>
      <c r="L132" s="13">
        <f t="shared" si="13"/>
        <v>5.5117597563820908</v>
      </c>
      <c r="M132" s="69">
        <f t="shared" si="14"/>
        <v>308200111170</v>
      </c>
    </row>
    <row r="133" spans="1:13" ht="25.5" x14ac:dyDescent="0.2">
      <c r="A133" s="68" t="s">
        <v>507</v>
      </c>
      <c r="B133" s="32" t="s">
        <v>508</v>
      </c>
      <c r="C133" s="11">
        <v>493841265000</v>
      </c>
      <c r="D133" s="12">
        <v>-167662990989</v>
      </c>
      <c r="E133" s="12">
        <v>326178274011</v>
      </c>
      <c r="F133" s="14">
        <f t="shared" si="9"/>
        <v>5.1272402919371975</v>
      </c>
      <c r="G133" s="11">
        <v>3544372951</v>
      </c>
      <c r="H133" s="13">
        <f t="shared" si="10"/>
        <v>1.0866367362286276</v>
      </c>
      <c r="I133" s="12">
        <f t="shared" si="11"/>
        <v>14433789890</v>
      </c>
      <c r="J133" s="13">
        <f t="shared" si="12"/>
        <v>4.4251230201534622</v>
      </c>
      <c r="K133" s="12">
        <v>17978162841</v>
      </c>
      <c r="L133" s="13">
        <f t="shared" si="13"/>
        <v>5.5117597563820908</v>
      </c>
      <c r="M133" s="69">
        <f t="shared" si="14"/>
        <v>308200111170</v>
      </c>
    </row>
    <row r="134" spans="1:13" ht="25.5" x14ac:dyDescent="0.2">
      <c r="A134" s="68" t="s">
        <v>509</v>
      </c>
      <c r="B134" s="32" t="s">
        <v>510</v>
      </c>
      <c r="C134" s="11">
        <v>40510000000</v>
      </c>
      <c r="D134" s="12">
        <v>-960318414</v>
      </c>
      <c r="E134" s="12">
        <v>39549681586</v>
      </c>
      <c r="F134" s="14">
        <f t="shared" si="9"/>
        <v>0.62168678026111357</v>
      </c>
      <c r="G134" s="11">
        <v>15587298471</v>
      </c>
      <c r="H134" s="13">
        <f t="shared" si="10"/>
        <v>39.411944283560736</v>
      </c>
      <c r="I134" s="12">
        <f t="shared" si="11"/>
        <v>21107079301</v>
      </c>
      <c r="J134" s="13">
        <f t="shared" si="12"/>
        <v>53.368518922467366</v>
      </c>
      <c r="K134" s="12">
        <v>36694377772</v>
      </c>
      <c r="L134" s="13">
        <f t="shared" si="13"/>
        <v>92.780463206028102</v>
      </c>
      <c r="M134" s="69">
        <f t="shared" si="14"/>
        <v>2855303814</v>
      </c>
    </row>
    <row r="135" spans="1:13" ht="25.5" x14ac:dyDescent="0.2">
      <c r="A135" s="68" t="s">
        <v>511</v>
      </c>
      <c r="B135" s="32" t="s">
        <v>512</v>
      </c>
      <c r="C135" s="11">
        <v>40510000000</v>
      </c>
      <c r="D135" s="12">
        <v>-960318414</v>
      </c>
      <c r="E135" s="12">
        <v>39549681586</v>
      </c>
      <c r="F135" s="14">
        <f t="shared" si="9"/>
        <v>0.62168678026111357</v>
      </c>
      <c r="G135" s="11">
        <v>15587298471</v>
      </c>
      <c r="H135" s="13">
        <f t="shared" si="10"/>
        <v>39.411944283560736</v>
      </c>
      <c r="I135" s="12">
        <f t="shared" si="11"/>
        <v>21107079301</v>
      </c>
      <c r="J135" s="13">
        <f t="shared" si="12"/>
        <v>53.368518922467366</v>
      </c>
      <c r="K135" s="12">
        <v>36694377772</v>
      </c>
      <c r="L135" s="13">
        <f t="shared" si="13"/>
        <v>92.780463206028102</v>
      </c>
      <c r="M135" s="69">
        <f t="shared" si="14"/>
        <v>2855303814</v>
      </c>
    </row>
    <row r="136" spans="1:13" ht="38.25" x14ac:dyDescent="0.2">
      <c r="A136" s="68" t="s">
        <v>513</v>
      </c>
      <c r="B136" s="32" t="s">
        <v>514</v>
      </c>
      <c r="C136" s="11">
        <v>11000000000</v>
      </c>
      <c r="D136" s="12">
        <v>-5565490741</v>
      </c>
      <c r="E136" s="12">
        <v>5434509259</v>
      </c>
      <c r="F136" s="14">
        <f t="shared" ref="F136:F199" si="15">IF(OR(E136=0,E$7=0),0,(E136/E$7)*100)</f>
        <v>8.5425784179331582E-2</v>
      </c>
      <c r="G136" s="11">
        <v>3774649559</v>
      </c>
      <c r="H136" s="13">
        <f t="shared" ref="H136:H199" si="16">IF(OR(G136=0,E136=0),0,(G136/E136)*100)</f>
        <v>69.457045321044689</v>
      </c>
      <c r="I136" s="12">
        <f t="shared" ref="I136:I199" si="17">SUM(K136-G136)</f>
        <v>1645625769</v>
      </c>
      <c r="J136" s="13">
        <f t="shared" ref="J136:J199" si="18">IF(OR(I136=0,E136=0),0,(I136/E136)*100)</f>
        <v>30.281037175062437</v>
      </c>
      <c r="K136" s="12">
        <v>5420275328</v>
      </c>
      <c r="L136" s="13">
        <f t="shared" ref="L136:L199" si="19">IF(OR(K136=0,E136=0),0,(K136/E136)*100)</f>
        <v>99.738082496107126</v>
      </c>
      <c r="M136" s="69">
        <f t="shared" ref="M136:M199" si="20">SUM(E136-K136)</f>
        <v>14233931</v>
      </c>
    </row>
    <row r="137" spans="1:13" ht="38.25" x14ac:dyDescent="0.2">
      <c r="A137" s="68" t="s">
        <v>515</v>
      </c>
      <c r="B137" s="32" t="s">
        <v>516</v>
      </c>
      <c r="C137" s="11">
        <v>11000000000</v>
      </c>
      <c r="D137" s="12">
        <v>-5565490741</v>
      </c>
      <c r="E137" s="12">
        <v>5434509259</v>
      </c>
      <c r="F137" s="14">
        <f t="shared" si="15"/>
        <v>8.5425784179331582E-2</v>
      </c>
      <c r="G137" s="11">
        <v>3774649559</v>
      </c>
      <c r="H137" s="13">
        <f t="shared" si="16"/>
        <v>69.457045321044689</v>
      </c>
      <c r="I137" s="12">
        <f t="shared" si="17"/>
        <v>1645625769</v>
      </c>
      <c r="J137" s="13">
        <f t="shared" si="18"/>
        <v>30.281037175062437</v>
      </c>
      <c r="K137" s="12">
        <v>5420275328</v>
      </c>
      <c r="L137" s="13">
        <f t="shared" si="19"/>
        <v>99.738082496107126</v>
      </c>
      <c r="M137" s="69">
        <f t="shared" si="20"/>
        <v>14233931</v>
      </c>
    </row>
    <row r="138" spans="1:13" x14ac:dyDescent="0.2">
      <c r="A138" s="68" t="s">
        <v>517</v>
      </c>
      <c r="B138" s="32" t="s">
        <v>518</v>
      </c>
      <c r="C138" s="11">
        <v>16900000000</v>
      </c>
      <c r="D138" s="12">
        <v>-5599322466</v>
      </c>
      <c r="E138" s="12">
        <v>11300677534</v>
      </c>
      <c r="F138" s="14">
        <f t="shared" si="15"/>
        <v>0.1776368746637009</v>
      </c>
      <c r="G138" s="11">
        <v>2309231743</v>
      </c>
      <c r="H138" s="13">
        <f t="shared" si="16"/>
        <v>20.434453917053077</v>
      </c>
      <c r="I138" s="12">
        <f t="shared" si="17"/>
        <v>8896373085</v>
      </c>
      <c r="J138" s="13">
        <f t="shared" si="18"/>
        <v>78.724245145777829</v>
      </c>
      <c r="K138" s="12">
        <v>11205604828</v>
      </c>
      <c r="L138" s="13">
        <f t="shared" si="19"/>
        <v>99.158699062830905</v>
      </c>
      <c r="M138" s="69">
        <f t="shared" si="20"/>
        <v>95072706</v>
      </c>
    </row>
    <row r="139" spans="1:13" x14ac:dyDescent="0.2">
      <c r="A139" s="68" t="s">
        <v>519</v>
      </c>
      <c r="B139" s="32" t="s">
        <v>520</v>
      </c>
      <c r="C139" s="11">
        <v>16900000000</v>
      </c>
      <c r="D139" s="12">
        <v>-5599322466</v>
      </c>
      <c r="E139" s="12">
        <v>11300677534</v>
      </c>
      <c r="F139" s="14">
        <f t="shared" si="15"/>
        <v>0.1776368746637009</v>
      </c>
      <c r="G139" s="11">
        <v>2309231743</v>
      </c>
      <c r="H139" s="13">
        <f t="shared" si="16"/>
        <v>20.434453917053077</v>
      </c>
      <c r="I139" s="12">
        <f t="shared" si="17"/>
        <v>8896373085</v>
      </c>
      <c r="J139" s="13">
        <f t="shared" si="18"/>
        <v>78.724245145777829</v>
      </c>
      <c r="K139" s="12">
        <v>11205604828</v>
      </c>
      <c r="L139" s="13">
        <f t="shared" si="19"/>
        <v>99.158699062830905</v>
      </c>
      <c r="M139" s="69">
        <f t="shared" si="20"/>
        <v>95072706</v>
      </c>
    </row>
    <row r="140" spans="1:13" ht="38.25" x14ac:dyDescent="0.2">
      <c r="A140" s="68" t="s">
        <v>521</v>
      </c>
      <c r="B140" s="32" t="s">
        <v>522</v>
      </c>
      <c r="C140" s="11">
        <v>1376000000</v>
      </c>
      <c r="D140" s="12">
        <v>-669264343</v>
      </c>
      <c r="E140" s="12">
        <v>706735657</v>
      </c>
      <c r="F140" s="14">
        <f t="shared" si="15"/>
        <v>1.1109273133859631E-2</v>
      </c>
      <c r="G140" s="11">
        <v>376791593</v>
      </c>
      <c r="H140" s="13">
        <f t="shared" si="16"/>
        <v>53.314360081877119</v>
      </c>
      <c r="I140" s="12">
        <f t="shared" si="17"/>
        <v>324374787</v>
      </c>
      <c r="J140" s="13">
        <f t="shared" si="18"/>
        <v>45.897611615767111</v>
      </c>
      <c r="K140" s="12">
        <v>701166380</v>
      </c>
      <c r="L140" s="13">
        <f t="shared" si="19"/>
        <v>99.211971697644231</v>
      </c>
      <c r="M140" s="69">
        <f t="shared" si="20"/>
        <v>5569277</v>
      </c>
    </row>
    <row r="141" spans="1:13" ht="38.25" x14ac:dyDescent="0.2">
      <c r="A141" s="68" t="s">
        <v>523</v>
      </c>
      <c r="B141" s="32" t="s">
        <v>524</v>
      </c>
      <c r="C141" s="11">
        <v>1376000000</v>
      </c>
      <c r="D141" s="12">
        <v>-669264343</v>
      </c>
      <c r="E141" s="12">
        <v>706735657</v>
      </c>
      <c r="F141" s="14">
        <f t="shared" si="15"/>
        <v>1.1109273133859631E-2</v>
      </c>
      <c r="G141" s="11">
        <v>376791593</v>
      </c>
      <c r="H141" s="13">
        <f t="shared" si="16"/>
        <v>53.314360081877119</v>
      </c>
      <c r="I141" s="12">
        <f t="shared" si="17"/>
        <v>324374787</v>
      </c>
      <c r="J141" s="13">
        <f t="shared" si="18"/>
        <v>45.897611615767111</v>
      </c>
      <c r="K141" s="12">
        <v>701166380</v>
      </c>
      <c r="L141" s="13">
        <f t="shared" si="19"/>
        <v>99.211971697644231</v>
      </c>
      <c r="M141" s="69">
        <f t="shared" si="20"/>
        <v>5569277</v>
      </c>
    </row>
    <row r="142" spans="1:13" ht="38.25" x14ac:dyDescent="0.2">
      <c r="A142" s="68" t="s">
        <v>221</v>
      </c>
      <c r="B142" s="32" t="s">
        <v>222</v>
      </c>
      <c r="C142" s="11">
        <v>100784335000</v>
      </c>
      <c r="D142" s="12">
        <v>-33893576128</v>
      </c>
      <c r="E142" s="12">
        <v>66890758872</v>
      </c>
      <c r="F142" s="14">
        <f t="shared" si="15"/>
        <v>1.0514648625408076</v>
      </c>
      <c r="G142" s="11">
        <v>44165061249</v>
      </c>
      <c r="H142" s="13">
        <f t="shared" si="16"/>
        <v>66.025654356101469</v>
      </c>
      <c r="I142" s="12">
        <f t="shared" si="17"/>
        <v>9392580704</v>
      </c>
      <c r="J142" s="13">
        <f t="shared" si="18"/>
        <v>14.0416716186063</v>
      </c>
      <c r="K142" s="12">
        <v>53557641953</v>
      </c>
      <c r="L142" s="13">
        <f t="shared" si="19"/>
        <v>80.067325974707771</v>
      </c>
      <c r="M142" s="69">
        <f t="shared" si="20"/>
        <v>13333116919</v>
      </c>
    </row>
    <row r="143" spans="1:13" ht="38.25" x14ac:dyDescent="0.2">
      <c r="A143" s="68" t="s">
        <v>716</v>
      </c>
      <c r="B143" s="32" t="s">
        <v>717</v>
      </c>
      <c r="C143" s="11">
        <v>2500000000</v>
      </c>
      <c r="D143" s="12">
        <v>-2500000000</v>
      </c>
      <c r="E143" s="12">
        <v>0</v>
      </c>
      <c r="F143" s="14">
        <f t="shared" si="15"/>
        <v>0</v>
      </c>
      <c r="G143" s="11">
        <v>0</v>
      </c>
      <c r="H143" s="13">
        <f t="shared" si="16"/>
        <v>0</v>
      </c>
      <c r="I143" s="12">
        <f t="shared" si="17"/>
        <v>0</v>
      </c>
      <c r="J143" s="13">
        <f t="shared" si="18"/>
        <v>0</v>
      </c>
      <c r="K143" s="12">
        <v>0</v>
      </c>
      <c r="L143" s="13">
        <f t="shared" si="19"/>
        <v>0</v>
      </c>
      <c r="M143" s="69">
        <f t="shared" si="20"/>
        <v>0</v>
      </c>
    </row>
    <row r="144" spans="1:13" ht="38.25" x14ac:dyDescent="0.2">
      <c r="A144" s="68" t="s">
        <v>718</v>
      </c>
      <c r="B144" s="32" t="s">
        <v>719</v>
      </c>
      <c r="C144" s="11">
        <v>2500000000</v>
      </c>
      <c r="D144" s="12">
        <v>-2500000000</v>
      </c>
      <c r="E144" s="12">
        <v>0</v>
      </c>
      <c r="F144" s="14">
        <f t="shared" si="15"/>
        <v>0</v>
      </c>
      <c r="G144" s="11">
        <v>0</v>
      </c>
      <c r="H144" s="13">
        <f t="shared" si="16"/>
        <v>0</v>
      </c>
      <c r="I144" s="12">
        <f t="shared" si="17"/>
        <v>0</v>
      </c>
      <c r="J144" s="13">
        <f t="shared" si="18"/>
        <v>0</v>
      </c>
      <c r="K144" s="12">
        <v>0</v>
      </c>
      <c r="L144" s="13">
        <f t="shared" si="19"/>
        <v>0</v>
      </c>
      <c r="M144" s="69">
        <f t="shared" si="20"/>
        <v>0</v>
      </c>
    </row>
    <row r="145" spans="1:13" ht="38.25" x14ac:dyDescent="0.2">
      <c r="A145" s="68" t="s">
        <v>720</v>
      </c>
      <c r="B145" s="32" t="s">
        <v>721</v>
      </c>
      <c r="C145" s="11">
        <v>21316250000</v>
      </c>
      <c r="D145" s="12">
        <v>-20566250000</v>
      </c>
      <c r="E145" s="12">
        <v>750000000</v>
      </c>
      <c r="F145" s="14">
        <f t="shared" si="15"/>
        <v>1.1789351178010145E-2</v>
      </c>
      <c r="G145" s="11">
        <v>340283021</v>
      </c>
      <c r="H145" s="13">
        <f t="shared" si="16"/>
        <v>45.371069466666668</v>
      </c>
      <c r="I145" s="12">
        <f t="shared" si="17"/>
        <v>325952325</v>
      </c>
      <c r="J145" s="13">
        <f t="shared" si="18"/>
        <v>43.46031</v>
      </c>
      <c r="K145" s="12">
        <v>666235346</v>
      </c>
      <c r="L145" s="13">
        <f t="shared" si="19"/>
        <v>88.831379466666675</v>
      </c>
      <c r="M145" s="69">
        <f t="shared" si="20"/>
        <v>83764654</v>
      </c>
    </row>
    <row r="146" spans="1:13" ht="38.25" x14ac:dyDescent="0.2">
      <c r="A146" s="68" t="s">
        <v>722</v>
      </c>
      <c r="B146" s="32" t="s">
        <v>723</v>
      </c>
      <c r="C146" s="11">
        <v>21316250000</v>
      </c>
      <c r="D146" s="12">
        <v>-20566250000</v>
      </c>
      <c r="E146" s="12">
        <v>750000000</v>
      </c>
      <c r="F146" s="14">
        <f t="shared" si="15"/>
        <v>1.1789351178010145E-2</v>
      </c>
      <c r="G146" s="11">
        <v>340283021</v>
      </c>
      <c r="H146" s="13">
        <f t="shared" si="16"/>
        <v>45.371069466666668</v>
      </c>
      <c r="I146" s="12">
        <f t="shared" si="17"/>
        <v>325952325</v>
      </c>
      <c r="J146" s="13">
        <f t="shared" si="18"/>
        <v>43.46031</v>
      </c>
      <c r="K146" s="12">
        <v>666235346</v>
      </c>
      <c r="L146" s="13">
        <f t="shared" si="19"/>
        <v>88.831379466666675</v>
      </c>
      <c r="M146" s="69">
        <f t="shared" si="20"/>
        <v>83764654</v>
      </c>
    </row>
    <row r="147" spans="1:13" ht="38.25" x14ac:dyDescent="0.2">
      <c r="A147" s="68" t="s">
        <v>412</v>
      </c>
      <c r="B147" s="32" t="s">
        <v>814</v>
      </c>
      <c r="C147" s="11">
        <v>4768000000</v>
      </c>
      <c r="D147" s="12">
        <v>0</v>
      </c>
      <c r="E147" s="12">
        <v>4768000000</v>
      </c>
      <c r="F147" s="14">
        <f t="shared" si="15"/>
        <v>7.4948835222336488E-2</v>
      </c>
      <c r="G147" s="11">
        <v>4201570094</v>
      </c>
      <c r="H147" s="13">
        <f t="shared" si="16"/>
        <v>88.120178145973142</v>
      </c>
      <c r="I147" s="12">
        <f t="shared" si="17"/>
        <v>498912203</v>
      </c>
      <c r="J147" s="13">
        <f t="shared" si="18"/>
        <v>10.46376264681208</v>
      </c>
      <c r="K147" s="12">
        <v>4700482297</v>
      </c>
      <c r="L147" s="13">
        <f t="shared" si="19"/>
        <v>98.583940792785228</v>
      </c>
      <c r="M147" s="69">
        <f t="shared" si="20"/>
        <v>67517703</v>
      </c>
    </row>
    <row r="148" spans="1:13" ht="51" x14ac:dyDescent="0.2">
      <c r="A148" s="68" t="s">
        <v>413</v>
      </c>
      <c r="B148" s="32" t="s">
        <v>815</v>
      </c>
      <c r="C148" s="11">
        <v>4768000000</v>
      </c>
      <c r="D148" s="12">
        <v>0</v>
      </c>
      <c r="E148" s="12">
        <v>4768000000</v>
      </c>
      <c r="F148" s="14">
        <f t="shared" si="15"/>
        <v>7.4948835222336488E-2</v>
      </c>
      <c r="G148" s="11">
        <v>4201570094</v>
      </c>
      <c r="H148" s="13">
        <f t="shared" si="16"/>
        <v>88.120178145973142</v>
      </c>
      <c r="I148" s="12">
        <f t="shared" si="17"/>
        <v>498912203</v>
      </c>
      <c r="J148" s="13">
        <f t="shared" si="18"/>
        <v>10.46376264681208</v>
      </c>
      <c r="K148" s="12">
        <v>4700482297</v>
      </c>
      <c r="L148" s="13">
        <f t="shared" si="19"/>
        <v>98.583940792785228</v>
      </c>
      <c r="M148" s="69">
        <f t="shared" si="20"/>
        <v>67517703</v>
      </c>
    </row>
    <row r="149" spans="1:13" ht="38.25" x14ac:dyDescent="0.2">
      <c r="A149" s="68" t="s">
        <v>379</v>
      </c>
      <c r="B149" s="32" t="s">
        <v>863</v>
      </c>
      <c r="C149" s="11">
        <v>1345000000</v>
      </c>
      <c r="D149" s="12">
        <v>-250000000</v>
      </c>
      <c r="E149" s="12">
        <v>1095000000</v>
      </c>
      <c r="F149" s="14">
        <f t="shared" si="15"/>
        <v>1.721245271989481E-2</v>
      </c>
      <c r="G149" s="11">
        <v>1004135035</v>
      </c>
      <c r="H149" s="13">
        <f t="shared" si="16"/>
        <v>91.701829680365293</v>
      </c>
      <c r="I149" s="12">
        <f t="shared" si="17"/>
        <v>16822928</v>
      </c>
      <c r="J149" s="13">
        <f t="shared" si="18"/>
        <v>1.5363404566210046</v>
      </c>
      <c r="K149" s="12">
        <v>1020957963</v>
      </c>
      <c r="L149" s="13">
        <f t="shared" si="19"/>
        <v>93.238170136986298</v>
      </c>
      <c r="M149" s="69">
        <f t="shared" si="20"/>
        <v>74042037</v>
      </c>
    </row>
    <row r="150" spans="1:13" ht="38.25" x14ac:dyDescent="0.2">
      <c r="A150" s="68" t="s">
        <v>380</v>
      </c>
      <c r="B150" s="32" t="s">
        <v>864</v>
      </c>
      <c r="C150" s="11">
        <v>1345000000</v>
      </c>
      <c r="D150" s="12">
        <v>-250000000</v>
      </c>
      <c r="E150" s="12">
        <v>1095000000</v>
      </c>
      <c r="F150" s="14">
        <f t="shared" si="15"/>
        <v>1.721245271989481E-2</v>
      </c>
      <c r="G150" s="11">
        <v>1004135035</v>
      </c>
      <c r="H150" s="13">
        <f t="shared" si="16"/>
        <v>91.701829680365293</v>
      </c>
      <c r="I150" s="12">
        <f t="shared" si="17"/>
        <v>16822928</v>
      </c>
      <c r="J150" s="13">
        <f t="shared" si="18"/>
        <v>1.5363404566210046</v>
      </c>
      <c r="K150" s="12">
        <v>1020957963</v>
      </c>
      <c r="L150" s="13">
        <f t="shared" si="19"/>
        <v>93.238170136986298</v>
      </c>
      <c r="M150" s="69">
        <f t="shared" si="20"/>
        <v>74042037</v>
      </c>
    </row>
    <row r="151" spans="1:13" ht="51" x14ac:dyDescent="0.2">
      <c r="A151" s="68" t="s">
        <v>664</v>
      </c>
      <c r="B151" s="32" t="s">
        <v>665</v>
      </c>
      <c r="C151" s="11">
        <v>21993274000</v>
      </c>
      <c r="D151" s="12">
        <v>-2293959497</v>
      </c>
      <c r="E151" s="12">
        <v>19699314503</v>
      </c>
      <c r="F151" s="14">
        <f t="shared" si="15"/>
        <v>0.30965618218924712</v>
      </c>
      <c r="G151" s="11">
        <v>0</v>
      </c>
      <c r="H151" s="13">
        <f t="shared" si="16"/>
        <v>0</v>
      </c>
      <c r="I151" s="12">
        <f t="shared" si="17"/>
        <v>0</v>
      </c>
      <c r="J151" s="13">
        <f t="shared" si="18"/>
        <v>0</v>
      </c>
      <c r="K151" s="12">
        <v>0</v>
      </c>
      <c r="L151" s="13">
        <f t="shared" si="19"/>
        <v>0</v>
      </c>
      <c r="M151" s="69">
        <f t="shared" si="20"/>
        <v>19699314503</v>
      </c>
    </row>
    <row r="152" spans="1:13" ht="51" x14ac:dyDescent="0.2">
      <c r="A152" s="68" t="s">
        <v>668</v>
      </c>
      <c r="B152" s="32" t="s">
        <v>669</v>
      </c>
      <c r="C152" s="11">
        <v>21993274000</v>
      </c>
      <c r="D152" s="12">
        <v>-2293959497</v>
      </c>
      <c r="E152" s="12">
        <v>19699314503</v>
      </c>
      <c r="F152" s="14">
        <f t="shared" si="15"/>
        <v>0.30965618218924712</v>
      </c>
      <c r="G152" s="11">
        <v>0</v>
      </c>
      <c r="H152" s="13">
        <f t="shared" si="16"/>
        <v>0</v>
      </c>
      <c r="I152" s="12">
        <f t="shared" si="17"/>
        <v>0</v>
      </c>
      <c r="J152" s="13">
        <f t="shared" si="18"/>
        <v>0</v>
      </c>
      <c r="K152" s="12">
        <v>0</v>
      </c>
      <c r="L152" s="13">
        <f t="shared" si="19"/>
        <v>0</v>
      </c>
      <c r="M152" s="69">
        <f t="shared" si="20"/>
        <v>19699314503</v>
      </c>
    </row>
    <row r="153" spans="1:13" ht="25.5" x14ac:dyDescent="0.2">
      <c r="A153" s="68" t="s">
        <v>223</v>
      </c>
      <c r="B153" s="32" t="s">
        <v>224</v>
      </c>
      <c r="C153" s="11">
        <v>6530000000</v>
      </c>
      <c r="D153" s="12">
        <v>-191229000</v>
      </c>
      <c r="E153" s="12">
        <v>6338771000</v>
      </c>
      <c r="F153" s="14">
        <f t="shared" si="15"/>
        <v>9.9639996474648718E-2</v>
      </c>
      <c r="G153" s="11">
        <v>5736202149</v>
      </c>
      <c r="H153" s="13">
        <f t="shared" si="16"/>
        <v>90.493916707197656</v>
      </c>
      <c r="I153" s="12">
        <f t="shared" si="17"/>
        <v>482642839</v>
      </c>
      <c r="J153" s="13">
        <f t="shared" si="18"/>
        <v>7.6141390657589607</v>
      </c>
      <c r="K153" s="12">
        <v>6218844988</v>
      </c>
      <c r="L153" s="13">
        <f t="shared" si="19"/>
        <v>98.108055772956618</v>
      </c>
      <c r="M153" s="69">
        <f t="shared" si="20"/>
        <v>119926012</v>
      </c>
    </row>
    <row r="154" spans="1:13" ht="25.5" x14ac:dyDescent="0.2">
      <c r="A154" s="68" t="s">
        <v>225</v>
      </c>
      <c r="B154" s="32" t="s">
        <v>226</v>
      </c>
      <c r="C154" s="11">
        <v>6530000000</v>
      </c>
      <c r="D154" s="12">
        <v>-191229000</v>
      </c>
      <c r="E154" s="12">
        <v>6338771000</v>
      </c>
      <c r="F154" s="14">
        <f t="shared" si="15"/>
        <v>9.9639996474648718E-2</v>
      </c>
      <c r="G154" s="11">
        <v>5736202149</v>
      </c>
      <c r="H154" s="13">
        <f t="shared" si="16"/>
        <v>90.493916707197656</v>
      </c>
      <c r="I154" s="12">
        <f t="shared" si="17"/>
        <v>482642839</v>
      </c>
      <c r="J154" s="13">
        <f t="shared" si="18"/>
        <v>7.6141390657589607</v>
      </c>
      <c r="K154" s="12">
        <v>6218844988</v>
      </c>
      <c r="L154" s="13">
        <f t="shared" si="19"/>
        <v>98.108055772956618</v>
      </c>
      <c r="M154" s="69">
        <f t="shared" si="20"/>
        <v>119926012</v>
      </c>
    </row>
    <row r="155" spans="1:13" ht="25.5" x14ac:dyDescent="0.2">
      <c r="A155" s="68" t="s">
        <v>333</v>
      </c>
      <c r="B155" s="32" t="s">
        <v>334</v>
      </c>
      <c r="C155" s="11">
        <v>30098061000</v>
      </c>
      <c r="D155" s="12">
        <v>-8092137631</v>
      </c>
      <c r="E155" s="12">
        <v>22005923369</v>
      </c>
      <c r="F155" s="14">
        <f t="shared" si="15"/>
        <v>0.34591407812469482</v>
      </c>
      <c r="G155" s="11">
        <v>17827927089</v>
      </c>
      <c r="H155" s="13">
        <f t="shared" si="16"/>
        <v>81.014219626495688</v>
      </c>
      <c r="I155" s="12">
        <f t="shared" si="17"/>
        <v>4100301519</v>
      </c>
      <c r="J155" s="13">
        <f t="shared" si="18"/>
        <v>18.632717429054317</v>
      </c>
      <c r="K155" s="12">
        <v>21928228608</v>
      </c>
      <c r="L155" s="13">
        <f t="shared" si="19"/>
        <v>99.646937055550012</v>
      </c>
      <c r="M155" s="69">
        <f t="shared" si="20"/>
        <v>77694761</v>
      </c>
    </row>
    <row r="156" spans="1:13" ht="25.5" x14ac:dyDescent="0.2">
      <c r="A156" s="68" t="s">
        <v>335</v>
      </c>
      <c r="B156" s="32" t="s">
        <v>336</v>
      </c>
      <c r="C156" s="11">
        <v>30098061000</v>
      </c>
      <c r="D156" s="12">
        <v>-8092137631</v>
      </c>
      <c r="E156" s="12">
        <v>22005923369</v>
      </c>
      <c r="F156" s="14">
        <f t="shared" si="15"/>
        <v>0.34591407812469482</v>
      </c>
      <c r="G156" s="11">
        <v>17827927089</v>
      </c>
      <c r="H156" s="13">
        <f t="shared" si="16"/>
        <v>81.014219626495688</v>
      </c>
      <c r="I156" s="12">
        <f t="shared" si="17"/>
        <v>4100301519</v>
      </c>
      <c r="J156" s="13">
        <f t="shared" si="18"/>
        <v>18.632717429054317</v>
      </c>
      <c r="K156" s="12">
        <v>21928228608</v>
      </c>
      <c r="L156" s="13">
        <f t="shared" si="19"/>
        <v>99.646937055550012</v>
      </c>
      <c r="M156" s="69">
        <f t="shared" si="20"/>
        <v>77694761</v>
      </c>
    </row>
    <row r="157" spans="1:13" ht="25.5" x14ac:dyDescent="0.2">
      <c r="A157" s="68" t="s">
        <v>724</v>
      </c>
      <c r="B157" s="32" t="s">
        <v>725</v>
      </c>
      <c r="C157" s="11">
        <v>7433750000</v>
      </c>
      <c r="D157" s="12">
        <v>0</v>
      </c>
      <c r="E157" s="12">
        <v>7433750000</v>
      </c>
      <c r="F157" s="14">
        <f t="shared" si="15"/>
        <v>0.11685211909271054</v>
      </c>
      <c r="G157" s="11">
        <v>104493728</v>
      </c>
      <c r="H157" s="13">
        <f t="shared" si="16"/>
        <v>1.4056664267698</v>
      </c>
      <c r="I157" s="12">
        <f t="shared" si="17"/>
        <v>680008058</v>
      </c>
      <c r="J157" s="13">
        <f t="shared" si="18"/>
        <v>9.1475777097696316</v>
      </c>
      <c r="K157" s="12">
        <v>784501786</v>
      </c>
      <c r="L157" s="13">
        <f t="shared" si="19"/>
        <v>10.553244136539432</v>
      </c>
      <c r="M157" s="69">
        <f t="shared" si="20"/>
        <v>6649248214</v>
      </c>
    </row>
    <row r="158" spans="1:13" ht="25.5" x14ac:dyDescent="0.2">
      <c r="A158" s="68" t="s">
        <v>726</v>
      </c>
      <c r="B158" s="32" t="s">
        <v>727</v>
      </c>
      <c r="C158" s="11">
        <v>7433750000</v>
      </c>
      <c r="D158" s="12">
        <v>0</v>
      </c>
      <c r="E158" s="12">
        <v>7433750000</v>
      </c>
      <c r="F158" s="14">
        <f t="shared" si="15"/>
        <v>0.11685211909271054</v>
      </c>
      <c r="G158" s="11">
        <v>104493728</v>
      </c>
      <c r="H158" s="13">
        <f t="shared" si="16"/>
        <v>1.4056664267698</v>
      </c>
      <c r="I158" s="12">
        <f t="shared" si="17"/>
        <v>680008058</v>
      </c>
      <c r="J158" s="13">
        <f t="shared" si="18"/>
        <v>9.1475777097696316</v>
      </c>
      <c r="K158" s="12">
        <v>784501786</v>
      </c>
      <c r="L158" s="13">
        <f t="shared" si="19"/>
        <v>10.553244136539432</v>
      </c>
      <c r="M158" s="69">
        <f t="shared" si="20"/>
        <v>6649248214</v>
      </c>
    </row>
    <row r="159" spans="1:13" x14ac:dyDescent="0.2">
      <c r="A159" s="68" t="s">
        <v>728</v>
      </c>
      <c r="B159" s="32" t="s">
        <v>729</v>
      </c>
      <c r="C159" s="11">
        <v>4800000000</v>
      </c>
      <c r="D159" s="12">
        <v>0</v>
      </c>
      <c r="E159" s="12">
        <v>4800000000</v>
      </c>
      <c r="F159" s="14">
        <f t="shared" si="15"/>
        <v>7.5451847539264927E-2</v>
      </c>
      <c r="G159" s="11">
        <v>218644955</v>
      </c>
      <c r="H159" s="13">
        <f t="shared" si="16"/>
        <v>4.5551032291666669</v>
      </c>
      <c r="I159" s="12">
        <f t="shared" si="17"/>
        <v>142743570</v>
      </c>
      <c r="J159" s="13">
        <f t="shared" si="18"/>
        <v>2.973824375</v>
      </c>
      <c r="K159" s="12">
        <v>361388525</v>
      </c>
      <c r="L159" s="13">
        <f t="shared" si="19"/>
        <v>7.5289276041666673</v>
      </c>
      <c r="M159" s="69">
        <f t="shared" si="20"/>
        <v>4438611475</v>
      </c>
    </row>
    <row r="160" spans="1:13" ht="25.5" x14ac:dyDescent="0.2">
      <c r="A160" s="68" t="s">
        <v>730</v>
      </c>
      <c r="B160" s="32" t="s">
        <v>731</v>
      </c>
      <c r="C160" s="11">
        <v>4800000000</v>
      </c>
      <c r="D160" s="12">
        <v>0</v>
      </c>
      <c r="E160" s="12">
        <v>4800000000</v>
      </c>
      <c r="F160" s="14">
        <f t="shared" si="15"/>
        <v>7.5451847539264927E-2</v>
      </c>
      <c r="G160" s="11">
        <v>218644955</v>
      </c>
      <c r="H160" s="13">
        <f t="shared" si="16"/>
        <v>4.5551032291666669</v>
      </c>
      <c r="I160" s="12">
        <f t="shared" si="17"/>
        <v>142743570</v>
      </c>
      <c r="J160" s="13">
        <f t="shared" si="18"/>
        <v>2.973824375</v>
      </c>
      <c r="K160" s="12">
        <v>361388525</v>
      </c>
      <c r="L160" s="13">
        <f t="shared" si="19"/>
        <v>7.5289276041666673</v>
      </c>
      <c r="M160" s="69">
        <f t="shared" si="20"/>
        <v>4438611475</v>
      </c>
    </row>
    <row r="161" spans="1:15" ht="63.75" x14ac:dyDescent="0.2">
      <c r="A161" s="68" t="s">
        <v>227</v>
      </c>
      <c r="B161" s="32" t="s">
        <v>228</v>
      </c>
      <c r="C161" s="11">
        <v>69325504000</v>
      </c>
      <c r="D161" s="12">
        <v>4147669407</v>
      </c>
      <c r="E161" s="12">
        <v>73473173407</v>
      </c>
      <c r="F161" s="14">
        <f t="shared" si="15"/>
        <v>1.1549347246106119</v>
      </c>
      <c r="G161" s="11">
        <v>53549038241</v>
      </c>
      <c r="H161" s="13">
        <f t="shared" si="16"/>
        <v>72.882435531086273</v>
      </c>
      <c r="I161" s="12">
        <f t="shared" si="17"/>
        <v>9905375370</v>
      </c>
      <c r="J161" s="13">
        <f t="shared" si="18"/>
        <v>13.481621809268804</v>
      </c>
      <c r="K161" s="12">
        <v>63454413611</v>
      </c>
      <c r="L161" s="13">
        <f t="shared" si="19"/>
        <v>86.364057340355089</v>
      </c>
      <c r="M161" s="69">
        <f t="shared" si="20"/>
        <v>10018759796</v>
      </c>
      <c r="O161" s="79">
        <f>SUM(C162+C164+C166+C168+C170+C173+C175+C177+C179+C181)</f>
        <v>69325504000</v>
      </c>
    </row>
    <row r="162" spans="1:15" ht="25.5" x14ac:dyDescent="0.2">
      <c r="A162" s="68" t="s">
        <v>381</v>
      </c>
      <c r="B162" s="32" t="s">
        <v>865</v>
      </c>
      <c r="C162" s="11">
        <v>125000000</v>
      </c>
      <c r="D162" s="12">
        <v>0</v>
      </c>
      <c r="E162" s="12">
        <v>125000000</v>
      </c>
      <c r="F162" s="14">
        <f t="shared" si="15"/>
        <v>1.9648918630016908E-3</v>
      </c>
      <c r="G162" s="11">
        <v>93190000</v>
      </c>
      <c r="H162" s="13">
        <f t="shared" si="16"/>
        <v>74.551999999999992</v>
      </c>
      <c r="I162" s="12">
        <f t="shared" si="17"/>
        <v>26690000</v>
      </c>
      <c r="J162" s="13">
        <f t="shared" si="18"/>
        <v>21.352</v>
      </c>
      <c r="K162" s="12">
        <v>119880000</v>
      </c>
      <c r="L162" s="13">
        <f t="shared" si="19"/>
        <v>95.903999999999996</v>
      </c>
      <c r="M162" s="69">
        <f t="shared" si="20"/>
        <v>5120000</v>
      </c>
    </row>
    <row r="163" spans="1:15" ht="25.5" x14ac:dyDescent="0.2">
      <c r="A163" s="68" t="s">
        <v>382</v>
      </c>
      <c r="B163" s="32" t="s">
        <v>866</v>
      </c>
      <c r="C163" s="11">
        <v>125000000</v>
      </c>
      <c r="D163" s="12">
        <v>0</v>
      </c>
      <c r="E163" s="12">
        <v>125000000</v>
      </c>
      <c r="F163" s="14">
        <f t="shared" si="15"/>
        <v>1.9648918630016908E-3</v>
      </c>
      <c r="G163" s="11">
        <v>93190000</v>
      </c>
      <c r="H163" s="13">
        <f t="shared" si="16"/>
        <v>74.551999999999992</v>
      </c>
      <c r="I163" s="12">
        <f t="shared" si="17"/>
        <v>26690000</v>
      </c>
      <c r="J163" s="13">
        <f t="shared" si="18"/>
        <v>21.352</v>
      </c>
      <c r="K163" s="12">
        <v>119880000</v>
      </c>
      <c r="L163" s="13">
        <f t="shared" si="19"/>
        <v>95.903999999999996</v>
      </c>
      <c r="M163" s="69">
        <f t="shared" si="20"/>
        <v>5120000</v>
      </c>
    </row>
    <row r="164" spans="1:15" ht="38.25" x14ac:dyDescent="0.2">
      <c r="A164" s="68" t="s">
        <v>395</v>
      </c>
      <c r="B164" s="32" t="s">
        <v>848</v>
      </c>
      <c r="C164" s="11">
        <v>1000000000</v>
      </c>
      <c r="D164" s="12">
        <v>-100000000</v>
      </c>
      <c r="E164" s="12">
        <v>900000000</v>
      </c>
      <c r="F164" s="14">
        <f t="shared" si="15"/>
        <v>1.4147221413612172E-2</v>
      </c>
      <c r="G164" s="11">
        <v>730350727</v>
      </c>
      <c r="H164" s="13">
        <f t="shared" si="16"/>
        <v>81.150080777777774</v>
      </c>
      <c r="I164" s="12">
        <f t="shared" si="17"/>
        <v>129884718</v>
      </c>
      <c r="J164" s="13">
        <f t="shared" si="18"/>
        <v>14.431635333333334</v>
      </c>
      <c r="K164" s="12">
        <v>860235445</v>
      </c>
      <c r="L164" s="13">
        <f t="shared" si="19"/>
        <v>95.58171611111112</v>
      </c>
      <c r="M164" s="69">
        <f t="shared" si="20"/>
        <v>39764555</v>
      </c>
    </row>
    <row r="165" spans="1:15" ht="51" x14ac:dyDescent="0.2">
      <c r="A165" s="68" t="s">
        <v>396</v>
      </c>
      <c r="B165" s="32" t="s">
        <v>849</v>
      </c>
      <c r="C165" s="11">
        <v>1000000000</v>
      </c>
      <c r="D165" s="12">
        <v>-100000000</v>
      </c>
      <c r="E165" s="12">
        <v>900000000</v>
      </c>
      <c r="F165" s="14">
        <f t="shared" si="15"/>
        <v>1.4147221413612172E-2</v>
      </c>
      <c r="G165" s="11">
        <v>730350727</v>
      </c>
      <c r="H165" s="13">
        <f t="shared" si="16"/>
        <v>81.150080777777774</v>
      </c>
      <c r="I165" s="12">
        <f t="shared" si="17"/>
        <v>129884718</v>
      </c>
      <c r="J165" s="13">
        <f t="shared" si="18"/>
        <v>14.431635333333334</v>
      </c>
      <c r="K165" s="12">
        <v>860235445</v>
      </c>
      <c r="L165" s="13">
        <f t="shared" si="19"/>
        <v>95.58171611111112</v>
      </c>
      <c r="M165" s="69">
        <f t="shared" si="20"/>
        <v>39764555</v>
      </c>
    </row>
    <row r="166" spans="1:15" ht="76.5" x14ac:dyDescent="0.2">
      <c r="A166" s="68" t="s">
        <v>397</v>
      </c>
      <c r="B166" s="32" t="s">
        <v>850</v>
      </c>
      <c r="C166" s="11">
        <v>18975000000</v>
      </c>
      <c r="D166" s="12">
        <v>1495208408</v>
      </c>
      <c r="E166" s="12">
        <v>20470208408</v>
      </c>
      <c r="F166" s="14">
        <f t="shared" si="15"/>
        <v>0.32177396747862391</v>
      </c>
      <c r="G166" s="11">
        <v>0</v>
      </c>
      <c r="H166" s="13">
        <f t="shared" si="16"/>
        <v>0</v>
      </c>
      <c r="I166" s="12">
        <f t="shared" si="17"/>
        <v>0</v>
      </c>
      <c r="J166" s="13">
        <f t="shared" si="18"/>
        <v>0</v>
      </c>
      <c r="K166" s="12">
        <v>0</v>
      </c>
      <c r="L166" s="13">
        <f t="shared" si="19"/>
        <v>0</v>
      </c>
      <c r="M166" s="69">
        <f t="shared" si="20"/>
        <v>20470208408</v>
      </c>
    </row>
    <row r="167" spans="1:15" ht="76.5" x14ac:dyDescent="0.2">
      <c r="A167" s="68" t="s">
        <v>400</v>
      </c>
      <c r="B167" s="32" t="s">
        <v>851</v>
      </c>
      <c r="C167" s="11">
        <v>18975000000</v>
      </c>
      <c r="D167" s="12">
        <v>1495208408</v>
      </c>
      <c r="E167" s="12">
        <v>20470208408</v>
      </c>
      <c r="F167" s="14">
        <f t="shared" si="15"/>
        <v>0.32177396747862391</v>
      </c>
      <c r="G167" s="11">
        <v>0</v>
      </c>
      <c r="H167" s="13">
        <f t="shared" si="16"/>
        <v>0</v>
      </c>
      <c r="I167" s="12">
        <f t="shared" si="17"/>
        <v>0</v>
      </c>
      <c r="J167" s="13">
        <f t="shared" si="18"/>
        <v>0</v>
      </c>
      <c r="K167" s="12">
        <v>0</v>
      </c>
      <c r="L167" s="13">
        <f t="shared" si="19"/>
        <v>0</v>
      </c>
      <c r="M167" s="69">
        <f t="shared" si="20"/>
        <v>20470208408</v>
      </c>
    </row>
    <row r="168" spans="1:15" ht="51" x14ac:dyDescent="0.2">
      <c r="A168" s="68" t="s">
        <v>401</v>
      </c>
      <c r="B168" s="32" t="s">
        <v>852</v>
      </c>
      <c r="C168" s="11">
        <v>23165148000</v>
      </c>
      <c r="D168" s="12">
        <v>4902962236</v>
      </c>
      <c r="E168" s="12">
        <v>28068110236</v>
      </c>
      <c r="F168" s="14">
        <f t="shared" si="15"/>
        <v>0.44120641130040689</v>
      </c>
      <c r="G168" s="11">
        <v>18318107795</v>
      </c>
      <c r="H168" s="13">
        <f t="shared" si="16"/>
        <v>65.263060608566718</v>
      </c>
      <c r="I168" s="12">
        <f t="shared" si="17"/>
        <v>2616009956</v>
      </c>
      <c r="J168" s="13">
        <f t="shared" si="18"/>
        <v>9.3202211834151925</v>
      </c>
      <c r="K168" s="12">
        <v>20934117751</v>
      </c>
      <c r="L168" s="13">
        <f t="shared" si="19"/>
        <v>74.583281791981918</v>
      </c>
      <c r="M168" s="69">
        <f t="shared" si="20"/>
        <v>7133992485</v>
      </c>
    </row>
    <row r="169" spans="1:15" ht="51" x14ac:dyDescent="0.2">
      <c r="A169" s="68" t="s">
        <v>402</v>
      </c>
      <c r="B169" s="32" t="s">
        <v>853</v>
      </c>
      <c r="C169" s="11">
        <v>23165148000</v>
      </c>
      <c r="D169" s="12">
        <v>4902962236</v>
      </c>
      <c r="E169" s="12">
        <v>28068110236</v>
      </c>
      <c r="F169" s="14">
        <f t="shared" si="15"/>
        <v>0.44120641130040689</v>
      </c>
      <c r="G169" s="11">
        <v>18318107795</v>
      </c>
      <c r="H169" s="13">
        <f t="shared" si="16"/>
        <v>65.263060608566718</v>
      </c>
      <c r="I169" s="12">
        <f t="shared" si="17"/>
        <v>2616009956</v>
      </c>
      <c r="J169" s="13">
        <f t="shared" si="18"/>
        <v>9.3202211834151925</v>
      </c>
      <c r="K169" s="12">
        <v>20934117751</v>
      </c>
      <c r="L169" s="13">
        <f t="shared" si="19"/>
        <v>74.583281791981918</v>
      </c>
      <c r="M169" s="69">
        <f t="shared" si="20"/>
        <v>7133992485</v>
      </c>
    </row>
    <row r="170" spans="1:15" ht="38.25" x14ac:dyDescent="0.2">
      <c r="A170" s="68" t="s">
        <v>670</v>
      </c>
      <c r="B170" s="32" t="s">
        <v>671</v>
      </c>
      <c r="C170" s="11">
        <v>160000000</v>
      </c>
      <c r="D170" s="12">
        <v>0</v>
      </c>
      <c r="E170" s="12">
        <v>160000000</v>
      </c>
      <c r="F170" s="14">
        <f t="shared" si="15"/>
        <v>2.515061584642164E-3</v>
      </c>
      <c r="G170" s="11">
        <v>129034200</v>
      </c>
      <c r="H170" s="13">
        <f t="shared" si="16"/>
        <v>80.646375000000006</v>
      </c>
      <c r="I170" s="12">
        <f t="shared" si="17"/>
        <v>30965800</v>
      </c>
      <c r="J170" s="13">
        <f t="shared" si="18"/>
        <v>19.353625000000001</v>
      </c>
      <c r="K170" s="12">
        <v>160000000</v>
      </c>
      <c r="L170" s="13">
        <f t="shared" si="19"/>
        <v>100</v>
      </c>
      <c r="M170" s="69">
        <f t="shared" si="20"/>
        <v>0</v>
      </c>
    </row>
    <row r="171" spans="1:15" ht="38.25" x14ac:dyDescent="0.2">
      <c r="A171" s="68" t="s">
        <v>672</v>
      </c>
      <c r="B171" s="32" t="s">
        <v>673</v>
      </c>
      <c r="C171" s="11">
        <v>80000000</v>
      </c>
      <c r="D171" s="12">
        <v>0</v>
      </c>
      <c r="E171" s="12">
        <v>80000000</v>
      </c>
      <c r="F171" s="14">
        <f t="shared" si="15"/>
        <v>1.257530792321082E-3</v>
      </c>
      <c r="G171" s="11">
        <v>56034200</v>
      </c>
      <c r="H171" s="13">
        <f t="shared" si="16"/>
        <v>70.042749999999998</v>
      </c>
      <c r="I171" s="12">
        <f t="shared" si="17"/>
        <v>23965800</v>
      </c>
      <c r="J171" s="13">
        <f t="shared" si="18"/>
        <v>29.957250000000002</v>
      </c>
      <c r="K171" s="12">
        <v>80000000</v>
      </c>
      <c r="L171" s="13">
        <f t="shared" si="19"/>
        <v>100</v>
      </c>
      <c r="M171" s="69">
        <f t="shared" si="20"/>
        <v>0</v>
      </c>
    </row>
    <row r="172" spans="1:15" ht="38.25" x14ac:dyDescent="0.2">
      <c r="A172" s="68" t="s">
        <v>674</v>
      </c>
      <c r="B172" s="32" t="s">
        <v>675</v>
      </c>
      <c r="C172" s="11">
        <v>80000000</v>
      </c>
      <c r="D172" s="12">
        <v>0</v>
      </c>
      <c r="E172" s="12">
        <v>80000000</v>
      </c>
      <c r="F172" s="14">
        <f t="shared" si="15"/>
        <v>1.257530792321082E-3</v>
      </c>
      <c r="G172" s="11">
        <v>73000000</v>
      </c>
      <c r="H172" s="13">
        <f t="shared" si="16"/>
        <v>91.25</v>
      </c>
      <c r="I172" s="12">
        <f t="shared" si="17"/>
        <v>7000000</v>
      </c>
      <c r="J172" s="13">
        <f t="shared" si="18"/>
        <v>8.75</v>
      </c>
      <c r="K172" s="12">
        <v>80000000</v>
      </c>
      <c r="L172" s="13">
        <f t="shared" si="19"/>
        <v>100</v>
      </c>
      <c r="M172" s="69">
        <f t="shared" si="20"/>
        <v>0</v>
      </c>
    </row>
    <row r="173" spans="1:15" x14ac:dyDescent="0.2">
      <c r="A173" s="68" t="s">
        <v>337</v>
      </c>
      <c r="B173" s="32" t="s">
        <v>338</v>
      </c>
      <c r="C173" s="11">
        <v>3167504000</v>
      </c>
      <c r="D173" s="12">
        <v>933504127</v>
      </c>
      <c r="E173" s="12">
        <v>4101008127</v>
      </c>
      <c r="F173" s="14">
        <f t="shared" si="15"/>
        <v>6.4464299990768831E-2</v>
      </c>
      <c r="G173" s="11">
        <v>3414373267</v>
      </c>
      <c r="H173" s="13">
        <f t="shared" si="16"/>
        <v>83.256925157515056</v>
      </c>
      <c r="I173" s="12">
        <f t="shared" si="17"/>
        <v>509356120</v>
      </c>
      <c r="J173" s="13">
        <f t="shared" si="18"/>
        <v>12.420266047426928</v>
      </c>
      <c r="K173" s="12">
        <v>3923729387</v>
      </c>
      <c r="L173" s="13">
        <f t="shared" si="19"/>
        <v>95.677191204941977</v>
      </c>
      <c r="M173" s="69">
        <f t="shared" si="20"/>
        <v>177278740</v>
      </c>
    </row>
    <row r="174" spans="1:15" x14ac:dyDescent="0.2">
      <c r="A174" s="68" t="s">
        <v>339</v>
      </c>
      <c r="B174" s="32" t="s">
        <v>340</v>
      </c>
      <c r="C174" s="11">
        <v>3167504000</v>
      </c>
      <c r="D174" s="12">
        <v>933504127</v>
      </c>
      <c r="E174" s="12">
        <v>4101008127</v>
      </c>
      <c r="F174" s="14">
        <f t="shared" si="15"/>
        <v>6.4464299990768831E-2</v>
      </c>
      <c r="G174" s="11">
        <v>3414373267</v>
      </c>
      <c r="H174" s="13">
        <f t="shared" si="16"/>
        <v>83.256925157515056</v>
      </c>
      <c r="I174" s="12">
        <f t="shared" si="17"/>
        <v>509356120</v>
      </c>
      <c r="J174" s="13">
        <f t="shared" si="18"/>
        <v>12.420266047426928</v>
      </c>
      <c r="K174" s="12">
        <v>3923729387</v>
      </c>
      <c r="L174" s="13">
        <f t="shared" si="19"/>
        <v>95.677191204941977</v>
      </c>
      <c r="M174" s="69">
        <f t="shared" si="20"/>
        <v>177278740</v>
      </c>
    </row>
    <row r="175" spans="1:15" x14ac:dyDescent="0.2">
      <c r="A175" s="68" t="s">
        <v>447</v>
      </c>
      <c r="B175" s="32" t="s">
        <v>448</v>
      </c>
      <c r="C175" s="11">
        <v>171000000</v>
      </c>
      <c r="D175" s="12">
        <v>-16836540</v>
      </c>
      <c r="E175" s="12">
        <v>154163460</v>
      </c>
      <c r="F175" s="14">
        <f t="shared" si="15"/>
        <v>2.4233162250094928E-3</v>
      </c>
      <c r="G175" s="11">
        <v>107484974</v>
      </c>
      <c r="H175" s="13">
        <f t="shared" si="16"/>
        <v>69.721433340948622</v>
      </c>
      <c r="I175" s="12">
        <f t="shared" si="17"/>
        <v>42600000</v>
      </c>
      <c r="J175" s="13">
        <f t="shared" si="18"/>
        <v>27.633007198982174</v>
      </c>
      <c r="K175" s="12">
        <v>150084974</v>
      </c>
      <c r="L175" s="13">
        <f t="shared" si="19"/>
        <v>97.354440539930792</v>
      </c>
      <c r="M175" s="69">
        <f t="shared" si="20"/>
        <v>4078486</v>
      </c>
    </row>
    <row r="176" spans="1:15" x14ac:dyDescent="0.2">
      <c r="A176" s="68" t="s">
        <v>449</v>
      </c>
      <c r="B176" s="32" t="s">
        <v>450</v>
      </c>
      <c r="C176" s="11">
        <v>171000000</v>
      </c>
      <c r="D176" s="12">
        <v>-16836540</v>
      </c>
      <c r="E176" s="12">
        <v>154163460</v>
      </c>
      <c r="F176" s="14">
        <f t="shared" si="15"/>
        <v>2.4233162250094928E-3</v>
      </c>
      <c r="G176" s="11">
        <v>107484974</v>
      </c>
      <c r="H176" s="13">
        <f t="shared" si="16"/>
        <v>69.721433340948622</v>
      </c>
      <c r="I176" s="12">
        <f t="shared" si="17"/>
        <v>42600000</v>
      </c>
      <c r="J176" s="13">
        <f t="shared" si="18"/>
        <v>27.633007198982174</v>
      </c>
      <c r="K176" s="12">
        <v>150084974</v>
      </c>
      <c r="L176" s="13">
        <f t="shared" si="19"/>
        <v>97.354440539930792</v>
      </c>
      <c r="M176" s="69">
        <f t="shared" si="20"/>
        <v>4078486</v>
      </c>
    </row>
    <row r="177" spans="1:13" ht="25.5" x14ac:dyDescent="0.2">
      <c r="A177" s="68" t="s">
        <v>229</v>
      </c>
      <c r="B177" s="32" t="s">
        <v>230</v>
      </c>
      <c r="C177" s="11">
        <v>702000000</v>
      </c>
      <c r="D177" s="12">
        <v>-40000000</v>
      </c>
      <c r="E177" s="12">
        <v>662000000</v>
      </c>
      <c r="F177" s="14">
        <f t="shared" si="15"/>
        <v>1.0406067306456953E-2</v>
      </c>
      <c r="G177" s="11">
        <v>573446158</v>
      </c>
      <c r="H177" s="13">
        <f t="shared" si="16"/>
        <v>86.623286706948647</v>
      </c>
      <c r="I177" s="12">
        <f t="shared" si="17"/>
        <v>88450000</v>
      </c>
      <c r="J177" s="13">
        <f t="shared" si="18"/>
        <v>13.361027190332326</v>
      </c>
      <c r="K177" s="12">
        <v>661896158</v>
      </c>
      <c r="L177" s="13">
        <f t="shared" si="19"/>
        <v>99.98431389728097</v>
      </c>
      <c r="M177" s="69">
        <f t="shared" si="20"/>
        <v>103842</v>
      </c>
    </row>
    <row r="178" spans="1:13" ht="25.5" x14ac:dyDescent="0.2">
      <c r="A178" s="68" t="s">
        <v>231</v>
      </c>
      <c r="B178" s="32" t="s">
        <v>232</v>
      </c>
      <c r="C178" s="11">
        <v>702000000</v>
      </c>
      <c r="D178" s="12">
        <v>-40000000</v>
      </c>
      <c r="E178" s="12">
        <v>662000000</v>
      </c>
      <c r="F178" s="14">
        <f t="shared" si="15"/>
        <v>1.0406067306456953E-2</v>
      </c>
      <c r="G178" s="11">
        <v>573446158</v>
      </c>
      <c r="H178" s="13">
        <f t="shared" si="16"/>
        <v>86.623286706948647</v>
      </c>
      <c r="I178" s="12">
        <f t="shared" si="17"/>
        <v>88450000</v>
      </c>
      <c r="J178" s="13">
        <f t="shared" si="18"/>
        <v>13.361027190332326</v>
      </c>
      <c r="K178" s="12">
        <v>661896158</v>
      </c>
      <c r="L178" s="13">
        <f t="shared" si="19"/>
        <v>99.98431389728097</v>
      </c>
      <c r="M178" s="69">
        <f t="shared" si="20"/>
        <v>103842</v>
      </c>
    </row>
    <row r="179" spans="1:13" ht="38.25" x14ac:dyDescent="0.2">
      <c r="A179" s="68" t="s">
        <v>403</v>
      </c>
      <c r="B179" s="32" t="s">
        <v>854</v>
      </c>
      <c r="C179" s="11">
        <v>14859852000</v>
      </c>
      <c r="D179" s="12">
        <v>-427168824</v>
      </c>
      <c r="E179" s="12">
        <v>14432683176</v>
      </c>
      <c r="F179" s="14">
        <f t="shared" si="15"/>
        <v>0.22686929387043037</v>
      </c>
      <c r="G179" s="11">
        <v>9609822956</v>
      </c>
      <c r="H179" s="13">
        <f t="shared" si="16"/>
        <v>66.583758811944975</v>
      </c>
      <c r="I179" s="12">
        <f t="shared" si="17"/>
        <v>3514291930</v>
      </c>
      <c r="J179" s="13">
        <f t="shared" si="18"/>
        <v>24.349539771259508</v>
      </c>
      <c r="K179" s="12">
        <v>13124114886</v>
      </c>
      <c r="L179" s="13">
        <f t="shared" si="19"/>
        <v>90.933298583204476</v>
      </c>
      <c r="M179" s="69">
        <f t="shared" si="20"/>
        <v>1308568290</v>
      </c>
    </row>
    <row r="180" spans="1:13" ht="51" x14ac:dyDescent="0.2">
      <c r="A180" s="68" t="s">
        <v>404</v>
      </c>
      <c r="B180" s="32" t="s">
        <v>855</v>
      </c>
      <c r="C180" s="11">
        <v>14859852000</v>
      </c>
      <c r="D180" s="12">
        <v>-427168824</v>
      </c>
      <c r="E180" s="12">
        <v>14432683176</v>
      </c>
      <c r="F180" s="14">
        <f t="shared" si="15"/>
        <v>0.22686929387043037</v>
      </c>
      <c r="G180" s="11">
        <v>9609822956</v>
      </c>
      <c r="H180" s="13">
        <f t="shared" si="16"/>
        <v>66.583758811944975</v>
      </c>
      <c r="I180" s="12">
        <f t="shared" si="17"/>
        <v>3514291930</v>
      </c>
      <c r="J180" s="13">
        <f t="shared" si="18"/>
        <v>24.349539771259508</v>
      </c>
      <c r="K180" s="12">
        <v>13124114886</v>
      </c>
      <c r="L180" s="13">
        <f t="shared" si="19"/>
        <v>90.933298583204476</v>
      </c>
      <c r="M180" s="69">
        <f t="shared" si="20"/>
        <v>1308568290</v>
      </c>
    </row>
    <row r="181" spans="1:13" ht="38.25" x14ac:dyDescent="0.2">
      <c r="A181" s="68" t="s">
        <v>405</v>
      </c>
      <c r="B181" s="32" t="s">
        <v>856</v>
      </c>
      <c r="C181" s="11">
        <v>7000000000</v>
      </c>
      <c r="D181" s="12">
        <v>-2600000000</v>
      </c>
      <c r="E181" s="12">
        <v>4400000000</v>
      </c>
      <c r="F181" s="14">
        <f t="shared" si="15"/>
        <v>6.9164193577659516E-2</v>
      </c>
      <c r="G181" s="11">
        <v>2311668095</v>
      </c>
      <c r="H181" s="13">
        <f t="shared" si="16"/>
        <v>52.537911250000001</v>
      </c>
      <c r="I181" s="12">
        <f t="shared" si="17"/>
        <v>1407367291</v>
      </c>
      <c r="J181" s="13">
        <f t="shared" si="18"/>
        <v>31.985620250000004</v>
      </c>
      <c r="K181" s="12">
        <v>3719035386</v>
      </c>
      <c r="L181" s="13">
        <f t="shared" si="19"/>
        <v>84.523531500000004</v>
      </c>
      <c r="M181" s="69">
        <f t="shared" si="20"/>
        <v>680964614</v>
      </c>
    </row>
    <row r="182" spans="1:13" ht="38.25" x14ac:dyDescent="0.2">
      <c r="A182" s="68" t="s">
        <v>406</v>
      </c>
      <c r="B182" s="32" t="s">
        <v>857</v>
      </c>
      <c r="C182" s="11">
        <v>7000000000</v>
      </c>
      <c r="D182" s="12">
        <v>-2600000000</v>
      </c>
      <c r="E182" s="12">
        <v>4400000000</v>
      </c>
      <c r="F182" s="14">
        <f t="shared" si="15"/>
        <v>6.9164193577659516E-2</v>
      </c>
      <c r="G182" s="11">
        <v>2311668095</v>
      </c>
      <c r="H182" s="13">
        <f t="shared" si="16"/>
        <v>52.537911250000001</v>
      </c>
      <c r="I182" s="12">
        <f t="shared" si="17"/>
        <v>1407367291</v>
      </c>
      <c r="J182" s="13">
        <f t="shared" si="18"/>
        <v>31.985620250000004</v>
      </c>
      <c r="K182" s="12">
        <v>3719035386</v>
      </c>
      <c r="L182" s="13">
        <f t="shared" si="19"/>
        <v>84.523531500000004</v>
      </c>
      <c r="M182" s="69">
        <f t="shared" si="20"/>
        <v>680964614</v>
      </c>
    </row>
    <row r="183" spans="1:13" ht="38.25" x14ac:dyDescent="0.2">
      <c r="A183" s="68" t="s">
        <v>407</v>
      </c>
      <c r="B183" s="32" t="s">
        <v>962</v>
      </c>
      <c r="C183" s="11">
        <v>4971000000</v>
      </c>
      <c r="D183" s="12">
        <v>-1000000000</v>
      </c>
      <c r="E183" s="12">
        <v>3971000000</v>
      </c>
      <c r="F183" s="14">
        <f t="shared" si="15"/>
        <v>6.2420684703837701E-2</v>
      </c>
      <c r="G183" s="11">
        <v>2205638440</v>
      </c>
      <c r="H183" s="13">
        <f t="shared" si="16"/>
        <v>55.543652480483509</v>
      </c>
      <c r="I183" s="12">
        <f t="shared" si="17"/>
        <v>803515999</v>
      </c>
      <c r="J183" s="13">
        <f t="shared" si="18"/>
        <v>20.234600831024931</v>
      </c>
      <c r="K183" s="12">
        <v>3009154439</v>
      </c>
      <c r="L183" s="13">
        <f t="shared" si="19"/>
        <v>75.778253311508436</v>
      </c>
      <c r="M183" s="69">
        <f t="shared" si="20"/>
        <v>961845561</v>
      </c>
    </row>
    <row r="184" spans="1:13" ht="38.25" x14ac:dyDescent="0.2">
      <c r="A184" s="68" t="s">
        <v>408</v>
      </c>
      <c r="B184" s="32" t="s">
        <v>859</v>
      </c>
      <c r="C184" s="11">
        <v>4971000000</v>
      </c>
      <c r="D184" s="12">
        <v>-1000000000</v>
      </c>
      <c r="E184" s="12">
        <v>3971000000</v>
      </c>
      <c r="F184" s="14">
        <f t="shared" si="15"/>
        <v>6.2420684703837701E-2</v>
      </c>
      <c r="G184" s="11">
        <v>2205638440</v>
      </c>
      <c r="H184" s="13">
        <f t="shared" si="16"/>
        <v>55.543652480483509</v>
      </c>
      <c r="I184" s="12">
        <f t="shared" si="17"/>
        <v>803515999</v>
      </c>
      <c r="J184" s="13">
        <f t="shared" si="18"/>
        <v>20.234600831024931</v>
      </c>
      <c r="K184" s="12">
        <v>3009154439</v>
      </c>
      <c r="L184" s="13">
        <f t="shared" si="19"/>
        <v>75.778253311508436</v>
      </c>
      <c r="M184" s="69">
        <f t="shared" si="20"/>
        <v>961845561</v>
      </c>
    </row>
    <row r="185" spans="1:13" ht="38.25" x14ac:dyDescent="0.2">
      <c r="A185" s="68" t="s">
        <v>409</v>
      </c>
      <c r="B185" s="32" t="s">
        <v>860</v>
      </c>
      <c r="C185" s="11">
        <v>4971000000</v>
      </c>
      <c r="D185" s="12">
        <v>-1000000000</v>
      </c>
      <c r="E185" s="12">
        <v>3971000000</v>
      </c>
      <c r="F185" s="14">
        <f t="shared" si="15"/>
        <v>6.2420684703837701E-2</v>
      </c>
      <c r="G185" s="11">
        <v>2205638440</v>
      </c>
      <c r="H185" s="13">
        <f t="shared" si="16"/>
        <v>55.543652480483509</v>
      </c>
      <c r="I185" s="12">
        <f t="shared" si="17"/>
        <v>803515999</v>
      </c>
      <c r="J185" s="13">
        <f t="shared" si="18"/>
        <v>20.234600831024931</v>
      </c>
      <c r="K185" s="12">
        <v>3009154439</v>
      </c>
      <c r="L185" s="13">
        <f t="shared" si="19"/>
        <v>75.778253311508436</v>
      </c>
      <c r="M185" s="69">
        <f t="shared" si="20"/>
        <v>961845561</v>
      </c>
    </row>
    <row r="186" spans="1:13" ht="25.5" x14ac:dyDescent="0.2">
      <c r="A186" s="68" t="s">
        <v>233</v>
      </c>
      <c r="B186" s="32" t="s">
        <v>234</v>
      </c>
      <c r="C186" s="11">
        <v>231445919000</v>
      </c>
      <c r="D186" s="12">
        <v>-17397255410</v>
      </c>
      <c r="E186" s="12">
        <v>214048663590</v>
      </c>
      <c r="F186" s="14">
        <f t="shared" si="15"/>
        <v>3.3646598189950181</v>
      </c>
      <c r="G186" s="11">
        <v>114351294192</v>
      </c>
      <c r="H186" s="13">
        <f t="shared" si="16"/>
        <v>53.423035806023279</v>
      </c>
      <c r="I186" s="12">
        <f t="shared" si="17"/>
        <v>48146823280</v>
      </c>
      <c r="J186" s="13">
        <f t="shared" si="18"/>
        <v>22.493400553167174</v>
      </c>
      <c r="K186" s="12">
        <v>162498117472</v>
      </c>
      <c r="L186" s="13">
        <f t="shared" si="19"/>
        <v>75.916436359190442</v>
      </c>
      <c r="M186" s="69">
        <f t="shared" si="20"/>
        <v>51550546118</v>
      </c>
    </row>
    <row r="187" spans="1:13" ht="25.5" x14ac:dyDescent="0.2">
      <c r="A187" s="68" t="s">
        <v>235</v>
      </c>
      <c r="B187" s="32" t="s">
        <v>236</v>
      </c>
      <c r="C187" s="11">
        <v>250000000</v>
      </c>
      <c r="D187" s="12">
        <v>299947433</v>
      </c>
      <c r="E187" s="12">
        <v>549947433</v>
      </c>
      <c r="F187" s="14">
        <f t="shared" si="15"/>
        <v>8.6446978894429392E-3</v>
      </c>
      <c r="G187" s="11">
        <v>188770186</v>
      </c>
      <c r="H187" s="13">
        <f t="shared" si="16"/>
        <v>34.325132671362063</v>
      </c>
      <c r="I187" s="12">
        <f t="shared" si="17"/>
        <v>55675836</v>
      </c>
      <c r="J187" s="13">
        <f t="shared" si="18"/>
        <v>10.123846873197424</v>
      </c>
      <c r="K187" s="12">
        <v>244446022</v>
      </c>
      <c r="L187" s="13">
        <f t="shared" si="19"/>
        <v>44.448979544559492</v>
      </c>
      <c r="M187" s="69">
        <f t="shared" si="20"/>
        <v>305501411</v>
      </c>
    </row>
    <row r="188" spans="1:13" ht="38.25" x14ac:dyDescent="0.2">
      <c r="A188" s="68" t="s">
        <v>237</v>
      </c>
      <c r="B188" s="32" t="s">
        <v>238</v>
      </c>
      <c r="C188" s="11">
        <v>250000000</v>
      </c>
      <c r="D188" s="12">
        <v>299947433</v>
      </c>
      <c r="E188" s="12">
        <v>549947433</v>
      </c>
      <c r="F188" s="14">
        <f t="shared" si="15"/>
        <v>8.6446978894429392E-3</v>
      </c>
      <c r="G188" s="11">
        <v>188770186</v>
      </c>
      <c r="H188" s="13">
        <f t="shared" si="16"/>
        <v>34.325132671362063</v>
      </c>
      <c r="I188" s="12">
        <f t="shared" si="17"/>
        <v>55675836</v>
      </c>
      <c r="J188" s="13">
        <f t="shared" si="18"/>
        <v>10.123846873197424</v>
      </c>
      <c r="K188" s="12">
        <v>244446022</v>
      </c>
      <c r="L188" s="13">
        <f t="shared" si="19"/>
        <v>44.448979544559492</v>
      </c>
      <c r="M188" s="69">
        <f t="shared" si="20"/>
        <v>305501411</v>
      </c>
    </row>
    <row r="189" spans="1:13" x14ac:dyDescent="0.2">
      <c r="A189" s="68" t="s">
        <v>451</v>
      </c>
      <c r="B189" s="32" t="s">
        <v>452</v>
      </c>
      <c r="C189" s="11">
        <v>225000000</v>
      </c>
      <c r="D189" s="12">
        <v>-50000000</v>
      </c>
      <c r="E189" s="12">
        <v>175000000</v>
      </c>
      <c r="F189" s="14">
        <f t="shared" si="15"/>
        <v>2.7508486082023671E-3</v>
      </c>
      <c r="G189" s="11">
        <v>166586157</v>
      </c>
      <c r="H189" s="13">
        <f t="shared" si="16"/>
        <v>95.192089714285714</v>
      </c>
      <c r="I189" s="12">
        <f t="shared" si="17"/>
        <v>0</v>
      </c>
      <c r="J189" s="13">
        <f t="shared" si="18"/>
        <v>0</v>
      </c>
      <c r="K189" s="12">
        <v>166586157</v>
      </c>
      <c r="L189" s="13">
        <f t="shared" si="19"/>
        <v>95.192089714285714</v>
      </c>
      <c r="M189" s="69">
        <f t="shared" si="20"/>
        <v>8413843</v>
      </c>
    </row>
    <row r="190" spans="1:13" ht="25.5" x14ac:dyDescent="0.2">
      <c r="A190" s="68" t="s">
        <v>453</v>
      </c>
      <c r="B190" s="32" t="s">
        <v>454</v>
      </c>
      <c r="C190" s="11">
        <v>225000000</v>
      </c>
      <c r="D190" s="12">
        <v>-50000000</v>
      </c>
      <c r="E190" s="12">
        <v>175000000</v>
      </c>
      <c r="F190" s="14">
        <f t="shared" si="15"/>
        <v>2.7508486082023671E-3</v>
      </c>
      <c r="G190" s="11">
        <v>166586157</v>
      </c>
      <c r="H190" s="13">
        <f t="shared" si="16"/>
        <v>95.192089714285714</v>
      </c>
      <c r="I190" s="12">
        <f t="shared" si="17"/>
        <v>0</v>
      </c>
      <c r="J190" s="13">
        <f t="shared" si="18"/>
        <v>0</v>
      </c>
      <c r="K190" s="12">
        <v>166586157</v>
      </c>
      <c r="L190" s="13">
        <f t="shared" si="19"/>
        <v>95.192089714285714</v>
      </c>
      <c r="M190" s="69">
        <f t="shared" si="20"/>
        <v>8413843</v>
      </c>
    </row>
    <row r="191" spans="1:13" ht="38.25" x14ac:dyDescent="0.2">
      <c r="A191" s="68" t="s">
        <v>383</v>
      </c>
      <c r="B191" s="32" t="s">
        <v>867</v>
      </c>
      <c r="C191" s="11">
        <v>4271833000</v>
      </c>
      <c r="D191" s="12">
        <v>-82772318</v>
      </c>
      <c r="E191" s="12">
        <v>4189060682</v>
      </c>
      <c r="F191" s="14">
        <f t="shared" si="15"/>
        <v>6.5848409981456898E-2</v>
      </c>
      <c r="G191" s="11">
        <v>924116776</v>
      </c>
      <c r="H191" s="13">
        <f t="shared" si="16"/>
        <v>22.060238467560112</v>
      </c>
      <c r="I191" s="12">
        <f t="shared" si="17"/>
        <v>3203310663</v>
      </c>
      <c r="J191" s="13">
        <f t="shared" si="18"/>
        <v>76.468471243788017</v>
      </c>
      <c r="K191" s="12">
        <v>4127427439</v>
      </c>
      <c r="L191" s="13">
        <f t="shared" si="19"/>
        <v>98.528709711348128</v>
      </c>
      <c r="M191" s="69">
        <f t="shared" si="20"/>
        <v>61633243</v>
      </c>
    </row>
    <row r="192" spans="1:13" ht="38.25" x14ac:dyDescent="0.2">
      <c r="A192" s="68" t="s">
        <v>384</v>
      </c>
      <c r="B192" s="32" t="s">
        <v>868</v>
      </c>
      <c r="C192" s="11">
        <v>4271833000</v>
      </c>
      <c r="D192" s="12">
        <v>-82772318</v>
      </c>
      <c r="E192" s="12">
        <v>4189060682</v>
      </c>
      <c r="F192" s="14">
        <f t="shared" si="15"/>
        <v>6.5848409981456898E-2</v>
      </c>
      <c r="G192" s="11">
        <v>924116776</v>
      </c>
      <c r="H192" s="13">
        <f t="shared" si="16"/>
        <v>22.060238467560112</v>
      </c>
      <c r="I192" s="12">
        <f t="shared" si="17"/>
        <v>3203310663</v>
      </c>
      <c r="J192" s="13">
        <f t="shared" si="18"/>
        <v>76.468471243788017</v>
      </c>
      <c r="K192" s="12">
        <v>4127427439</v>
      </c>
      <c r="L192" s="13">
        <f t="shared" si="19"/>
        <v>98.528709711348128</v>
      </c>
      <c r="M192" s="69">
        <f t="shared" si="20"/>
        <v>61633243</v>
      </c>
    </row>
    <row r="193" spans="1:13" x14ac:dyDescent="0.2">
      <c r="A193" s="68" t="s">
        <v>239</v>
      </c>
      <c r="B193" s="32" t="s">
        <v>240</v>
      </c>
      <c r="C193" s="11">
        <v>6889000000</v>
      </c>
      <c r="D193" s="12">
        <v>191229000</v>
      </c>
      <c r="E193" s="12">
        <v>7080229000</v>
      </c>
      <c r="F193" s="14">
        <f t="shared" si="15"/>
        <v>0.11129507480230878</v>
      </c>
      <c r="G193" s="11">
        <v>6550064574</v>
      </c>
      <c r="H193" s="13">
        <f t="shared" si="16"/>
        <v>92.512044087839527</v>
      </c>
      <c r="I193" s="12">
        <f t="shared" si="17"/>
        <v>501279404</v>
      </c>
      <c r="J193" s="13">
        <f t="shared" si="18"/>
        <v>7.0799885709911354</v>
      </c>
      <c r="K193" s="12">
        <v>7051343978</v>
      </c>
      <c r="L193" s="13">
        <f t="shared" si="19"/>
        <v>99.592032658830661</v>
      </c>
      <c r="M193" s="69">
        <f t="shared" si="20"/>
        <v>28885022</v>
      </c>
    </row>
    <row r="194" spans="1:13" ht="25.5" x14ac:dyDescent="0.2">
      <c r="A194" s="68" t="s">
        <v>241</v>
      </c>
      <c r="B194" s="32" t="s">
        <v>242</v>
      </c>
      <c r="C194" s="11">
        <v>240600000</v>
      </c>
      <c r="D194" s="12">
        <v>0</v>
      </c>
      <c r="E194" s="12">
        <v>240600000</v>
      </c>
      <c r="F194" s="14">
        <f t="shared" si="15"/>
        <v>3.7820238579056543E-3</v>
      </c>
      <c r="G194" s="11">
        <v>236468786</v>
      </c>
      <c r="H194" s="13">
        <f t="shared" si="16"/>
        <v>98.282953449709069</v>
      </c>
      <c r="I194" s="12">
        <f t="shared" si="17"/>
        <v>3382605</v>
      </c>
      <c r="J194" s="13">
        <f t="shared" si="18"/>
        <v>1.4059039900249377</v>
      </c>
      <c r="K194" s="12">
        <v>239851391</v>
      </c>
      <c r="L194" s="13">
        <f t="shared" si="19"/>
        <v>99.688857439734008</v>
      </c>
      <c r="M194" s="69">
        <f t="shared" si="20"/>
        <v>748609</v>
      </c>
    </row>
    <row r="195" spans="1:13" ht="25.5" x14ac:dyDescent="0.2">
      <c r="A195" s="68" t="s">
        <v>243</v>
      </c>
      <c r="B195" s="32" t="s">
        <v>244</v>
      </c>
      <c r="C195" s="11">
        <v>6331700000</v>
      </c>
      <c r="D195" s="12">
        <v>191229000</v>
      </c>
      <c r="E195" s="12">
        <v>6522929000</v>
      </c>
      <c r="F195" s="14">
        <f t="shared" si="15"/>
        <v>0.10253480092030204</v>
      </c>
      <c r="G195" s="11">
        <v>6049016855</v>
      </c>
      <c r="H195" s="13">
        <f t="shared" si="16"/>
        <v>92.734672644758206</v>
      </c>
      <c r="I195" s="12">
        <f t="shared" si="17"/>
        <v>446227020</v>
      </c>
      <c r="J195" s="13">
        <f t="shared" si="18"/>
        <v>6.8408995406818009</v>
      </c>
      <c r="K195" s="12">
        <v>6495243875</v>
      </c>
      <c r="L195" s="13">
        <f t="shared" si="19"/>
        <v>99.575572185440009</v>
      </c>
      <c r="M195" s="69">
        <f t="shared" si="20"/>
        <v>27685125</v>
      </c>
    </row>
    <row r="196" spans="1:13" ht="25.5" x14ac:dyDescent="0.2">
      <c r="A196" s="68" t="s">
        <v>245</v>
      </c>
      <c r="B196" s="32" t="s">
        <v>246</v>
      </c>
      <c r="C196" s="11">
        <v>28000000</v>
      </c>
      <c r="D196" s="12">
        <v>0</v>
      </c>
      <c r="E196" s="12">
        <v>28000000</v>
      </c>
      <c r="F196" s="14">
        <f t="shared" si="15"/>
        <v>4.4013577731237872E-4</v>
      </c>
      <c r="G196" s="11">
        <v>28000000</v>
      </c>
      <c r="H196" s="13">
        <f t="shared" si="16"/>
        <v>100</v>
      </c>
      <c r="I196" s="12">
        <f t="shared" si="17"/>
        <v>0</v>
      </c>
      <c r="J196" s="13">
        <f t="shared" si="18"/>
        <v>0</v>
      </c>
      <c r="K196" s="12">
        <v>28000000</v>
      </c>
      <c r="L196" s="13">
        <f t="shared" si="19"/>
        <v>100</v>
      </c>
      <c r="M196" s="69">
        <f t="shared" si="20"/>
        <v>0</v>
      </c>
    </row>
    <row r="197" spans="1:13" ht="25.5" x14ac:dyDescent="0.2">
      <c r="A197" s="68" t="s">
        <v>247</v>
      </c>
      <c r="B197" s="32" t="s">
        <v>248</v>
      </c>
      <c r="C197" s="11">
        <v>288700000</v>
      </c>
      <c r="D197" s="12">
        <v>0</v>
      </c>
      <c r="E197" s="12">
        <v>288700000</v>
      </c>
      <c r="F197" s="14">
        <f t="shared" si="15"/>
        <v>4.5381142467887051E-3</v>
      </c>
      <c r="G197" s="11">
        <v>236578933</v>
      </c>
      <c r="H197" s="13">
        <f t="shared" si="16"/>
        <v>81.946287842050566</v>
      </c>
      <c r="I197" s="12">
        <f t="shared" si="17"/>
        <v>51669779</v>
      </c>
      <c r="J197" s="13">
        <f t="shared" si="18"/>
        <v>17.89739487357118</v>
      </c>
      <c r="K197" s="12">
        <v>288248712</v>
      </c>
      <c r="L197" s="13">
        <f t="shared" si="19"/>
        <v>99.843682715621753</v>
      </c>
      <c r="M197" s="69">
        <f t="shared" si="20"/>
        <v>451288</v>
      </c>
    </row>
    <row r="198" spans="1:13" ht="25.5" x14ac:dyDescent="0.2">
      <c r="A198" s="68" t="s">
        <v>455</v>
      </c>
      <c r="B198" s="32" t="s">
        <v>842</v>
      </c>
      <c r="C198" s="11">
        <v>2232000000</v>
      </c>
      <c r="D198" s="12">
        <v>51836540</v>
      </c>
      <c r="E198" s="12">
        <v>2283836540</v>
      </c>
      <c r="F198" s="14">
        <f t="shared" si="15"/>
        <v>3.5899934670975478E-2</v>
      </c>
      <c r="G198" s="11">
        <v>2139077366</v>
      </c>
      <c r="H198" s="13">
        <f t="shared" si="16"/>
        <v>93.661579037526039</v>
      </c>
      <c r="I198" s="12">
        <f t="shared" si="17"/>
        <v>123655441</v>
      </c>
      <c r="J198" s="13">
        <f t="shared" si="18"/>
        <v>5.4143735260492853</v>
      </c>
      <c r="K198" s="12">
        <v>2262732807</v>
      </c>
      <c r="L198" s="13">
        <f t="shared" si="19"/>
        <v>99.075952563575314</v>
      </c>
      <c r="M198" s="69">
        <f t="shared" si="20"/>
        <v>21103733</v>
      </c>
    </row>
    <row r="199" spans="1:13" ht="25.5" x14ac:dyDescent="0.2">
      <c r="A199" s="68" t="s">
        <v>456</v>
      </c>
      <c r="B199" s="32" t="s">
        <v>843</v>
      </c>
      <c r="C199" s="11">
        <v>100000000</v>
      </c>
      <c r="D199" s="12">
        <v>-250000</v>
      </c>
      <c r="E199" s="12">
        <v>99750000</v>
      </c>
      <c r="F199" s="14">
        <f t="shared" si="15"/>
        <v>1.5679837066753491E-3</v>
      </c>
      <c r="G199" s="11">
        <v>99750000</v>
      </c>
      <c r="H199" s="13">
        <f t="shared" si="16"/>
        <v>100</v>
      </c>
      <c r="I199" s="12">
        <f t="shared" si="17"/>
        <v>0</v>
      </c>
      <c r="J199" s="13">
        <f t="shared" si="18"/>
        <v>0</v>
      </c>
      <c r="K199" s="12">
        <v>99750000</v>
      </c>
      <c r="L199" s="13">
        <f t="shared" si="19"/>
        <v>100</v>
      </c>
      <c r="M199" s="69">
        <f t="shared" si="20"/>
        <v>0</v>
      </c>
    </row>
    <row r="200" spans="1:13" ht="25.5" x14ac:dyDescent="0.2">
      <c r="A200" s="68" t="s">
        <v>457</v>
      </c>
      <c r="B200" s="32" t="s">
        <v>844</v>
      </c>
      <c r="C200" s="11">
        <v>2032000000</v>
      </c>
      <c r="D200" s="12">
        <v>57086540</v>
      </c>
      <c r="E200" s="12">
        <v>2089086540</v>
      </c>
      <c r="F200" s="14">
        <f t="shared" ref="F200:F263" si="21">IF(OR(E200=0,E$7=0),0,(E200/E$7)*100)</f>
        <v>3.2838633148418846E-2</v>
      </c>
      <c r="G200" s="11">
        <v>1944327366</v>
      </c>
      <c r="H200" s="13">
        <f t="shared" ref="H200:H263" si="22">IF(OR(G200=0,E200=0),0,(G200/E200)*100)</f>
        <v>93.07069519484817</v>
      </c>
      <c r="I200" s="12">
        <f t="shared" ref="I200:I263" si="23">SUM(K200-G200)</f>
        <v>123655441</v>
      </c>
      <c r="J200" s="13">
        <f t="shared" ref="J200:J263" si="24">IF(OR(I200=0,E200=0),0,(I200/E200)*100)</f>
        <v>5.9191152990722928</v>
      </c>
      <c r="K200" s="12">
        <v>2067982807</v>
      </c>
      <c r="L200" s="13">
        <f t="shared" ref="L200:L263" si="25">IF(OR(K200=0,E200=0),0,(K200/E200)*100)</f>
        <v>98.989810493920473</v>
      </c>
      <c r="M200" s="69">
        <f t="shared" ref="M200:M263" si="26">SUM(E200-K200)</f>
        <v>21103733</v>
      </c>
    </row>
    <row r="201" spans="1:13" ht="25.5" x14ac:dyDescent="0.2">
      <c r="A201" s="68" t="s">
        <v>458</v>
      </c>
      <c r="B201" s="32" t="s">
        <v>845</v>
      </c>
      <c r="C201" s="11">
        <v>100000000</v>
      </c>
      <c r="D201" s="12">
        <v>-5000000</v>
      </c>
      <c r="E201" s="12">
        <v>95000000</v>
      </c>
      <c r="F201" s="14">
        <f t="shared" si="21"/>
        <v>1.4933178158812849E-3</v>
      </c>
      <c r="G201" s="11">
        <v>95000000</v>
      </c>
      <c r="H201" s="13">
        <f t="shared" si="22"/>
        <v>100</v>
      </c>
      <c r="I201" s="12">
        <f t="shared" si="23"/>
        <v>0</v>
      </c>
      <c r="J201" s="13">
        <f t="shared" si="24"/>
        <v>0</v>
      </c>
      <c r="K201" s="12">
        <v>95000000</v>
      </c>
      <c r="L201" s="13">
        <f t="shared" si="25"/>
        <v>100</v>
      </c>
      <c r="M201" s="69">
        <f t="shared" si="26"/>
        <v>0</v>
      </c>
    </row>
    <row r="202" spans="1:13" ht="38.25" x14ac:dyDescent="0.2">
      <c r="A202" s="68" t="s">
        <v>341</v>
      </c>
      <c r="B202" s="32" t="s">
        <v>963</v>
      </c>
      <c r="C202" s="11">
        <v>74373211000</v>
      </c>
      <c r="D202" s="12">
        <v>-14109000000</v>
      </c>
      <c r="E202" s="12">
        <v>60264211000</v>
      </c>
      <c r="F202" s="14">
        <f t="shared" si="21"/>
        <v>0.94730126259293579</v>
      </c>
      <c r="G202" s="11">
        <v>1806290980</v>
      </c>
      <c r="H202" s="13">
        <f t="shared" si="22"/>
        <v>2.9972863661983395</v>
      </c>
      <c r="I202" s="12">
        <f t="shared" si="23"/>
        <v>13808584813</v>
      </c>
      <c r="J202" s="13">
        <f t="shared" si="24"/>
        <v>22.913408445685949</v>
      </c>
      <c r="K202" s="12">
        <v>15614875793</v>
      </c>
      <c r="L202" s="13">
        <f t="shared" si="25"/>
        <v>25.910694811884287</v>
      </c>
      <c r="M202" s="69">
        <f t="shared" si="26"/>
        <v>44649335207</v>
      </c>
    </row>
    <row r="203" spans="1:13" ht="38.25" x14ac:dyDescent="0.2">
      <c r="A203" s="68" t="s">
        <v>343</v>
      </c>
      <c r="B203" s="32" t="s">
        <v>964</v>
      </c>
      <c r="C203" s="11">
        <v>74373211000</v>
      </c>
      <c r="D203" s="12">
        <v>-14109000000</v>
      </c>
      <c r="E203" s="12">
        <v>60264211000</v>
      </c>
      <c r="F203" s="14">
        <f t="shared" si="21"/>
        <v>0.94730126259293579</v>
      </c>
      <c r="G203" s="11">
        <v>1806290980</v>
      </c>
      <c r="H203" s="13">
        <f t="shared" si="22"/>
        <v>2.9972863661983395</v>
      </c>
      <c r="I203" s="12">
        <f t="shared" si="23"/>
        <v>13808584813</v>
      </c>
      <c r="J203" s="13">
        <f t="shared" si="24"/>
        <v>22.913408445685949</v>
      </c>
      <c r="K203" s="12">
        <v>15614875793</v>
      </c>
      <c r="L203" s="13">
        <f t="shared" si="25"/>
        <v>25.910694811884287</v>
      </c>
      <c r="M203" s="69">
        <f t="shared" si="26"/>
        <v>44649335207</v>
      </c>
    </row>
    <row r="204" spans="1:13" ht="25.5" x14ac:dyDescent="0.2">
      <c r="A204" s="68" t="s">
        <v>385</v>
      </c>
      <c r="B204" s="32" t="s">
        <v>869</v>
      </c>
      <c r="C204" s="11">
        <v>1807500000</v>
      </c>
      <c r="D204" s="12">
        <v>760000000</v>
      </c>
      <c r="E204" s="12">
        <v>2567500000</v>
      </c>
      <c r="F204" s="14">
        <f t="shared" si="21"/>
        <v>4.0358878866054729E-2</v>
      </c>
      <c r="G204" s="11">
        <v>1762438737</v>
      </c>
      <c r="H204" s="13">
        <f t="shared" si="22"/>
        <v>68.644157234664078</v>
      </c>
      <c r="I204" s="12">
        <f t="shared" si="23"/>
        <v>754562372</v>
      </c>
      <c r="J204" s="13">
        <f t="shared" si="24"/>
        <v>29.388992093476148</v>
      </c>
      <c r="K204" s="12">
        <v>2517001109</v>
      </c>
      <c r="L204" s="13">
        <f t="shared" si="25"/>
        <v>98.033149328140212</v>
      </c>
      <c r="M204" s="69">
        <f t="shared" si="26"/>
        <v>50498891</v>
      </c>
    </row>
    <row r="205" spans="1:13" ht="25.5" x14ac:dyDescent="0.2">
      <c r="A205" s="68" t="s">
        <v>386</v>
      </c>
      <c r="B205" s="32" t="s">
        <v>870</v>
      </c>
      <c r="C205" s="11">
        <v>1807500000</v>
      </c>
      <c r="D205" s="12">
        <v>760000000</v>
      </c>
      <c r="E205" s="12">
        <v>2567500000</v>
      </c>
      <c r="F205" s="14">
        <f t="shared" si="21"/>
        <v>4.0358878866054729E-2</v>
      </c>
      <c r="G205" s="11">
        <v>1762438737</v>
      </c>
      <c r="H205" s="13">
        <f t="shared" si="22"/>
        <v>68.644157234664078</v>
      </c>
      <c r="I205" s="12">
        <f t="shared" si="23"/>
        <v>754562372</v>
      </c>
      <c r="J205" s="13">
        <f t="shared" si="24"/>
        <v>29.388992093476148</v>
      </c>
      <c r="K205" s="12">
        <v>2517001109</v>
      </c>
      <c r="L205" s="13">
        <f t="shared" si="25"/>
        <v>98.033149328140212</v>
      </c>
      <c r="M205" s="69">
        <f t="shared" si="26"/>
        <v>50498891</v>
      </c>
    </row>
    <row r="206" spans="1:13" ht="38.25" x14ac:dyDescent="0.2">
      <c r="A206" s="68" t="s">
        <v>676</v>
      </c>
      <c r="B206" s="32" t="s">
        <v>677</v>
      </c>
      <c r="C206" s="11">
        <v>17453045000</v>
      </c>
      <c r="D206" s="12">
        <v>2133769299</v>
      </c>
      <c r="E206" s="12">
        <v>19586814299</v>
      </c>
      <c r="F206" s="14">
        <f t="shared" si="21"/>
        <v>0.30788777630584208</v>
      </c>
      <c r="G206" s="11">
        <v>16903959954</v>
      </c>
      <c r="H206" s="13">
        <f t="shared" si="22"/>
        <v>86.302752943662853</v>
      </c>
      <c r="I206" s="12">
        <f t="shared" si="23"/>
        <v>495630203</v>
      </c>
      <c r="J206" s="13">
        <f t="shared" si="24"/>
        <v>2.5304278451514408</v>
      </c>
      <c r="K206" s="12">
        <v>17399590157</v>
      </c>
      <c r="L206" s="13">
        <f t="shared" si="25"/>
        <v>88.833180788814303</v>
      </c>
      <c r="M206" s="69">
        <f t="shared" si="26"/>
        <v>2187224142</v>
      </c>
    </row>
    <row r="207" spans="1:13" ht="51" x14ac:dyDescent="0.2">
      <c r="A207" s="68" t="s">
        <v>678</v>
      </c>
      <c r="B207" s="32" t="s">
        <v>679</v>
      </c>
      <c r="C207" s="11">
        <v>17453045000</v>
      </c>
      <c r="D207" s="12">
        <v>2133769299</v>
      </c>
      <c r="E207" s="12">
        <v>19586814299</v>
      </c>
      <c r="F207" s="14">
        <f t="shared" si="21"/>
        <v>0.30788777630584208</v>
      </c>
      <c r="G207" s="11">
        <v>16903959954</v>
      </c>
      <c r="H207" s="13">
        <f t="shared" si="22"/>
        <v>86.302752943662853</v>
      </c>
      <c r="I207" s="12">
        <f t="shared" si="23"/>
        <v>495630203</v>
      </c>
      <c r="J207" s="13">
        <f t="shared" si="24"/>
        <v>2.5304278451514408</v>
      </c>
      <c r="K207" s="12">
        <v>17399590157</v>
      </c>
      <c r="L207" s="13">
        <f t="shared" si="25"/>
        <v>88.833180788814303</v>
      </c>
      <c r="M207" s="69">
        <f t="shared" si="26"/>
        <v>2187224142</v>
      </c>
    </row>
    <row r="208" spans="1:13" ht="38.25" x14ac:dyDescent="0.2">
      <c r="A208" s="68" t="s">
        <v>680</v>
      </c>
      <c r="B208" s="32" t="s">
        <v>681</v>
      </c>
      <c r="C208" s="11">
        <v>4727453000</v>
      </c>
      <c r="D208" s="12">
        <v>629915248</v>
      </c>
      <c r="E208" s="12">
        <v>5357368248</v>
      </c>
      <c r="F208" s="14">
        <f t="shared" si="21"/>
        <v>8.4213194220790585E-2</v>
      </c>
      <c r="G208" s="11">
        <v>1467313924</v>
      </c>
      <c r="H208" s="13">
        <f t="shared" si="22"/>
        <v>27.388707590667753</v>
      </c>
      <c r="I208" s="12">
        <f t="shared" si="23"/>
        <v>3068655403</v>
      </c>
      <c r="J208" s="13">
        <f t="shared" si="24"/>
        <v>57.279157618959331</v>
      </c>
      <c r="K208" s="12">
        <v>4535969327</v>
      </c>
      <c r="L208" s="13">
        <f t="shared" si="25"/>
        <v>84.667865209627081</v>
      </c>
      <c r="M208" s="69">
        <f t="shared" si="26"/>
        <v>821398921</v>
      </c>
    </row>
    <row r="209" spans="1:13" ht="51" x14ac:dyDescent="0.2">
      <c r="A209" s="68" t="s">
        <v>682</v>
      </c>
      <c r="B209" s="32" t="s">
        <v>683</v>
      </c>
      <c r="C209" s="11">
        <v>4727453000</v>
      </c>
      <c r="D209" s="12">
        <v>629915248</v>
      </c>
      <c r="E209" s="12">
        <v>5357368248</v>
      </c>
      <c r="F209" s="14">
        <f t="shared" si="21"/>
        <v>8.4213194220790585E-2</v>
      </c>
      <c r="G209" s="11">
        <v>1467313924</v>
      </c>
      <c r="H209" s="13">
        <f t="shared" si="22"/>
        <v>27.388707590667753</v>
      </c>
      <c r="I209" s="12">
        <f t="shared" si="23"/>
        <v>3068655403</v>
      </c>
      <c r="J209" s="13">
        <f t="shared" si="24"/>
        <v>57.279157618959331</v>
      </c>
      <c r="K209" s="12">
        <v>4535969327</v>
      </c>
      <c r="L209" s="13">
        <f t="shared" si="25"/>
        <v>84.667865209627081</v>
      </c>
      <c r="M209" s="69">
        <f t="shared" si="26"/>
        <v>821398921</v>
      </c>
    </row>
    <row r="210" spans="1:13" ht="25.5" x14ac:dyDescent="0.2">
      <c r="A210" s="68" t="s">
        <v>684</v>
      </c>
      <c r="B210" s="32" t="s">
        <v>685</v>
      </c>
      <c r="C210" s="11">
        <v>23300000000</v>
      </c>
      <c r="D210" s="12">
        <v>3906001010</v>
      </c>
      <c r="E210" s="12">
        <v>27206001010</v>
      </c>
      <c r="F210" s="14">
        <f t="shared" si="21"/>
        <v>0.42765480007491818</v>
      </c>
      <c r="G210" s="11">
        <v>24552090566</v>
      </c>
      <c r="H210" s="13">
        <f t="shared" si="22"/>
        <v>90.245128480938774</v>
      </c>
      <c r="I210" s="12">
        <f t="shared" si="23"/>
        <v>1970341889</v>
      </c>
      <c r="J210" s="13">
        <f t="shared" si="24"/>
        <v>7.2423061672157161</v>
      </c>
      <c r="K210" s="12">
        <v>26522432455</v>
      </c>
      <c r="L210" s="13">
        <f t="shared" si="25"/>
        <v>97.48743464815449</v>
      </c>
      <c r="M210" s="69">
        <f t="shared" si="26"/>
        <v>683568555</v>
      </c>
    </row>
    <row r="211" spans="1:13" ht="38.25" x14ac:dyDescent="0.2">
      <c r="A211" s="68" t="s">
        <v>686</v>
      </c>
      <c r="B211" s="32" t="s">
        <v>687</v>
      </c>
      <c r="C211" s="11">
        <v>22430000000</v>
      </c>
      <c r="D211" s="12">
        <v>3766500980</v>
      </c>
      <c r="E211" s="12">
        <v>26196500980</v>
      </c>
      <c r="F211" s="14">
        <f t="shared" si="21"/>
        <v>0.41178633291774253</v>
      </c>
      <c r="G211" s="11">
        <v>23558246136</v>
      </c>
      <c r="H211" s="13">
        <f t="shared" si="22"/>
        <v>89.928980034340441</v>
      </c>
      <c r="I211" s="12">
        <f t="shared" si="23"/>
        <v>1963186289</v>
      </c>
      <c r="J211" s="13">
        <f t="shared" si="24"/>
        <v>7.4940782759453857</v>
      </c>
      <c r="K211" s="12">
        <v>25521432425</v>
      </c>
      <c r="L211" s="13">
        <f t="shared" si="25"/>
        <v>97.423058310285839</v>
      </c>
      <c r="M211" s="69">
        <f t="shared" si="26"/>
        <v>675068555</v>
      </c>
    </row>
    <row r="212" spans="1:13" ht="38.25" x14ac:dyDescent="0.2">
      <c r="A212" s="68" t="s">
        <v>688</v>
      </c>
      <c r="B212" s="32" t="s">
        <v>689</v>
      </c>
      <c r="C212" s="11">
        <v>0</v>
      </c>
      <c r="D212" s="12">
        <v>139500030</v>
      </c>
      <c r="E212" s="12">
        <v>139500030</v>
      </c>
      <c r="F212" s="14">
        <f t="shared" si="21"/>
        <v>2.1928197906839336E-3</v>
      </c>
      <c r="G212" s="11">
        <v>139500030</v>
      </c>
      <c r="H212" s="13">
        <f t="shared" si="22"/>
        <v>100</v>
      </c>
      <c r="I212" s="12">
        <f t="shared" si="23"/>
        <v>0</v>
      </c>
      <c r="J212" s="13">
        <f t="shared" si="24"/>
        <v>0</v>
      </c>
      <c r="K212" s="12">
        <v>139500030</v>
      </c>
      <c r="L212" s="13">
        <f t="shared" si="25"/>
        <v>100</v>
      </c>
      <c r="M212" s="69">
        <f t="shared" si="26"/>
        <v>0</v>
      </c>
    </row>
    <row r="213" spans="1:13" ht="38.25" x14ac:dyDescent="0.2">
      <c r="A213" s="68" t="s">
        <v>690</v>
      </c>
      <c r="B213" s="32" t="s">
        <v>691</v>
      </c>
      <c r="C213" s="11">
        <v>100000000</v>
      </c>
      <c r="D213" s="12">
        <v>0</v>
      </c>
      <c r="E213" s="12">
        <v>100000000</v>
      </c>
      <c r="F213" s="14">
        <f t="shared" si="21"/>
        <v>1.5719134904013524E-3</v>
      </c>
      <c r="G213" s="11">
        <v>96675000</v>
      </c>
      <c r="H213" s="13">
        <f t="shared" si="22"/>
        <v>96.674999999999997</v>
      </c>
      <c r="I213" s="12">
        <f t="shared" si="23"/>
        <v>3325000</v>
      </c>
      <c r="J213" s="13">
        <f t="shared" si="24"/>
        <v>3.3250000000000002</v>
      </c>
      <c r="K213" s="12">
        <v>100000000</v>
      </c>
      <c r="L213" s="13">
        <f t="shared" si="25"/>
        <v>100</v>
      </c>
      <c r="M213" s="69">
        <f t="shared" si="26"/>
        <v>0</v>
      </c>
    </row>
    <row r="214" spans="1:13" ht="38.25" x14ac:dyDescent="0.2">
      <c r="A214" s="68" t="s">
        <v>692</v>
      </c>
      <c r="B214" s="32" t="s">
        <v>693</v>
      </c>
      <c r="C214" s="11">
        <v>770000000</v>
      </c>
      <c r="D214" s="12">
        <v>0</v>
      </c>
      <c r="E214" s="12">
        <v>770000000</v>
      </c>
      <c r="F214" s="14">
        <f t="shared" si="21"/>
        <v>1.2103733876090414E-2</v>
      </c>
      <c r="G214" s="11">
        <v>757669400</v>
      </c>
      <c r="H214" s="13">
        <f t="shared" si="22"/>
        <v>98.398623376623377</v>
      </c>
      <c r="I214" s="12">
        <f t="shared" si="23"/>
        <v>3830600</v>
      </c>
      <c r="J214" s="13">
        <f t="shared" si="24"/>
        <v>0.49748051948051952</v>
      </c>
      <c r="K214" s="12">
        <v>761500000</v>
      </c>
      <c r="L214" s="13">
        <f t="shared" si="25"/>
        <v>98.896103896103895</v>
      </c>
      <c r="M214" s="69">
        <f t="shared" si="26"/>
        <v>8500000</v>
      </c>
    </row>
    <row r="215" spans="1:13" x14ac:dyDescent="0.2">
      <c r="A215" s="68" t="s">
        <v>345</v>
      </c>
      <c r="B215" s="32" t="s">
        <v>346</v>
      </c>
      <c r="C215" s="11">
        <v>5904476000</v>
      </c>
      <c r="D215" s="12">
        <v>226300686</v>
      </c>
      <c r="E215" s="12">
        <v>6130776686</v>
      </c>
      <c r="F215" s="14">
        <f t="shared" si="21"/>
        <v>9.6370505793614961E-2</v>
      </c>
      <c r="G215" s="11">
        <v>5132818818</v>
      </c>
      <c r="H215" s="13">
        <f t="shared" si="22"/>
        <v>83.722162474472483</v>
      </c>
      <c r="I215" s="12">
        <f t="shared" si="23"/>
        <v>956692121</v>
      </c>
      <c r="J215" s="13">
        <f t="shared" si="24"/>
        <v>15.604745858459735</v>
      </c>
      <c r="K215" s="12">
        <v>6089510939</v>
      </c>
      <c r="L215" s="13">
        <f t="shared" si="25"/>
        <v>99.32690833293222</v>
      </c>
      <c r="M215" s="69">
        <f t="shared" si="26"/>
        <v>41265747</v>
      </c>
    </row>
    <row r="216" spans="1:13" x14ac:dyDescent="0.2">
      <c r="A216" s="68" t="s">
        <v>347</v>
      </c>
      <c r="B216" s="32" t="s">
        <v>348</v>
      </c>
      <c r="C216" s="11">
        <v>5904476000</v>
      </c>
      <c r="D216" s="12">
        <v>226300686</v>
      </c>
      <c r="E216" s="12">
        <v>6130776686</v>
      </c>
      <c r="F216" s="14">
        <f t="shared" si="21"/>
        <v>9.6370505793614961E-2</v>
      </c>
      <c r="G216" s="11">
        <v>5132818818</v>
      </c>
      <c r="H216" s="13">
        <f t="shared" si="22"/>
        <v>83.722162474472483</v>
      </c>
      <c r="I216" s="12">
        <f t="shared" si="23"/>
        <v>956692121</v>
      </c>
      <c r="J216" s="13">
        <f t="shared" si="24"/>
        <v>15.604745858459735</v>
      </c>
      <c r="K216" s="12">
        <v>6089510939</v>
      </c>
      <c r="L216" s="13">
        <f t="shared" si="25"/>
        <v>99.32690833293222</v>
      </c>
      <c r="M216" s="69">
        <f t="shared" si="26"/>
        <v>41265747</v>
      </c>
    </row>
    <row r="217" spans="1:13" x14ac:dyDescent="0.2">
      <c r="A217" s="68" t="s">
        <v>349</v>
      </c>
      <c r="B217" s="32" t="s">
        <v>350</v>
      </c>
      <c r="C217" s="11">
        <v>11652576000</v>
      </c>
      <c r="D217" s="12">
        <v>2355918417</v>
      </c>
      <c r="E217" s="12">
        <v>14008494417</v>
      </c>
      <c r="F217" s="14">
        <f t="shared" si="21"/>
        <v>0.22020141354294329</v>
      </c>
      <c r="G217" s="11">
        <v>12737452936</v>
      </c>
      <c r="H217" s="13">
        <f t="shared" si="22"/>
        <v>90.926637487483816</v>
      </c>
      <c r="I217" s="12">
        <f t="shared" si="23"/>
        <v>933410953</v>
      </c>
      <c r="J217" s="13">
        <f t="shared" si="24"/>
        <v>6.663178248957716</v>
      </c>
      <c r="K217" s="12">
        <v>13670863889</v>
      </c>
      <c r="L217" s="13">
        <f t="shared" si="25"/>
        <v>97.589815736441537</v>
      </c>
      <c r="M217" s="69">
        <f t="shared" si="26"/>
        <v>337630528</v>
      </c>
    </row>
    <row r="218" spans="1:13" ht="25.5" x14ac:dyDescent="0.2">
      <c r="A218" s="68" t="s">
        <v>351</v>
      </c>
      <c r="B218" s="32" t="s">
        <v>352</v>
      </c>
      <c r="C218" s="11">
        <v>11652576000</v>
      </c>
      <c r="D218" s="12">
        <v>2355918417</v>
      </c>
      <c r="E218" s="12">
        <v>14008494417</v>
      </c>
      <c r="F218" s="14">
        <f t="shared" si="21"/>
        <v>0.22020141354294329</v>
      </c>
      <c r="G218" s="11">
        <v>12737452936</v>
      </c>
      <c r="H218" s="13">
        <f t="shared" si="22"/>
        <v>90.926637487483816</v>
      </c>
      <c r="I218" s="12">
        <f t="shared" si="23"/>
        <v>933410953</v>
      </c>
      <c r="J218" s="13">
        <f t="shared" si="24"/>
        <v>6.663178248957716</v>
      </c>
      <c r="K218" s="12">
        <v>13670863889</v>
      </c>
      <c r="L218" s="13">
        <f t="shared" si="25"/>
        <v>97.589815736441537</v>
      </c>
      <c r="M218" s="69">
        <f t="shared" si="26"/>
        <v>337630528</v>
      </c>
    </row>
    <row r="219" spans="1:13" ht="25.5" x14ac:dyDescent="0.2">
      <c r="A219" s="68" t="s">
        <v>353</v>
      </c>
      <c r="B219" s="32" t="s">
        <v>965</v>
      </c>
      <c r="C219" s="11">
        <v>69723278000</v>
      </c>
      <c r="D219" s="12">
        <v>-17616651939</v>
      </c>
      <c r="E219" s="12">
        <v>52106626061</v>
      </c>
      <c r="F219" s="14">
        <f t="shared" si="21"/>
        <v>0.81907108444584587</v>
      </c>
      <c r="G219" s="11">
        <v>30731755187</v>
      </c>
      <c r="H219" s="13">
        <f t="shared" si="22"/>
        <v>58.978593530548416</v>
      </c>
      <c r="I219" s="12">
        <f t="shared" si="23"/>
        <v>19616998353</v>
      </c>
      <c r="J219" s="13">
        <f t="shared" si="24"/>
        <v>37.64779997468046</v>
      </c>
      <c r="K219" s="12">
        <v>50348753540</v>
      </c>
      <c r="L219" s="13">
        <f t="shared" si="25"/>
        <v>96.626393505228876</v>
      </c>
      <c r="M219" s="69">
        <f t="shared" si="26"/>
        <v>1757872521</v>
      </c>
    </row>
    <row r="220" spans="1:13" ht="38.25" x14ac:dyDescent="0.2">
      <c r="A220" s="68" t="s">
        <v>355</v>
      </c>
      <c r="B220" s="32" t="s">
        <v>966</v>
      </c>
      <c r="C220" s="11">
        <v>69723278000</v>
      </c>
      <c r="D220" s="12">
        <v>-17616651939</v>
      </c>
      <c r="E220" s="12">
        <v>52106626061</v>
      </c>
      <c r="F220" s="14">
        <f t="shared" si="21"/>
        <v>0.81907108444584587</v>
      </c>
      <c r="G220" s="11">
        <v>30731755187</v>
      </c>
      <c r="H220" s="13">
        <f t="shared" si="22"/>
        <v>58.978593530548416</v>
      </c>
      <c r="I220" s="12">
        <f t="shared" si="23"/>
        <v>19616998353</v>
      </c>
      <c r="J220" s="13">
        <f t="shared" si="24"/>
        <v>37.64779997468046</v>
      </c>
      <c r="K220" s="12">
        <v>50348753540</v>
      </c>
      <c r="L220" s="13">
        <f t="shared" si="25"/>
        <v>96.626393505228876</v>
      </c>
      <c r="M220" s="69">
        <f t="shared" si="26"/>
        <v>1757872521</v>
      </c>
    </row>
    <row r="221" spans="1:13" ht="25.5" x14ac:dyDescent="0.2">
      <c r="A221" s="68" t="s">
        <v>357</v>
      </c>
      <c r="B221" s="32" t="s">
        <v>358</v>
      </c>
      <c r="C221" s="11">
        <v>8436547000</v>
      </c>
      <c r="D221" s="12">
        <v>3916251214</v>
      </c>
      <c r="E221" s="12">
        <v>12352798214</v>
      </c>
      <c r="F221" s="14">
        <f t="shared" si="21"/>
        <v>0.19417530156792334</v>
      </c>
      <c r="G221" s="11">
        <v>9198558031</v>
      </c>
      <c r="H221" s="13">
        <f t="shared" si="22"/>
        <v>74.465379192990028</v>
      </c>
      <c r="I221" s="12">
        <f t="shared" si="23"/>
        <v>2558025829</v>
      </c>
      <c r="J221" s="13">
        <f t="shared" si="24"/>
        <v>20.70806779714794</v>
      </c>
      <c r="K221" s="12">
        <v>11756583860</v>
      </c>
      <c r="L221" s="13">
        <f t="shared" si="25"/>
        <v>95.173446990137961</v>
      </c>
      <c r="M221" s="69">
        <f t="shared" si="26"/>
        <v>596214354</v>
      </c>
    </row>
    <row r="222" spans="1:13" ht="25.5" x14ac:dyDescent="0.2">
      <c r="A222" s="68" t="s">
        <v>359</v>
      </c>
      <c r="B222" s="32" t="s">
        <v>360</v>
      </c>
      <c r="C222" s="11">
        <v>8436547000</v>
      </c>
      <c r="D222" s="12">
        <v>3916251214</v>
      </c>
      <c r="E222" s="12">
        <v>12352798214</v>
      </c>
      <c r="F222" s="14">
        <f t="shared" si="21"/>
        <v>0.19417530156792334</v>
      </c>
      <c r="G222" s="11">
        <v>9198558031</v>
      </c>
      <c r="H222" s="13">
        <f t="shared" si="22"/>
        <v>74.465379192990028</v>
      </c>
      <c r="I222" s="12">
        <f t="shared" si="23"/>
        <v>2558025829</v>
      </c>
      <c r="J222" s="13">
        <f t="shared" si="24"/>
        <v>20.70806779714794</v>
      </c>
      <c r="K222" s="12">
        <v>11756583860</v>
      </c>
      <c r="L222" s="13">
        <f t="shared" si="25"/>
        <v>95.173446990137961</v>
      </c>
      <c r="M222" s="69">
        <f t="shared" si="26"/>
        <v>596214354</v>
      </c>
    </row>
    <row r="223" spans="1:13" x14ac:dyDescent="0.2">
      <c r="A223" s="68" t="s">
        <v>361</v>
      </c>
      <c r="B223" s="32" t="s">
        <v>362</v>
      </c>
      <c r="C223" s="11">
        <v>100000000</v>
      </c>
      <c r="D223" s="12">
        <v>-10000000</v>
      </c>
      <c r="E223" s="12">
        <v>90000000</v>
      </c>
      <c r="F223" s="14">
        <f t="shared" si="21"/>
        <v>1.4147221413612172E-3</v>
      </c>
      <c r="G223" s="11">
        <v>90000000</v>
      </c>
      <c r="H223" s="13">
        <f t="shared" si="22"/>
        <v>100</v>
      </c>
      <c r="I223" s="12">
        <f t="shared" si="23"/>
        <v>0</v>
      </c>
      <c r="J223" s="13">
        <f t="shared" si="24"/>
        <v>0</v>
      </c>
      <c r="K223" s="12">
        <v>90000000</v>
      </c>
      <c r="L223" s="13">
        <f t="shared" si="25"/>
        <v>100</v>
      </c>
      <c r="M223" s="69">
        <f t="shared" si="26"/>
        <v>0</v>
      </c>
    </row>
    <row r="224" spans="1:13" x14ac:dyDescent="0.2">
      <c r="A224" s="68" t="s">
        <v>363</v>
      </c>
      <c r="B224" s="32" t="s">
        <v>364</v>
      </c>
      <c r="C224" s="11">
        <v>100000000</v>
      </c>
      <c r="D224" s="12">
        <v>-10000000</v>
      </c>
      <c r="E224" s="12">
        <v>90000000</v>
      </c>
      <c r="F224" s="14">
        <f t="shared" si="21"/>
        <v>1.4147221413612172E-3</v>
      </c>
      <c r="G224" s="11">
        <v>90000000</v>
      </c>
      <c r="H224" s="13">
        <f t="shared" si="22"/>
        <v>100</v>
      </c>
      <c r="I224" s="12">
        <f t="shared" si="23"/>
        <v>0</v>
      </c>
      <c r="J224" s="13">
        <f t="shared" si="24"/>
        <v>0</v>
      </c>
      <c r="K224" s="12">
        <v>90000000</v>
      </c>
      <c r="L224" s="13">
        <f t="shared" si="25"/>
        <v>100</v>
      </c>
      <c r="M224" s="69">
        <f t="shared" si="26"/>
        <v>0</v>
      </c>
    </row>
    <row r="225" spans="1:13" x14ac:dyDescent="0.2">
      <c r="A225" s="68" t="s">
        <v>365</v>
      </c>
      <c r="B225" s="32" t="s">
        <v>366</v>
      </c>
      <c r="C225" s="11">
        <v>100000000</v>
      </c>
      <c r="D225" s="12">
        <v>0</v>
      </c>
      <c r="E225" s="12">
        <v>100000000</v>
      </c>
      <c r="F225" s="14">
        <f t="shared" si="21"/>
        <v>1.5719134904013524E-3</v>
      </c>
      <c r="G225" s="11">
        <v>0</v>
      </c>
      <c r="H225" s="13">
        <f t="shared" si="22"/>
        <v>0</v>
      </c>
      <c r="I225" s="12">
        <f t="shared" si="23"/>
        <v>100000000</v>
      </c>
      <c r="J225" s="13">
        <f t="shared" si="24"/>
        <v>100</v>
      </c>
      <c r="K225" s="12">
        <v>100000000</v>
      </c>
      <c r="L225" s="13">
        <f t="shared" si="25"/>
        <v>100</v>
      </c>
      <c r="M225" s="69">
        <f t="shared" si="26"/>
        <v>0</v>
      </c>
    </row>
    <row r="226" spans="1:13" x14ac:dyDescent="0.2">
      <c r="A226" s="68" t="s">
        <v>367</v>
      </c>
      <c r="B226" s="32" t="s">
        <v>368</v>
      </c>
      <c r="C226" s="11">
        <v>100000000</v>
      </c>
      <c r="D226" s="12">
        <v>0</v>
      </c>
      <c r="E226" s="12">
        <v>100000000</v>
      </c>
      <c r="F226" s="14">
        <f t="shared" si="21"/>
        <v>1.5719134904013524E-3</v>
      </c>
      <c r="G226" s="11">
        <v>0</v>
      </c>
      <c r="H226" s="13">
        <f t="shared" si="22"/>
        <v>0</v>
      </c>
      <c r="I226" s="12">
        <f t="shared" si="23"/>
        <v>100000000</v>
      </c>
      <c r="J226" s="13">
        <f t="shared" si="24"/>
        <v>100</v>
      </c>
      <c r="K226" s="12">
        <v>100000000</v>
      </c>
      <c r="L226" s="13">
        <f t="shared" si="25"/>
        <v>100</v>
      </c>
      <c r="M226" s="69">
        <f t="shared" si="26"/>
        <v>0</v>
      </c>
    </row>
    <row r="227" spans="1:13" ht="25.5" x14ac:dyDescent="0.2">
      <c r="A227" s="68" t="s">
        <v>292</v>
      </c>
      <c r="B227" s="32" t="s">
        <v>897</v>
      </c>
      <c r="C227" s="11">
        <v>14159443000</v>
      </c>
      <c r="D227" s="12">
        <v>-52149121</v>
      </c>
      <c r="E227" s="12">
        <v>14107293879</v>
      </c>
      <c r="F227" s="14">
        <f t="shared" si="21"/>
        <v>0.22175445561456528</v>
      </c>
      <c r="G227" s="11">
        <v>8913144693</v>
      </c>
      <c r="H227" s="13">
        <f t="shared" si="22"/>
        <v>63.181108789886572</v>
      </c>
      <c r="I227" s="12">
        <f t="shared" si="23"/>
        <v>4372584421</v>
      </c>
      <c r="J227" s="13">
        <f t="shared" si="24"/>
        <v>30.995203321800734</v>
      </c>
      <c r="K227" s="12">
        <v>13285729114</v>
      </c>
      <c r="L227" s="13">
        <f t="shared" si="25"/>
        <v>94.176312111687309</v>
      </c>
      <c r="M227" s="69">
        <f t="shared" si="26"/>
        <v>821564765</v>
      </c>
    </row>
    <row r="228" spans="1:13" ht="25.5" x14ac:dyDescent="0.2">
      <c r="A228" s="68" t="s">
        <v>293</v>
      </c>
      <c r="B228" s="32" t="s">
        <v>898</v>
      </c>
      <c r="C228" s="11">
        <v>14159443000</v>
      </c>
      <c r="D228" s="12">
        <v>-52149121</v>
      </c>
      <c r="E228" s="12">
        <v>14107293879</v>
      </c>
      <c r="F228" s="14">
        <f t="shared" si="21"/>
        <v>0.22175445561456528</v>
      </c>
      <c r="G228" s="11">
        <v>8913144693</v>
      </c>
      <c r="H228" s="13">
        <f t="shared" si="22"/>
        <v>63.181108789886572</v>
      </c>
      <c r="I228" s="12">
        <f t="shared" si="23"/>
        <v>4372584421</v>
      </c>
      <c r="J228" s="13">
        <f t="shared" si="24"/>
        <v>30.995203321800734</v>
      </c>
      <c r="K228" s="12">
        <v>13285729114</v>
      </c>
      <c r="L228" s="13">
        <f t="shared" si="25"/>
        <v>94.176312111687309</v>
      </c>
      <c r="M228" s="69">
        <f t="shared" si="26"/>
        <v>821564765</v>
      </c>
    </row>
    <row r="229" spans="1:13" ht="25.5" x14ac:dyDescent="0.2">
      <c r="A229" s="68" t="s">
        <v>294</v>
      </c>
      <c r="B229" s="32" t="s">
        <v>899</v>
      </c>
      <c r="C229" s="11">
        <v>14159443000</v>
      </c>
      <c r="D229" s="12">
        <v>-52149121</v>
      </c>
      <c r="E229" s="12">
        <v>14107293879</v>
      </c>
      <c r="F229" s="14">
        <f t="shared" si="21"/>
        <v>0.22175445561456528</v>
      </c>
      <c r="G229" s="11">
        <v>8913144693</v>
      </c>
      <c r="H229" s="13">
        <f t="shared" si="22"/>
        <v>63.181108789886572</v>
      </c>
      <c r="I229" s="12">
        <f t="shared" si="23"/>
        <v>4372584421</v>
      </c>
      <c r="J229" s="13">
        <f t="shared" si="24"/>
        <v>30.995203321800734</v>
      </c>
      <c r="K229" s="12">
        <v>13285729114</v>
      </c>
      <c r="L229" s="13">
        <f t="shared" si="25"/>
        <v>94.176312111687309</v>
      </c>
      <c r="M229" s="69">
        <f t="shared" si="26"/>
        <v>821564765</v>
      </c>
    </row>
    <row r="230" spans="1:13" x14ac:dyDescent="0.2">
      <c r="A230" s="68" t="s">
        <v>600</v>
      </c>
      <c r="B230" s="32" t="s">
        <v>601</v>
      </c>
      <c r="C230" s="11">
        <v>659724000</v>
      </c>
      <c r="D230" s="12">
        <v>0</v>
      </c>
      <c r="E230" s="12">
        <v>659724000</v>
      </c>
      <c r="F230" s="14">
        <f t="shared" si="21"/>
        <v>1.0370290555415418E-2</v>
      </c>
      <c r="G230" s="11">
        <v>568543198</v>
      </c>
      <c r="H230" s="13">
        <f t="shared" si="22"/>
        <v>86.178947256731604</v>
      </c>
      <c r="I230" s="12">
        <f t="shared" si="23"/>
        <v>85247657</v>
      </c>
      <c r="J230" s="13">
        <f t="shared" si="24"/>
        <v>12.921715293061947</v>
      </c>
      <c r="K230" s="12">
        <v>653790855</v>
      </c>
      <c r="L230" s="13">
        <f t="shared" si="25"/>
        <v>99.100662549793554</v>
      </c>
      <c r="M230" s="69">
        <f t="shared" si="26"/>
        <v>5933145</v>
      </c>
    </row>
    <row r="231" spans="1:13" ht="25.5" x14ac:dyDescent="0.2">
      <c r="A231" s="68" t="s">
        <v>602</v>
      </c>
      <c r="B231" s="32" t="s">
        <v>603</v>
      </c>
      <c r="C231" s="11">
        <v>659724000</v>
      </c>
      <c r="D231" s="12">
        <v>0</v>
      </c>
      <c r="E231" s="12">
        <v>659724000</v>
      </c>
      <c r="F231" s="14">
        <f t="shared" si="21"/>
        <v>1.0370290555415418E-2</v>
      </c>
      <c r="G231" s="11">
        <v>568543198</v>
      </c>
      <c r="H231" s="13">
        <f t="shared" si="22"/>
        <v>86.178947256731604</v>
      </c>
      <c r="I231" s="12">
        <f t="shared" si="23"/>
        <v>85247657</v>
      </c>
      <c r="J231" s="13">
        <f t="shared" si="24"/>
        <v>12.921715293061947</v>
      </c>
      <c r="K231" s="12">
        <v>653790855</v>
      </c>
      <c r="L231" s="13">
        <f t="shared" si="25"/>
        <v>99.100662549793554</v>
      </c>
      <c r="M231" s="69">
        <f t="shared" si="26"/>
        <v>5933145</v>
      </c>
    </row>
    <row r="232" spans="1:13" ht="25.5" x14ac:dyDescent="0.2">
      <c r="A232" s="68" t="s">
        <v>604</v>
      </c>
      <c r="B232" s="32" t="s">
        <v>605</v>
      </c>
      <c r="C232" s="11">
        <v>659724000</v>
      </c>
      <c r="D232" s="12">
        <v>0</v>
      </c>
      <c r="E232" s="12">
        <v>659724000</v>
      </c>
      <c r="F232" s="14">
        <f t="shared" si="21"/>
        <v>1.0370290555415418E-2</v>
      </c>
      <c r="G232" s="11">
        <v>568543198</v>
      </c>
      <c r="H232" s="13">
        <f t="shared" si="22"/>
        <v>86.178947256731604</v>
      </c>
      <c r="I232" s="12">
        <f t="shared" si="23"/>
        <v>85247657</v>
      </c>
      <c r="J232" s="13">
        <f t="shared" si="24"/>
        <v>12.921715293061947</v>
      </c>
      <c r="K232" s="12">
        <v>653790855</v>
      </c>
      <c r="L232" s="13">
        <f t="shared" si="25"/>
        <v>99.100662549793554</v>
      </c>
      <c r="M232" s="69">
        <f t="shared" si="26"/>
        <v>5933145</v>
      </c>
    </row>
    <row r="233" spans="1:13" ht="38.25" x14ac:dyDescent="0.2">
      <c r="A233" s="68" t="s">
        <v>732</v>
      </c>
      <c r="B233" s="32" t="s">
        <v>733</v>
      </c>
      <c r="C233" s="11">
        <v>7000000000</v>
      </c>
      <c r="D233" s="12">
        <v>0</v>
      </c>
      <c r="E233" s="12">
        <v>7000000000</v>
      </c>
      <c r="F233" s="14">
        <f t="shared" si="21"/>
        <v>0.11003394432809467</v>
      </c>
      <c r="G233" s="11">
        <v>3073557391</v>
      </c>
      <c r="H233" s="13">
        <f t="shared" si="22"/>
        <v>43.907962728571434</v>
      </c>
      <c r="I233" s="12">
        <f t="shared" si="23"/>
        <v>2367955954</v>
      </c>
      <c r="J233" s="13">
        <f t="shared" si="24"/>
        <v>33.827942200000003</v>
      </c>
      <c r="K233" s="12">
        <v>5441513345</v>
      </c>
      <c r="L233" s="13">
        <f t="shared" si="25"/>
        <v>77.735904928571429</v>
      </c>
      <c r="M233" s="69">
        <f t="shared" si="26"/>
        <v>1558486655</v>
      </c>
    </row>
    <row r="234" spans="1:13" ht="25.5" x14ac:dyDescent="0.2">
      <c r="A234" s="68" t="s">
        <v>734</v>
      </c>
      <c r="B234" s="32" t="s">
        <v>735</v>
      </c>
      <c r="C234" s="11">
        <v>4500000000</v>
      </c>
      <c r="D234" s="12">
        <v>0</v>
      </c>
      <c r="E234" s="12">
        <v>4500000000</v>
      </c>
      <c r="F234" s="14">
        <f t="shared" si="21"/>
        <v>7.0736107068060855E-2</v>
      </c>
      <c r="G234" s="11">
        <v>1827974137</v>
      </c>
      <c r="H234" s="13">
        <f t="shared" si="22"/>
        <v>40.62164748888889</v>
      </c>
      <c r="I234" s="12">
        <f t="shared" si="23"/>
        <v>1780511525</v>
      </c>
      <c r="J234" s="13">
        <f t="shared" si="24"/>
        <v>39.566922777777776</v>
      </c>
      <c r="K234" s="12">
        <v>3608485662</v>
      </c>
      <c r="L234" s="13">
        <f t="shared" si="25"/>
        <v>80.188570266666673</v>
      </c>
      <c r="M234" s="69">
        <f t="shared" si="26"/>
        <v>891514338</v>
      </c>
    </row>
    <row r="235" spans="1:13" ht="25.5" x14ac:dyDescent="0.2">
      <c r="A235" s="68" t="s">
        <v>736</v>
      </c>
      <c r="B235" s="32" t="s">
        <v>737</v>
      </c>
      <c r="C235" s="11">
        <v>4500000000</v>
      </c>
      <c r="D235" s="12">
        <v>0</v>
      </c>
      <c r="E235" s="12">
        <v>4500000000</v>
      </c>
      <c r="F235" s="14">
        <f t="shared" si="21"/>
        <v>7.0736107068060855E-2</v>
      </c>
      <c r="G235" s="11">
        <v>1827974137</v>
      </c>
      <c r="H235" s="13">
        <f t="shared" si="22"/>
        <v>40.62164748888889</v>
      </c>
      <c r="I235" s="12">
        <f t="shared" si="23"/>
        <v>1780511525</v>
      </c>
      <c r="J235" s="13">
        <f t="shared" si="24"/>
        <v>39.566922777777776</v>
      </c>
      <c r="K235" s="12">
        <v>3608485662</v>
      </c>
      <c r="L235" s="13">
        <f t="shared" si="25"/>
        <v>80.188570266666673</v>
      </c>
      <c r="M235" s="69">
        <f t="shared" si="26"/>
        <v>891514338</v>
      </c>
    </row>
    <row r="236" spans="1:13" ht="25.5" x14ac:dyDescent="0.2">
      <c r="A236" s="68" t="s">
        <v>738</v>
      </c>
      <c r="B236" s="32" t="s">
        <v>739</v>
      </c>
      <c r="C236" s="11">
        <v>2500000000</v>
      </c>
      <c r="D236" s="12">
        <v>0</v>
      </c>
      <c r="E236" s="12">
        <v>2500000000</v>
      </c>
      <c r="F236" s="14">
        <f t="shared" si="21"/>
        <v>3.9297837260033809E-2</v>
      </c>
      <c r="G236" s="11">
        <v>1245583254</v>
      </c>
      <c r="H236" s="13">
        <f t="shared" si="22"/>
        <v>49.823330159999998</v>
      </c>
      <c r="I236" s="12">
        <f t="shared" si="23"/>
        <v>587444429</v>
      </c>
      <c r="J236" s="13">
        <f t="shared" si="24"/>
        <v>23.497777159999998</v>
      </c>
      <c r="K236" s="12">
        <v>1833027683</v>
      </c>
      <c r="L236" s="13">
        <f t="shared" si="25"/>
        <v>73.321107319999996</v>
      </c>
      <c r="M236" s="69">
        <f t="shared" si="26"/>
        <v>666972317</v>
      </c>
    </row>
    <row r="237" spans="1:13" ht="25.5" x14ac:dyDescent="0.2">
      <c r="A237" s="68" t="s">
        <v>740</v>
      </c>
      <c r="B237" s="32" t="s">
        <v>741</v>
      </c>
      <c r="C237" s="11">
        <v>2500000000</v>
      </c>
      <c r="D237" s="12">
        <v>0</v>
      </c>
      <c r="E237" s="12">
        <v>2500000000</v>
      </c>
      <c r="F237" s="14">
        <f t="shared" si="21"/>
        <v>3.9297837260033809E-2</v>
      </c>
      <c r="G237" s="11">
        <v>1245583254</v>
      </c>
      <c r="H237" s="13">
        <f t="shared" si="22"/>
        <v>49.823330159999998</v>
      </c>
      <c r="I237" s="12">
        <f t="shared" si="23"/>
        <v>587444429</v>
      </c>
      <c r="J237" s="13">
        <f t="shared" si="24"/>
        <v>23.497777159999998</v>
      </c>
      <c r="K237" s="12">
        <v>1833027683</v>
      </c>
      <c r="L237" s="13">
        <f t="shared" si="25"/>
        <v>73.321107319999996</v>
      </c>
      <c r="M237" s="69">
        <f t="shared" si="26"/>
        <v>666972317</v>
      </c>
    </row>
    <row r="238" spans="1:13" ht="25.5" x14ac:dyDescent="0.2">
      <c r="A238" s="68" t="s">
        <v>200</v>
      </c>
      <c r="B238" s="32" t="s">
        <v>797</v>
      </c>
      <c r="C238" s="11">
        <v>40072465000</v>
      </c>
      <c r="D238" s="12">
        <v>-121129324</v>
      </c>
      <c r="E238" s="12">
        <v>39951335676</v>
      </c>
      <c r="F238" s="14">
        <f t="shared" si="21"/>
        <v>0.62800043508657244</v>
      </c>
      <c r="G238" s="11">
        <v>17111359558</v>
      </c>
      <c r="H238" s="13">
        <f t="shared" si="22"/>
        <v>42.830506836544444</v>
      </c>
      <c r="I238" s="12">
        <f t="shared" si="23"/>
        <v>21232385052</v>
      </c>
      <c r="J238" s="13">
        <f t="shared" si="24"/>
        <v>53.145620021798045</v>
      </c>
      <c r="K238" s="12">
        <v>38343744610</v>
      </c>
      <c r="L238" s="13">
        <f t="shared" si="25"/>
        <v>95.976126858342496</v>
      </c>
      <c r="M238" s="69">
        <f t="shared" si="26"/>
        <v>1607591066</v>
      </c>
    </row>
    <row r="239" spans="1:13" ht="38.25" x14ac:dyDescent="0.2">
      <c r="A239" s="68" t="s">
        <v>295</v>
      </c>
      <c r="B239" s="32" t="s">
        <v>900</v>
      </c>
      <c r="C239" s="11">
        <v>28436715000</v>
      </c>
      <c r="D239" s="12">
        <v>-121129324</v>
      </c>
      <c r="E239" s="12">
        <v>28315585676</v>
      </c>
      <c r="F239" s="14">
        <f t="shared" si="21"/>
        <v>0.445096511127197</v>
      </c>
      <c r="G239" s="11">
        <v>11148375718</v>
      </c>
      <c r="H239" s="13">
        <f t="shared" si="22"/>
        <v>39.371870479971207</v>
      </c>
      <c r="I239" s="12">
        <f t="shared" si="23"/>
        <v>15853516511</v>
      </c>
      <c r="J239" s="13">
        <f t="shared" si="24"/>
        <v>55.988658304310754</v>
      </c>
      <c r="K239" s="12">
        <v>27001892229</v>
      </c>
      <c r="L239" s="13">
        <f t="shared" si="25"/>
        <v>95.360528784281968</v>
      </c>
      <c r="M239" s="69">
        <f t="shared" si="26"/>
        <v>1313693447</v>
      </c>
    </row>
    <row r="240" spans="1:13" ht="38.25" x14ac:dyDescent="0.2">
      <c r="A240" s="68" t="s">
        <v>296</v>
      </c>
      <c r="B240" s="32" t="s">
        <v>901</v>
      </c>
      <c r="C240" s="11">
        <v>28436715000</v>
      </c>
      <c r="D240" s="12">
        <v>-121129324</v>
      </c>
      <c r="E240" s="12">
        <v>28315585676</v>
      </c>
      <c r="F240" s="14">
        <f t="shared" si="21"/>
        <v>0.445096511127197</v>
      </c>
      <c r="G240" s="11">
        <v>11148375718</v>
      </c>
      <c r="H240" s="13">
        <f t="shared" si="22"/>
        <v>39.371870479971207</v>
      </c>
      <c r="I240" s="12">
        <f t="shared" si="23"/>
        <v>15853516511</v>
      </c>
      <c r="J240" s="13">
        <f t="shared" si="24"/>
        <v>55.988658304310754</v>
      </c>
      <c r="K240" s="12">
        <v>27001892229</v>
      </c>
      <c r="L240" s="13">
        <f t="shared" si="25"/>
        <v>95.360528784281968</v>
      </c>
      <c r="M240" s="69">
        <f t="shared" si="26"/>
        <v>1313693447</v>
      </c>
    </row>
    <row r="241" spans="1:13" ht="25.5" x14ac:dyDescent="0.2">
      <c r="A241" s="68" t="s">
        <v>201</v>
      </c>
      <c r="B241" s="32" t="s">
        <v>798</v>
      </c>
      <c r="C241" s="11">
        <v>3886857000</v>
      </c>
      <c r="D241" s="12">
        <v>0</v>
      </c>
      <c r="E241" s="12">
        <v>3886857000</v>
      </c>
      <c r="F241" s="14">
        <f t="shared" si="21"/>
        <v>6.1098029535609298E-2</v>
      </c>
      <c r="G241" s="11">
        <v>1865040720</v>
      </c>
      <c r="H241" s="13">
        <f t="shared" si="22"/>
        <v>47.983260510998988</v>
      </c>
      <c r="I241" s="12">
        <f t="shared" si="23"/>
        <v>2017724040</v>
      </c>
      <c r="J241" s="13">
        <f t="shared" si="24"/>
        <v>51.911455451023791</v>
      </c>
      <c r="K241" s="12">
        <v>3882764760</v>
      </c>
      <c r="L241" s="13">
        <f t="shared" si="25"/>
        <v>99.894715962022786</v>
      </c>
      <c r="M241" s="69">
        <f t="shared" si="26"/>
        <v>4092240</v>
      </c>
    </row>
    <row r="242" spans="1:13" ht="25.5" x14ac:dyDescent="0.2">
      <c r="A242" s="68" t="s">
        <v>202</v>
      </c>
      <c r="B242" s="32" t="s">
        <v>799</v>
      </c>
      <c r="C242" s="11">
        <v>3886857000</v>
      </c>
      <c r="D242" s="12">
        <v>0</v>
      </c>
      <c r="E242" s="12">
        <v>3886857000</v>
      </c>
      <c r="F242" s="14">
        <f t="shared" si="21"/>
        <v>6.1098029535609298E-2</v>
      </c>
      <c r="G242" s="11">
        <v>1865040720</v>
      </c>
      <c r="H242" s="13">
        <f t="shared" si="22"/>
        <v>47.983260510998988</v>
      </c>
      <c r="I242" s="12">
        <f t="shared" si="23"/>
        <v>2017724040</v>
      </c>
      <c r="J242" s="13">
        <f t="shared" si="24"/>
        <v>51.911455451023791</v>
      </c>
      <c r="K242" s="12">
        <v>3882764760</v>
      </c>
      <c r="L242" s="13">
        <f t="shared" si="25"/>
        <v>99.894715962022786</v>
      </c>
      <c r="M242" s="69">
        <f t="shared" si="26"/>
        <v>4092240</v>
      </c>
    </row>
    <row r="243" spans="1:13" ht="25.5" x14ac:dyDescent="0.2">
      <c r="A243" s="68" t="s">
        <v>203</v>
      </c>
      <c r="B243" s="32" t="s">
        <v>800</v>
      </c>
      <c r="C243" s="11">
        <v>7748893000</v>
      </c>
      <c r="D243" s="12">
        <v>0</v>
      </c>
      <c r="E243" s="12">
        <v>7748893000</v>
      </c>
      <c r="F243" s="14">
        <f t="shared" si="21"/>
        <v>0.12180589442376606</v>
      </c>
      <c r="G243" s="11">
        <v>4097943120</v>
      </c>
      <c r="H243" s="13">
        <f t="shared" si="22"/>
        <v>52.884239335863846</v>
      </c>
      <c r="I243" s="12">
        <f t="shared" si="23"/>
        <v>3361144501</v>
      </c>
      <c r="J243" s="13">
        <f t="shared" si="24"/>
        <v>43.375802208134765</v>
      </c>
      <c r="K243" s="12">
        <v>7459087621</v>
      </c>
      <c r="L243" s="13">
        <f t="shared" si="25"/>
        <v>96.260041543998611</v>
      </c>
      <c r="M243" s="69">
        <f t="shared" si="26"/>
        <v>289805379</v>
      </c>
    </row>
    <row r="244" spans="1:13" ht="25.5" x14ac:dyDescent="0.2">
      <c r="A244" s="68" t="s">
        <v>204</v>
      </c>
      <c r="B244" s="32" t="s">
        <v>801</v>
      </c>
      <c r="C244" s="11">
        <v>7748893000</v>
      </c>
      <c r="D244" s="12">
        <v>0</v>
      </c>
      <c r="E244" s="12">
        <v>7748893000</v>
      </c>
      <c r="F244" s="14">
        <f t="shared" si="21"/>
        <v>0.12180589442376606</v>
      </c>
      <c r="G244" s="11">
        <v>4097943120</v>
      </c>
      <c r="H244" s="13">
        <f t="shared" si="22"/>
        <v>52.884239335863846</v>
      </c>
      <c r="I244" s="12">
        <f t="shared" si="23"/>
        <v>3361144501</v>
      </c>
      <c r="J244" s="13">
        <f t="shared" si="24"/>
        <v>43.375802208134765</v>
      </c>
      <c r="K244" s="12">
        <v>7459087621</v>
      </c>
      <c r="L244" s="13">
        <f t="shared" si="25"/>
        <v>96.260041543998611</v>
      </c>
      <c r="M244" s="69">
        <f t="shared" si="26"/>
        <v>289805379</v>
      </c>
    </row>
    <row r="245" spans="1:13" x14ac:dyDescent="0.2">
      <c r="A245" s="68" t="s">
        <v>297</v>
      </c>
      <c r="B245" s="32" t="s">
        <v>298</v>
      </c>
      <c r="C245" s="11">
        <v>23620024000</v>
      </c>
      <c r="D245" s="12">
        <v>-7851990734</v>
      </c>
      <c r="E245" s="12">
        <v>15768033266</v>
      </c>
      <c r="F245" s="14">
        <f t="shared" si="21"/>
        <v>0.24785984207922698</v>
      </c>
      <c r="G245" s="11">
        <v>7401534259</v>
      </c>
      <c r="H245" s="13">
        <f t="shared" si="22"/>
        <v>46.940123312395862</v>
      </c>
      <c r="I245" s="12">
        <f t="shared" si="23"/>
        <v>5957415777</v>
      </c>
      <c r="J245" s="13">
        <f t="shared" si="24"/>
        <v>37.781603301444989</v>
      </c>
      <c r="K245" s="12">
        <v>13358950036</v>
      </c>
      <c r="L245" s="13">
        <f t="shared" si="25"/>
        <v>84.721726613840843</v>
      </c>
      <c r="M245" s="69">
        <f t="shared" si="26"/>
        <v>2409083230</v>
      </c>
    </row>
    <row r="246" spans="1:13" x14ac:dyDescent="0.2">
      <c r="A246" s="68" t="s">
        <v>299</v>
      </c>
      <c r="B246" s="32" t="s">
        <v>300</v>
      </c>
      <c r="C246" s="11">
        <v>2791856000</v>
      </c>
      <c r="D246" s="12">
        <v>-26697086</v>
      </c>
      <c r="E246" s="12">
        <v>2765158914</v>
      </c>
      <c r="F246" s="14">
        <f t="shared" si="21"/>
        <v>4.3465906000201532E-2</v>
      </c>
      <c r="G246" s="11">
        <v>2153518687</v>
      </c>
      <c r="H246" s="13">
        <f t="shared" si="22"/>
        <v>77.880467415334948</v>
      </c>
      <c r="I246" s="12">
        <f t="shared" si="23"/>
        <v>119678080</v>
      </c>
      <c r="J246" s="13">
        <f t="shared" si="24"/>
        <v>4.3280724082102431</v>
      </c>
      <c r="K246" s="12">
        <v>2273196767</v>
      </c>
      <c r="L246" s="13">
        <f t="shared" si="25"/>
        <v>82.208539823545195</v>
      </c>
      <c r="M246" s="69">
        <f t="shared" si="26"/>
        <v>491962147</v>
      </c>
    </row>
    <row r="247" spans="1:13" x14ac:dyDescent="0.2">
      <c r="A247" s="68" t="s">
        <v>301</v>
      </c>
      <c r="B247" s="32" t="s">
        <v>302</v>
      </c>
      <c r="C247" s="11">
        <v>2791856000</v>
      </c>
      <c r="D247" s="12">
        <v>-26697086</v>
      </c>
      <c r="E247" s="12">
        <v>2765158914</v>
      </c>
      <c r="F247" s="14">
        <f t="shared" si="21"/>
        <v>4.3465906000201532E-2</v>
      </c>
      <c r="G247" s="11">
        <v>2153518687</v>
      </c>
      <c r="H247" s="13">
        <f t="shared" si="22"/>
        <v>77.880467415334948</v>
      </c>
      <c r="I247" s="12">
        <f t="shared" si="23"/>
        <v>119678080</v>
      </c>
      <c r="J247" s="13">
        <f t="shared" si="24"/>
        <v>4.3280724082102431</v>
      </c>
      <c r="K247" s="12">
        <v>2273196767</v>
      </c>
      <c r="L247" s="13">
        <f t="shared" si="25"/>
        <v>82.208539823545195</v>
      </c>
      <c r="M247" s="69">
        <f t="shared" si="26"/>
        <v>491962147</v>
      </c>
    </row>
    <row r="248" spans="1:13" ht="25.5" x14ac:dyDescent="0.2">
      <c r="A248" s="68" t="s">
        <v>303</v>
      </c>
      <c r="B248" s="32" t="s">
        <v>902</v>
      </c>
      <c r="C248" s="11">
        <v>584168000</v>
      </c>
      <c r="D248" s="12">
        <v>-15805816</v>
      </c>
      <c r="E248" s="12">
        <v>568362184</v>
      </c>
      <c r="F248" s="14">
        <f t="shared" si="21"/>
        <v>8.9341618446357567E-3</v>
      </c>
      <c r="G248" s="11">
        <v>397876364</v>
      </c>
      <c r="H248" s="13">
        <f t="shared" si="22"/>
        <v>70.004017719799592</v>
      </c>
      <c r="I248" s="12">
        <f t="shared" si="23"/>
        <v>49850000</v>
      </c>
      <c r="J248" s="13">
        <f t="shared" si="24"/>
        <v>8.7708157585656679</v>
      </c>
      <c r="K248" s="12">
        <v>447726364</v>
      </c>
      <c r="L248" s="13">
        <f t="shared" si="25"/>
        <v>78.774833478365267</v>
      </c>
      <c r="M248" s="69">
        <f t="shared" si="26"/>
        <v>120635820</v>
      </c>
    </row>
    <row r="249" spans="1:13" ht="25.5" x14ac:dyDescent="0.2">
      <c r="A249" s="68" t="s">
        <v>304</v>
      </c>
      <c r="B249" s="32" t="s">
        <v>903</v>
      </c>
      <c r="C249" s="11">
        <v>584168000</v>
      </c>
      <c r="D249" s="12">
        <v>-15805816</v>
      </c>
      <c r="E249" s="12">
        <v>568362184</v>
      </c>
      <c r="F249" s="14">
        <f t="shared" si="21"/>
        <v>8.9341618446357567E-3</v>
      </c>
      <c r="G249" s="11">
        <v>397876364</v>
      </c>
      <c r="H249" s="13">
        <f t="shared" si="22"/>
        <v>70.004017719799592</v>
      </c>
      <c r="I249" s="12">
        <f t="shared" si="23"/>
        <v>49850000</v>
      </c>
      <c r="J249" s="13">
        <f t="shared" si="24"/>
        <v>8.7708157585656679</v>
      </c>
      <c r="K249" s="12">
        <v>447726364</v>
      </c>
      <c r="L249" s="13">
        <f t="shared" si="25"/>
        <v>78.774833478365267</v>
      </c>
      <c r="M249" s="69">
        <f t="shared" si="26"/>
        <v>120635820</v>
      </c>
    </row>
    <row r="250" spans="1:13" ht="25.5" x14ac:dyDescent="0.2">
      <c r="A250" s="68" t="s">
        <v>525</v>
      </c>
      <c r="B250" s="32" t="s">
        <v>526</v>
      </c>
      <c r="C250" s="11">
        <v>13144000000</v>
      </c>
      <c r="D250" s="12">
        <v>-11643386832</v>
      </c>
      <c r="E250" s="12">
        <v>1500613168</v>
      </c>
      <c r="F250" s="14">
        <f t="shared" si="21"/>
        <v>2.358834082653111E-2</v>
      </c>
      <c r="G250" s="11">
        <v>937651090</v>
      </c>
      <c r="H250" s="13">
        <f t="shared" si="22"/>
        <v>62.48453032367366</v>
      </c>
      <c r="I250" s="12">
        <f t="shared" si="23"/>
        <v>562962078</v>
      </c>
      <c r="J250" s="13">
        <f t="shared" si="24"/>
        <v>37.515469676326333</v>
      </c>
      <c r="K250" s="12">
        <v>1500613168</v>
      </c>
      <c r="L250" s="13">
        <f t="shared" si="25"/>
        <v>100</v>
      </c>
      <c r="M250" s="69">
        <f t="shared" si="26"/>
        <v>0</v>
      </c>
    </row>
    <row r="251" spans="1:13" ht="25.5" x14ac:dyDescent="0.2">
      <c r="A251" s="68" t="s">
        <v>527</v>
      </c>
      <c r="B251" s="32" t="s">
        <v>528</v>
      </c>
      <c r="C251" s="11">
        <v>13144000000</v>
      </c>
      <c r="D251" s="12">
        <v>-11643386832</v>
      </c>
      <c r="E251" s="12">
        <v>1500613168</v>
      </c>
      <c r="F251" s="14">
        <f t="shared" si="21"/>
        <v>2.358834082653111E-2</v>
      </c>
      <c r="G251" s="11">
        <v>937651090</v>
      </c>
      <c r="H251" s="13">
        <f t="shared" si="22"/>
        <v>62.48453032367366</v>
      </c>
      <c r="I251" s="12">
        <f t="shared" si="23"/>
        <v>562962078</v>
      </c>
      <c r="J251" s="13">
        <f t="shared" si="24"/>
        <v>37.515469676326333</v>
      </c>
      <c r="K251" s="12">
        <v>1500613168</v>
      </c>
      <c r="L251" s="13">
        <f t="shared" si="25"/>
        <v>100</v>
      </c>
      <c r="M251" s="69">
        <f t="shared" si="26"/>
        <v>0</v>
      </c>
    </row>
    <row r="252" spans="1:13" ht="38.25" x14ac:dyDescent="0.2">
      <c r="A252" s="68" t="s">
        <v>410</v>
      </c>
      <c r="B252" s="32" t="s">
        <v>861</v>
      </c>
      <c r="C252" s="11">
        <v>7100000000</v>
      </c>
      <c r="D252" s="12">
        <v>3833899000</v>
      </c>
      <c r="E252" s="12">
        <v>10933899000</v>
      </c>
      <c r="F252" s="14">
        <f t="shared" si="21"/>
        <v>0.1718714334078586</v>
      </c>
      <c r="G252" s="11">
        <v>3912488118</v>
      </c>
      <c r="H252" s="13">
        <f t="shared" si="22"/>
        <v>35.783100959685108</v>
      </c>
      <c r="I252" s="12">
        <f t="shared" si="23"/>
        <v>5224925619</v>
      </c>
      <c r="J252" s="13">
        <f t="shared" si="24"/>
        <v>47.786481464663247</v>
      </c>
      <c r="K252" s="12">
        <v>9137413737</v>
      </c>
      <c r="L252" s="13">
        <f t="shared" si="25"/>
        <v>83.569582424348354</v>
      </c>
      <c r="M252" s="69">
        <f t="shared" si="26"/>
        <v>1796485263</v>
      </c>
    </row>
    <row r="253" spans="1:13" ht="38.25" x14ac:dyDescent="0.2">
      <c r="A253" s="68" t="s">
        <v>411</v>
      </c>
      <c r="B253" s="32" t="s">
        <v>862</v>
      </c>
      <c r="C253" s="11">
        <v>7100000000</v>
      </c>
      <c r="D253" s="12">
        <v>3833899000</v>
      </c>
      <c r="E253" s="12">
        <v>10933899000</v>
      </c>
      <c r="F253" s="14">
        <f t="shared" si="21"/>
        <v>0.1718714334078586</v>
      </c>
      <c r="G253" s="11">
        <v>3912488118</v>
      </c>
      <c r="H253" s="13">
        <f t="shared" si="22"/>
        <v>35.783100959685108</v>
      </c>
      <c r="I253" s="12">
        <f t="shared" si="23"/>
        <v>5224925619</v>
      </c>
      <c r="J253" s="13">
        <f t="shared" si="24"/>
        <v>47.786481464663247</v>
      </c>
      <c r="K253" s="12">
        <v>9137413737</v>
      </c>
      <c r="L253" s="13">
        <f t="shared" si="25"/>
        <v>83.569582424348354</v>
      </c>
      <c r="M253" s="69">
        <f t="shared" si="26"/>
        <v>1796485263</v>
      </c>
    </row>
    <row r="254" spans="1:13" ht="38.25" x14ac:dyDescent="0.2">
      <c r="A254" s="68" t="s">
        <v>171</v>
      </c>
      <c r="B254" s="32" t="s">
        <v>776</v>
      </c>
      <c r="C254" s="11">
        <v>9643515000</v>
      </c>
      <c r="D254" s="12">
        <v>-1104821000</v>
      </c>
      <c r="E254" s="12">
        <v>8538694000</v>
      </c>
      <c r="F254" s="14">
        <f t="shared" si="21"/>
        <v>0.13422088289009085</v>
      </c>
      <c r="G254" s="11">
        <v>5092621838</v>
      </c>
      <c r="H254" s="13">
        <f t="shared" si="22"/>
        <v>59.641695064842473</v>
      </c>
      <c r="I254" s="12">
        <f t="shared" si="23"/>
        <v>2479112907</v>
      </c>
      <c r="J254" s="13">
        <f t="shared" si="24"/>
        <v>29.033865214047953</v>
      </c>
      <c r="K254" s="12">
        <v>7571734745</v>
      </c>
      <c r="L254" s="13">
        <f t="shared" si="25"/>
        <v>88.67556027889043</v>
      </c>
      <c r="M254" s="69">
        <f t="shared" si="26"/>
        <v>966959255</v>
      </c>
    </row>
    <row r="255" spans="1:13" ht="38.25" x14ac:dyDescent="0.2">
      <c r="A255" s="68" t="s">
        <v>172</v>
      </c>
      <c r="B255" s="32" t="s">
        <v>777</v>
      </c>
      <c r="C255" s="11">
        <v>2001985000</v>
      </c>
      <c r="D255" s="12">
        <v>880000000</v>
      </c>
      <c r="E255" s="12">
        <v>2881985000</v>
      </c>
      <c r="F255" s="14">
        <f t="shared" si="21"/>
        <v>4.5302311006343417E-2</v>
      </c>
      <c r="G255" s="11">
        <v>1967219254</v>
      </c>
      <c r="H255" s="13">
        <f t="shared" si="22"/>
        <v>68.259177407238411</v>
      </c>
      <c r="I255" s="12">
        <f t="shared" si="23"/>
        <v>906599626</v>
      </c>
      <c r="J255" s="13">
        <f t="shared" si="24"/>
        <v>31.457472054851081</v>
      </c>
      <c r="K255" s="12">
        <v>2873818880</v>
      </c>
      <c r="L255" s="13">
        <f t="shared" si="25"/>
        <v>99.716649462089507</v>
      </c>
      <c r="M255" s="69">
        <f t="shared" si="26"/>
        <v>8166120</v>
      </c>
    </row>
    <row r="256" spans="1:13" ht="38.25" x14ac:dyDescent="0.2">
      <c r="A256" s="68" t="s">
        <v>173</v>
      </c>
      <c r="B256" s="32" t="s">
        <v>778</v>
      </c>
      <c r="C256" s="11">
        <v>2001985000</v>
      </c>
      <c r="D256" s="12">
        <v>880000000</v>
      </c>
      <c r="E256" s="12">
        <v>2881985000</v>
      </c>
      <c r="F256" s="14">
        <f t="shared" si="21"/>
        <v>4.5302311006343417E-2</v>
      </c>
      <c r="G256" s="11">
        <v>1967219254</v>
      </c>
      <c r="H256" s="13">
        <f t="shared" si="22"/>
        <v>68.259177407238411</v>
      </c>
      <c r="I256" s="12">
        <f t="shared" si="23"/>
        <v>906599626</v>
      </c>
      <c r="J256" s="13">
        <f t="shared" si="24"/>
        <v>31.457472054851081</v>
      </c>
      <c r="K256" s="12">
        <v>2873818880</v>
      </c>
      <c r="L256" s="13">
        <f t="shared" si="25"/>
        <v>99.716649462089507</v>
      </c>
      <c r="M256" s="69">
        <f t="shared" si="26"/>
        <v>8166120</v>
      </c>
    </row>
    <row r="257" spans="1:13" ht="25.5" x14ac:dyDescent="0.2">
      <c r="A257" s="68" t="s">
        <v>174</v>
      </c>
      <c r="B257" s="32" t="s">
        <v>779</v>
      </c>
      <c r="C257" s="11">
        <v>7641530000</v>
      </c>
      <c r="D257" s="12">
        <v>-1984821000</v>
      </c>
      <c r="E257" s="12">
        <v>5656709000</v>
      </c>
      <c r="F257" s="14">
        <f t="shared" si="21"/>
        <v>8.8918571883747438E-2</v>
      </c>
      <c r="G257" s="11">
        <v>3125402584</v>
      </c>
      <c r="H257" s="13">
        <f t="shared" si="22"/>
        <v>55.251252698344565</v>
      </c>
      <c r="I257" s="12">
        <f t="shared" si="23"/>
        <v>1572513281</v>
      </c>
      <c r="J257" s="13">
        <f t="shared" si="24"/>
        <v>27.799083901964906</v>
      </c>
      <c r="K257" s="12">
        <v>4697915865</v>
      </c>
      <c r="L257" s="13">
        <f t="shared" si="25"/>
        <v>83.050336600309464</v>
      </c>
      <c r="M257" s="69">
        <f t="shared" si="26"/>
        <v>958793135</v>
      </c>
    </row>
    <row r="258" spans="1:13" ht="25.5" x14ac:dyDescent="0.2">
      <c r="A258" s="68" t="s">
        <v>175</v>
      </c>
      <c r="B258" s="32" t="s">
        <v>780</v>
      </c>
      <c r="C258" s="11">
        <v>7641530000</v>
      </c>
      <c r="D258" s="12">
        <v>-1984821000</v>
      </c>
      <c r="E258" s="12">
        <v>5656709000</v>
      </c>
      <c r="F258" s="14">
        <f t="shared" si="21"/>
        <v>8.8918571883747438E-2</v>
      </c>
      <c r="G258" s="11">
        <v>3125402584</v>
      </c>
      <c r="H258" s="13">
        <f t="shared" si="22"/>
        <v>55.251252698344565</v>
      </c>
      <c r="I258" s="12">
        <f t="shared" si="23"/>
        <v>1572513281</v>
      </c>
      <c r="J258" s="13">
        <f t="shared" si="24"/>
        <v>27.799083901964906</v>
      </c>
      <c r="K258" s="12">
        <v>4697915865</v>
      </c>
      <c r="L258" s="13">
        <f t="shared" si="25"/>
        <v>83.050336600309464</v>
      </c>
      <c r="M258" s="69">
        <f t="shared" si="26"/>
        <v>958793135</v>
      </c>
    </row>
    <row r="259" spans="1:13" x14ac:dyDescent="0.2">
      <c r="A259" s="68" t="s">
        <v>606</v>
      </c>
      <c r="B259" s="32" t="s">
        <v>607</v>
      </c>
      <c r="C259" s="11">
        <v>25210982000</v>
      </c>
      <c r="D259" s="12">
        <v>12095670055</v>
      </c>
      <c r="E259" s="12">
        <v>37306652055</v>
      </c>
      <c r="F259" s="14">
        <f t="shared" si="21"/>
        <v>0.58642829646963834</v>
      </c>
      <c r="G259" s="11">
        <v>28948563269</v>
      </c>
      <c r="H259" s="13">
        <f t="shared" si="22"/>
        <v>77.596250733842481</v>
      </c>
      <c r="I259" s="12">
        <f t="shared" si="23"/>
        <v>5060970114</v>
      </c>
      <c r="J259" s="13">
        <f t="shared" si="24"/>
        <v>13.565865161362575</v>
      </c>
      <c r="K259" s="12">
        <v>34009533383</v>
      </c>
      <c r="L259" s="13">
        <f t="shared" si="25"/>
        <v>91.162115895205062</v>
      </c>
      <c r="M259" s="69">
        <f t="shared" si="26"/>
        <v>3297118672</v>
      </c>
    </row>
    <row r="260" spans="1:13" x14ac:dyDescent="0.2">
      <c r="A260" s="68" t="s">
        <v>608</v>
      </c>
      <c r="B260" s="32" t="s">
        <v>609</v>
      </c>
      <c r="C260" s="11">
        <v>12349904000</v>
      </c>
      <c r="D260" s="12">
        <v>-4006923624</v>
      </c>
      <c r="E260" s="12">
        <v>8342980376</v>
      </c>
      <c r="F260" s="14">
        <f t="shared" si="21"/>
        <v>0.13114443403188147</v>
      </c>
      <c r="G260" s="11">
        <v>1734620216</v>
      </c>
      <c r="H260" s="13">
        <f t="shared" si="22"/>
        <v>20.791373559860329</v>
      </c>
      <c r="I260" s="12">
        <f t="shared" si="23"/>
        <v>3618771091</v>
      </c>
      <c r="J260" s="13">
        <f t="shared" si="24"/>
        <v>43.375040188396099</v>
      </c>
      <c r="K260" s="12">
        <v>5353391307</v>
      </c>
      <c r="L260" s="13">
        <f t="shared" si="25"/>
        <v>64.166413748256431</v>
      </c>
      <c r="M260" s="69">
        <f t="shared" si="26"/>
        <v>2989589069</v>
      </c>
    </row>
    <row r="261" spans="1:13" ht="25.5" x14ac:dyDescent="0.2">
      <c r="A261" s="68" t="s">
        <v>610</v>
      </c>
      <c r="B261" s="32" t="s">
        <v>611</v>
      </c>
      <c r="C261" s="11">
        <v>12349904000</v>
      </c>
      <c r="D261" s="12">
        <v>-4006923624</v>
      </c>
      <c r="E261" s="12">
        <v>8342980376</v>
      </c>
      <c r="F261" s="14">
        <f t="shared" si="21"/>
        <v>0.13114443403188147</v>
      </c>
      <c r="G261" s="11">
        <v>1734620216</v>
      </c>
      <c r="H261" s="13">
        <f t="shared" si="22"/>
        <v>20.791373559860329</v>
      </c>
      <c r="I261" s="12">
        <f t="shared" si="23"/>
        <v>3618771091</v>
      </c>
      <c r="J261" s="13">
        <f t="shared" si="24"/>
        <v>43.375040188396099</v>
      </c>
      <c r="K261" s="12">
        <v>5353391307</v>
      </c>
      <c r="L261" s="13">
        <f t="shared" si="25"/>
        <v>64.166413748256431</v>
      </c>
      <c r="M261" s="69">
        <f t="shared" si="26"/>
        <v>2989589069</v>
      </c>
    </row>
    <row r="262" spans="1:13" x14ac:dyDescent="0.2">
      <c r="A262" s="68" t="s">
        <v>612</v>
      </c>
      <c r="B262" s="32" t="s">
        <v>613</v>
      </c>
      <c r="C262" s="11">
        <v>1976652000</v>
      </c>
      <c r="D262" s="12">
        <v>251369305</v>
      </c>
      <c r="E262" s="12">
        <v>2228021305</v>
      </c>
      <c r="F262" s="14">
        <f t="shared" si="21"/>
        <v>3.5022567462311263E-2</v>
      </c>
      <c r="G262" s="11">
        <v>1759008166</v>
      </c>
      <c r="H262" s="13">
        <f t="shared" si="22"/>
        <v>78.949342273008469</v>
      </c>
      <c r="I262" s="12">
        <f t="shared" si="23"/>
        <v>363234354</v>
      </c>
      <c r="J262" s="13">
        <f t="shared" si="24"/>
        <v>16.303001824302573</v>
      </c>
      <c r="K262" s="12">
        <v>2122242520</v>
      </c>
      <c r="L262" s="13">
        <f t="shared" si="25"/>
        <v>95.252344097311052</v>
      </c>
      <c r="M262" s="69">
        <f t="shared" si="26"/>
        <v>105778785</v>
      </c>
    </row>
    <row r="263" spans="1:13" x14ac:dyDescent="0.2">
      <c r="A263" s="68" t="s">
        <v>614</v>
      </c>
      <c r="B263" s="32" t="s">
        <v>615</v>
      </c>
      <c r="C263" s="11">
        <v>1976652000</v>
      </c>
      <c r="D263" s="12">
        <v>251369305</v>
      </c>
      <c r="E263" s="12">
        <v>2228021305</v>
      </c>
      <c r="F263" s="14">
        <f t="shared" si="21"/>
        <v>3.5022567462311263E-2</v>
      </c>
      <c r="G263" s="11">
        <v>1759008166</v>
      </c>
      <c r="H263" s="13">
        <f t="shared" si="22"/>
        <v>78.949342273008469</v>
      </c>
      <c r="I263" s="12">
        <f t="shared" si="23"/>
        <v>363234354</v>
      </c>
      <c r="J263" s="13">
        <f t="shared" si="24"/>
        <v>16.303001824302573</v>
      </c>
      <c r="K263" s="12">
        <v>2122242520</v>
      </c>
      <c r="L263" s="13">
        <f t="shared" si="25"/>
        <v>95.252344097311052</v>
      </c>
      <c r="M263" s="69">
        <f t="shared" si="26"/>
        <v>105778785</v>
      </c>
    </row>
    <row r="264" spans="1:13" ht="25.5" x14ac:dyDescent="0.2">
      <c r="A264" s="68" t="s">
        <v>616</v>
      </c>
      <c r="B264" s="32" t="s">
        <v>617</v>
      </c>
      <c r="C264" s="11">
        <v>7882964000</v>
      </c>
      <c r="D264" s="12">
        <v>16051918000</v>
      </c>
      <c r="E264" s="12">
        <v>23934882000</v>
      </c>
      <c r="F264" s="14">
        <f t="shared" ref="F264:F327" si="27">IF(OR(E264=0,E$7=0),0,(E264/E$7)*100)</f>
        <v>0.37623563906964508</v>
      </c>
      <c r="G264" s="11">
        <v>23514229184</v>
      </c>
      <c r="H264" s="13">
        <f t="shared" ref="H264:H327" si="28">IF(OR(G264=0,E264=0),0,(G264/E264)*100)</f>
        <v>98.242511427463896</v>
      </c>
      <c r="I264" s="12">
        <f t="shared" ref="I264:I327" si="29">SUM(K264-G264)</f>
        <v>329779605</v>
      </c>
      <c r="J264" s="13">
        <f t="shared" ref="J264:J327" si="30">IF(OR(I264=0,E264=0),0,(I264/E264)*100)</f>
        <v>1.3778200577717492</v>
      </c>
      <c r="K264" s="12">
        <v>23844008789</v>
      </c>
      <c r="L264" s="13">
        <f t="shared" ref="L264:L327" si="31">IF(OR(K264=0,E264=0),0,(K264/E264)*100)</f>
        <v>99.620331485235653</v>
      </c>
      <c r="M264" s="69">
        <f t="shared" ref="M264:M327" si="32">SUM(E264-K264)</f>
        <v>90873211</v>
      </c>
    </row>
    <row r="265" spans="1:13" ht="25.5" x14ac:dyDescent="0.2">
      <c r="A265" s="68" t="s">
        <v>618</v>
      </c>
      <c r="B265" s="32" t="s">
        <v>619</v>
      </c>
      <c r="C265" s="11">
        <v>7882964000</v>
      </c>
      <c r="D265" s="12">
        <v>16051918000</v>
      </c>
      <c r="E265" s="12">
        <v>23934882000</v>
      </c>
      <c r="F265" s="14">
        <f t="shared" si="27"/>
        <v>0.37623563906964508</v>
      </c>
      <c r="G265" s="11">
        <v>23514229184</v>
      </c>
      <c r="H265" s="13">
        <f t="shared" si="28"/>
        <v>98.242511427463896</v>
      </c>
      <c r="I265" s="12">
        <f t="shared" si="29"/>
        <v>329779605</v>
      </c>
      <c r="J265" s="13">
        <f t="shared" si="30"/>
        <v>1.3778200577717492</v>
      </c>
      <c r="K265" s="12">
        <v>23844008789</v>
      </c>
      <c r="L265" s="13">
        <f t="shared" si="31"/>
        <v>99.620331485235653</v>
      </c>
      <c r="M265" s="69">
        <f t="shared" si="32"/>
        <v>90873211</v>
      </c>
    </row>
    <row r="266" spans="1:13" ht="25.5" x14ac:dyDescent="0.2">
      <c r="A266" s="68" t="s">
        <v>620</v>
      </c>
      <c r="B266" s="32" t="s">
        <v>621</v>
      </c>
      <c r="C266" s="11">
        <v>3001462000</v>
      </c>
      <c r="D266" s="12">
        <v>-200693626</v>
      </c>
      <c r="E266" s="12">
        <v>2800768374</v>
      </c>
      <c r="F266" s="14">
        <f t="shared" si="27"/>
        <v>4.4025655905800612E-2</v>
      </c>
      <c r="G266" s="11">
        <v>1940705703</v>
      </c>
      <c r="H266" s="13">
        <f t="shared" si="28"/>
        <v>69.291902929777933</v>
      </c>
      <c r="I266" s="12">
        <f t="shared" si="29"/>
        <v>749185064</v>
      </c>
      <c r="J266" s="13">
        <f t="shared" si="30"/>
        <v>26.74926891330286</v>
      </c>
      <c r="K266" s="12">
        <v>2689890767</v>
      </c>
      <c r="L266" s="13">
        <f t="shared" si="31"/>
        <v>96.041171843080804</v>
      </c>
      <c r="M266" s="69">
        <f t="shared" si="32"/>
        <v>110877607</v>
      </c>
    </row>
    <row r="267" spans="1:13" ht="25.5" x14ac:dyDescent="0.2">
      <c r="A267" s="68" t="s">
        <v>622</v>
      </c>
      <c r="B267" s="32" t="s">
        <v>623</v>
      </c>
      <c r="C267" s="11">
        <v>3001462000</v>
      </c>
      <c r="D267" s="12">
        <v>-200693626</v>
      </c>
      <c r="E267" s="12">
        <v>2800768374</v>
      </c>
      <c r="F267" s="14">
        <f t="shared" si="27"/>
        <v>4.4025655905800612E-2</v>
      </c>
      <c r="G267" s="11">
        <v>1940705703</v>
      </c>
      <c r="H267" s="13">
        <f t="shared" si="28"/>
        <v>69.291902929777933</v>
      </c>
      <c r="I267" s="12">
        <f t="shared" si="29"/>
        <v>749185064</v>
      </c>
      <c r="J267" s="13">
        <f t="shared" si="30"/>
        <v>26.74926891330286</v>
      </c>
      <c r="K267" s="12">
        <v>2689890767</v>
      </c>
      <c r="L267" s="13">
        <f t="shared" si="31"/>
        <v>96.041171843080804</v>
      </c>
      <c r="M267" s="69">
        <f t="shared" si="32"/>
        <v>110877607</v>
      </c>
    </row>
    <row r="268" spans="1:13" x14ac:dyDescent="0.2">
      <c r="A268" s="68" t="s">
        <v>387</v>
      </c>
      <c r="B268" s="32" t="s">
        <v>388</v>
      </c>
      <c r="C268" s="11">
        <v>15163000000</v>
      </c>
      <c r="D268" s="12">
        <v>-51702595</v>
      </c>
      <c r="E268" s="12">
        <v>15111297405</v>
      </c>
      <c r="F268" s="14">
        <f t="shared" si="27"/>
        <v>0.2375365224838645</v>
      </c>
      <c r="G268" s="11">
        <v>5578496527</v>
      </c>
      <c r="H268" s="13">
        <f t="shared" si="28"/>
        <v>36.916066023253549</v>
      </c>
      <c r="I268" s="12">
        <f t="shared" si="29"/>
        <v>5108349705</v>
      </c>
      <c r="J268" s="13">
        <f t="shared" si="30"/>
        <v>33.804838645487564</v>
      </c>
      <c r="K268" s="12">
        <v>10686846232</v>
      </c>
      <c r="L268" s="13">
        <f t="shared" si="31"/>
        <v>70.720904668741113</v>
      </c>
      <c r="M268" s="69">
        <f t="shared" si="32"/>
        <v>4424451173</v>
      </c>
    </row>
    <row r="269" spans="1:13" ht="51" x14ac:dyDescent="0.2">
      <c r="A269" s="68" t="s">
        <v>389</v>
      </c>
      <c r="B269" s="32" t="s">
        <v>871</v>
      </c>
      <c r="C269" s="11">
        <v>15013000000</v>
      </c>
      <c r="D269" s="12">
        <v>-51702595</v>
      </c>
      <c r="E269" s="12">
        <v>14961297405</v>
      </c>
      <c r="F269" s="14">
        <f t="shared" si="27"/>
        <v>0.23517865224826245</v>
      </c>
      <c r="G269" s="11">
        <v>5438121527</v>
      </c>
      <c r="H269" s="13">
        <f t="shared" si="28"/>
        <v>36.347927454357027</v>
      </c>
      <c r="I269" s="12">
        <f t="shared" si="29"/>
        <v>5098724705</v>
      </c>
      <c r="J269" s="13">
        <f t="shared" si="30"/>
        <v>34.079428855521769</v>
      </c>
      <c r="K269" s="12">
        <v>10536846232</v>
      </c>
      <c r="L269" s="13">
        <f t="shared" si="31"/>
        <v>70.427356309878803</v>
      </c>
      <c r="M269" s="69">
        <f t="shared" si="32"/>
        <v>4424451173</v>
      </c>
    </row>
    <row r="270" spans="1:13" ht="51" x14ac:dyDescent="0.2">
      <c r="A270" s="68" t="s">
        <v>390</v>
      </c>
      <c r="B270" s="32" t="s">
        <v>872</v>
      </c>
      <c r="C270" s="11">
        <v>15013000000</v>
      </c>
      <c r="D270" s="12">
        <v>-51702595</v>
      </c>
      <c r="E270" s="12">
        <v>14961297405</v>
      </c>
      <c r="F270" s="14">
        <f t="shared" si="27"/>
        <v>0.23517865224826245</v>
      </c>
      <c r="G270" s="11">
        <v>5438121527</v>
      </c>
      <c r="H270" s="13">
        <f t="shared" si="28"/>
        <v>36.347927454357027</v>
      </c>
      <c r="I270" s="12">
        <f t="shared" si="29"/>
        <v>5098724705</v>
      </c>
      <c r="J270" s="13">
        <f t="shared" si="30"/>
        <v>34.079428855521769</v>
      </c>
      <c r="K270" s="12">
        <v>10536846232</v>
      </c>
      <c r="L270" s="13">
        <f t="shared" si="31"/>
        <v>70.427356309878803</v>
      </c>
      <c r="M270" s="69">
        <f t="shared" si="32"/>
        <v>4424451173</v>
      </c>
    </row>
    <row r="271" spans="1:13" ht="25.5" x14ac:dyDescent="0.2">
      <c r="A271" s="68" t="s">
        <v>694</v>
      </c>
      <c r="B271" s="32" t="s">
        <v>695</v>
      </c>
      <c r="C271" s="11">
        <v>150000000</v>
      </c>
      <c r="D271" s="12">
        <v>0</v>
      </c>
      <c r="E271" s="12">
        <v>150000000</v>
      </c>
      <c r="F271" s="14">
        <f t="shared" si="27"/>
        <v>2.357870235602029E-3</v>
      </c>
      <c r="G271" s="11">
        <v>140375000</v>
      </c>
      <c r="H271" s="13">
        <f t="shared" si="28"/>
        <v>93.583333333333329</v>
      </c>
      <c r="I271" s="12">
        <f t="shared" si="29"/>
        <v>9625000</v>
      </c>
      <c r="J271" s="13">
        <f t="shared" si="30"/>
        <v>6.4166666666666661</v>
      </c>
      <c r="K271" s="12">
        <v>150000000</v>
      </c>
      <c r="L271" s="13">
        <f t="shared" si="31"/>
        <v>100</v>
      </c>
      <c r="M271" s="69">
        <f t="shared" si="32"/>
        <v>0</v>
      </c>
    </row>
    <row r="272" spans="1:13" ht="25.5" x14ac:dyDescent="0.2">
      <c r="A272" s="68" t="s">
        <v>696</v>
      </c>
      <c r="B272" s="32" t="s">
        <v>697</v>
      </c>
      <c r="C272" s="11">
        <v>150000000</v>
      </c>
      <c r="D272" s="12">
        <v>0</v>
      </c>
      <c r="E272" s="12">
        <v>150000000</v>
      </c>
      <c r="F272" s="14">
        <f t="shared" si="27"/>
        <v>2.357870235602029E-3</v>
      </c>
      <c r="G272" s="11">
        <v>140375000</v>
      </c>
      <c r="H272" s="13">
        <f t="shared" si="28"/>
        <v>93.583333333333329</v>
      </c>
      <c r="I272" s="12">
        <f t="shared" si="29"/>
        <v>9625000</v>
      </c>
      <c r="J272" s="13">
        <f t="shared" si="30"/>
        <v>6.4166666666666661</v>
      </c>
      <c r="K272" s="12">
        <v>150000000</v>
      </c>
      <c r="L272" s="13">
        <f t="shared" si="31"/>
        <v>100</v>
      </c>
      <c r="M272" s="69">
        <f t="shared" si="32"/>
        <v>0</v>
      </c>
    </row>
    <row r="273" spans="1:13" ht="38.25" x14ac:dyDescent="0.2">
      <c r="A273" s="68" t="s">
        <v>176</v>
      </c>
      <c r="B273" s="32" t="s">
        <v>967</v>
      </c>
      <c r="C273" s="11">
        <v>2208105963000</v>
      </c>
      <c r="D273" s="12">
        <v>-385425492161</v>
      </c>
      <c r="E273" s="12">
        <v>1822680470839</v>
      </c>
      <c r="F273" s="14">
        <f t="shared" si="27"/>
        <v>28.650960208029129</v>
      </c>
      <c r="G273" s="11">
        <v>331030195341</v>
      </c>
      <c r="H273" s="13">
        <f t="shared" si="28"/>
        <v>18.161723935552079</v>
      </c>
      <c r="I273" s="12">
        <f t="shared" si="29"/>
        <v>1074724222501</v>
      </c>
      <c r="J273" s="13">
        <f t="shared" si="30"/>
        <v>58.963940180161835</v>
      </c>
      <c r="K273" s="12">
        <v>1405754417842</v>
      </c>
      <c r="L273" s="13">
        <f t="shared" si="31"/>
        <v>77.125664115713903</v>
      </c>
      <c r="M273" s="69">
        <f t="shared" si="32"/>
        <v>416926052997</v>
      </c>
    </row>
    <row r="274" spans="1:13" ht="51" x14ac:dyDescent="0.2">
      <c r="A274" s="68" t="s">
        <v>283</v>
      </c>
      <c r="B274" s="32" t="s">
        <v>816</v>
      </c>
      <c r="C274" s="11">
        <v>17002544000</v>
      </c>
      <c r="D274" s="12">
        <v>4060276037</v>
      </c>
      <c r="E274" s="12">
        <v>21062820037</v>
      </c>
      <c r="F274" s="14">
        <f t="shared" si="27"/>
        <v>0.3310893096205621</v>
      </c>
      <c r="G274" s="11">
        <v>13572209753</v>
      </c>
      <c r="H274" s="13">
        <f t="shared" si="28"/>
        <v>64.436812018326023</v>
      </c>
      <c r="I274" s="12">
        <f t="shared" si="29"/>
        <v>7471963553</v>
      </c>
      <c r="J274" s="13">
        <f t="shared" si="30"/>
        <v>35.474658853251256</v>
      </c>
      <c r="K274" s="12">
        <v>21044173306</v>
      </c>
      <c r="L274" s="13">
        <f t="shared" si="31"/>
        <v>99.911470871577293</v>
      </c>
      <c r="M274" s="69">
        <f t="shared" si="32"/>
        <v>18646731</v>
      </c>
    </row>
    <row r="275" spans="1:13" ht="38.25" x14ac:dyDescent="0.2">
      <c r="A275" s="68" t="s">
        <v>284</v>
      </c>
      <c r="B275" s="32" t="s">
        <v>817</v>
      </c>
      <c r="C275" s="11">
        <v>7102544000</v>
      </c>
      <c r="D275" s="12">
        <v>2124288142</v>
      </c>
      <c r="E275" s="12">
        <v>9226832142</v>
      </c>
      <c r="F275" s="14">
        <f t="shared" si="27"/>
        <v>0.14503781917678607</v>
      </c>
      <c r="G275" s="11">
        <v>5746412701</v>
      </c>
      <c r="H275" s="13">
        <f t="shared" si="28"/>
        <v>62.279367528999096</v>
      </c>
      <c r="I275" s="12">
        <f t="shared" si="29"/>
        <v>3469492612</v>
      </c>
      <c r="J275" s="13">
        <f t="shared" si="30"/>
        <v>37.602207979996436</v>
      </c>
      <c r="K275" s="12">
        <v>9215905313</v>
      </c>
      <c r="L275" s="13">
        <f t="shared" si="31"/>
        <v>99.881575508995539</v>
      </c>
      <c r="M275" s="69">
        <f t="shared" si="32"/>
        <v>10926829</v>
      </c>
    </row>
    <row r="276" spans="1:13" ht="38.25" x14ac:dyDescent="0.2">
      <c r="A276" s="68" t="s">
        <v>285</v>
      </c>
      <c r="B276" s="32" t="s">
        <v>818</v>
      </c>
      <c r="C276" s="11">
        <v>7102544000</v>
      </c>
      <c r="D276" s="12">
        <v>2124288142</v>
      </c>
      <c r="E276" s="12">
        <v>9226832142</v>
      </c>
      <c r="F276" s="14">
        <f t="shared" si="27"/>
        <v>0.14503781917678607</v>
      </c>
      <c r="G276" s="11">
        <v>5746412701</v>
      </c>
      <c r="H276" s="13">
        <f t="shared" si="28"/>
        <v>62.279367528999096</v>
      </c>
      <c r="I276" s="12">
        <f t="shared" si="29"/>
        <v>3469492612</v>
      </c>
      <c r="J276" s="13">
        <f t="shared" si="30"/>
        <v>37.602207979996436</v>
      </c>
      <c r="K276" s="12">
        <v>9215905313</v>
      </c>
      <c r="L276" s="13">
        <f t="shared" si="31"/>
        <v>99.881575508995539</v>
      </c>
      <c r="M276" s="69">
        <f t="shared" si="32"/>
        <v>10926829</v>
      </c>
    </row>
    <row r="277" spans="1:13" ht="51" x14ac:dyDescent="0.2">
      <c r="A277" s="68" t="s">
        <v>286</v>
      </c>
      <c r="B277" s="32" t="s">
        <v>819</v>
      </c>
      <c r="C277" s="11">
        <v>6000000000</v>
      </c>
      <c r="D277" s="12">
        <v>539059308</v>
      </c>
      <c r="E277" s="12">
        <v>6539059308</v>
      </c>
      <c r="F277" s="14">
        <f t="shared" si="27"/>
        <v>0.10278835540779732</v>
      </c>
      <c r="G277" s="11">
        <v>3851044836</v>
      </c>
      <c r="H277" s="13">
        <f t="shared" si="28"/>
        <v>58.892948581894103</v>
      </c>
      <c r="I277" s="12">
        <f t="shared" si="29"/>
        <v>2687976037</v>
      </c>
      <c r="J277" s="13">
        <f t="shared" si="30"/>
        <v>41.10646364243069</v>
      </c>
      <c r="K277" s="12">
        <v>6539020873</v>
      </c>
      <c r="L277" s="13">
        <f t="shared" si="31"/>
        <v>99.999412224324786</v>
      </c>
      <c r="M277" s="69">
        <f t="shared" si="32"/>
        <v>38435</v>
      </c>
    </row>
    <row r="278" spans="1:13" ht="51" x14ac:dyDescent="0.2">
      <c r="A278" s="68" t="s">
        <v>287</v>
      </c>
      <c r="B278" s="32" t="s">
        <v>820</v>
      </c>
      <c r="C278" s="11">
        <v>6000000000</v>
      </c>
      <c r="D278" s="12">
        <v>539059308</v>
      </c>
      <c r="E278" s="12">
        <v>6539059308</v>
      </c>
      <c r="F278" s="14">
        <f t="shared" si="27"/>
        <v>0.10278835540779732</v>
      </c>
      <c r="G278" s="11">
        <v>3851044836</v>
      </c>
      <c r="H278" s="13">
        <f t="shared" si="28"/>
        <v>58.892948581894103</v>
      </c>
      <c r="I278" s="12">
        <f t="shared" si="29"/>
        <v>2687976037</v>
      </c>
      <c r="J278" s="13">
        <f t="shared" si="30"/>
        <v>41.10646364243069</v>
      </c>
      <c r="K278" s="12">
        <v>6539020873</v>
      </c>
      <c r="L278" s="13">
        <f t="shared" si="31"/>
        <v>99.999412224324786</v>
      </c>
      <c r="M278" s="69">
        <f t="shared" si="32"/>
        <v>38435</v>
      </c>
    </row>
    <row r="279" spans="1:13" ht="63.75" x14ac:dyDescent="0.2">
      <c r="A279" s="68" t="s">
        <v>288</v>
      </c>
      <c r="B279" s="32" t="s">
        <v>821</v>
      </c>
      <c r="C279" s="11">
        <v>3900000000</v>
      </c>
      <c r="D279" s="12">
        <v>1396928587</v>
      </c>
      <c r="E279" s="12">
        <v>5296928587</v>
      </c>
      <c r="F279" s="14">
        <f t="shared" si="27"/>
        <v>8.3263135035978736E-2</v>
      </c>
      <c r="G279" s="11">
        <v>3974752216</v>
      </c>
      <c r="H279" s="13">
        <f t="shared" si="28"/>
        <v>75.038810712967603</v>
      </c>
      <c r="I279" s="12">
        <f t="shared" si="29"/>
        <v>1314494904</v>
      </c>
      <c r="J279" s="13">
        <f t="shared" si="30"/>
        <v>24.816171908114871</v>
      </c>
      <c r="K279" s="12">
        <v>5289247120</v>
      </c>
      <c r="L279" s="13">
        <f t="shared" si="31"/>
        <v>99.854982621082485</v>
      </c>
      <c r="M279" s="69">
        <f t="shared" si="32"/>
        <v>7681467</v>
      </c>
    </row>
    <row r="280" spans="1:13" ht="63.75" x14ac:dyDescent="0.2">
      <c r="A280" s="68" t="s">
        <v>289</v>
      </c>
      <c r="B280" s="32" t="s">
        <v>822</v>
      </c>
      <c r="C280" s="11">
        <v>3900000000</v>
      </c>
      <c r="D280" s="12">
        <v>1396928587</v>
      </c>
      <c r="E280" s="12">
        <v>5296928587</v>
      </c>
      <c r="F280" s="14">
        <f t="shared" si="27"/>
        <v>8.3263135035978736E-2</v>
      </c>
      <c r="G280" s="11">
        <v>3974752216</v>
      </c>
      <c r="H280" s="13">
        <f t="shared" si="28"/>
        <v>75.038810712967603</v>
      </c>
      <c r="I280" s="12">
        <f t="shared" si="29"/>
        <v>1314494904</v>
      </c>
      <c r="J280" s="13">
        <f t="shared" si="30"/>
        <v>24.816171908114871</v>
      </c>
      <c r="K280" s="12">
        <v>5289247120</v>
      </c>
      <c r="L280" s="13">
        <f t="shared" si="31"/>
        <v>99.854982621082485</v>
      </c>
      <c r="M280" s="69">
        <f t="shared" si="32"/>
        <v>7681467</v>
      </c>
    </row>
    <row r="281" spans="1:13" x14ac:dyDescent="0.2">
      <c r="A281" s="68" t="s">
        <v>267</v>
      </c>
      <c r="B281" s="32" t="s">
        <v>268</v>
      </c>
      <c r="C281" s="11">
        <v>1849801107000</v>
      </c>
      <c r="D281" s="12">
        <v>-436794867174</v>
      </c>
      <c r="E281" s="12">
        <v>1413006239826</v>
      </c>
      <c r="F281" s="14">
        <f t="shared" si="27"/>
        <v>22.211235704037783</v>
      </c>
      <c r="G281" s="11">
        <v>88047641353</v>
      </c>
      <c r="H281" s="13">
        <f t="shared" si="28"/>
        <v>6.2312280633553563</v>
      </c>
      <c r="I281" s="12">
        <f t="shared" si="29"/>
        <v>965752566750</v>
      </c>
      <c r="J281" s="13">
        <f t="shared" si="30"/>
        <v>68.347367444670624</v>
      </c>
      <c r="K281" s="12">
        <v>1053800208103</v>
      </c>
      <c r="L281" s="13">
        <f t="shared" si="31"/>
        <v>74.578595508025984</v>
      </c>
      <c r="M281" s="69">
        <f t="shared" si="32"/>
        <v>359206031723</v>
      </c>
    </row>
    <row r="282" spans="1:13" ht="25.5" x14ac:dyDescent="0.2">
      <c r="A282" s="68" t="s">
        <v>269</v>
      </c>
      <c r="B282" s="32" t="s">
        <v>270</v>
      </c>
      <c r="C282" s="11">
        <v>157478380000</v>
      </c>
      <c r="D282" s="12">
        <v>-2844000000</v>
      </c>
      <c r="E282" s="12">
        <v>154634380000</v>
      </c>
      <c r="F282" s="14">
        <f t="shared" si="27"/>
        <v>2.430718680018491</v>
      </c>
      <c r="G282" s="11">
        <v>35322679134</v>
      </c>
      <c r="H282" s="13">
        <f t="shared" si="28"/>
        <v>22.842707510451426</v>
      </c>
      <c r="I282" s="12">
        <f t="shared" si="29"/>
        <v>68369244546</v>
      </c>
      <c r="J282" s="13">
        <f t="shared" si="30"/>
        <v>44.213482503696781</v>
      </c>
      <c r="K282" s="12">
        <v>103691923680</v>
      </c>
      <c r="L282" s="13">
        <f t="shared" si="31"/>
        <v>67.056190014148214</v>
      </c>
      <c r="M282" s="69">
        <f t="shared" si="32"/>
        <v>50942456320</v>
      </c>
    </row>
    <row r="283" spans="1:13" ht="25.5" x14ac:dyDescent="0.2">
      <c r="A283" s="68" t="s">
        <v>271</v>
      </c>
      <c r="B283" s="32" t="s">
        <v>272</v>
      </c>
      <c r="C283" s="11">
        <v>157478380000</v>
      </c>
      <c r="D283" s="12">
        <v>-2844000000</v>
      </c>
      <c r="E283" s="12">
        <v>154634380000</v>
      </c>
      <c r="F283" s="14">
        <f t="shared" si="27"/>
        <v>2.430718680018491</v>
      </c>
      <c r="G283" s="11">
        <v>35322679134</v>
      </c>
      <c r="H283" s="13">
        <f t="shared" si="28"/>
        <v>22.842707510451426</v>
      </c>
      <c r="I283" s="12">
        <f t="shared" si="29"/>
        <v>68369244546</v>
      </c>
      <c r="J283" s="13">
        <f t="shared" si="30"/>
        <v>44.213482503696781</v>
      </c>
      <c r="K283" s="12">
        <v>103691923680</v>
      </c>
      <c r="L283" s="13">
        <f t="shared" si="31"/>
        <v>67.056190014148214</v>
      </c>
      <c r="M283" s="69">
        <f t="shared" si="32"/>
        <v>50942456320</v>
      </c>
    </row>
    <row r="284" spans="1:13" ht="25.5" x14ac:dyDescent="0.2">
      <c r="A284" s="68" t="s">
        <v>309</v>
      </c>
      <c r="B284" s="32" t="s">
        <v>877</v>
      </c>
      <c r="C284" s="11">
        <v>97683255000</v>
      </c>
      <c r="D284" s="12">
        <v>-18534300769</v>
      </c>
      <c r="E284" s="12">
        <v>79148954231</v>
      </c>
      <c r="F284" s="14">
        <f t="shared" si="27"/>
        <v>1.2441530890686809</v>
      </c>
      <c r="G284" s="11">
        <v>5348274255</v>
      </c>
      <c r="H284" s="13">
        <f t="shared" si="28"/>
        <v>6.7572266834894705</v>
      </c>
      <c r="I284" s="12">
        <f t="shared" si="29"/>
        <v>51063851405</v>
      </c>
      <c r="J284" s="13">
        <f t="shared" si="30"/>
        <v>64.516141623258477</v>
      </c>
      <c r="K284" s="12">
        <v>56412125660</v>
      </c>
      <c r="L284" s="13">
        <f t="shared" si="31"/>
        <v>71.273368306747955</v>
      </c>
      <c r="M284" s="69">
        <f t="shared" si="32"/>
        <v>22736828571</v>
      </c>
    </row>
    <row r="285" spans="1:13" ht="38.25" x14ac:dyDescent="0.2">
      <c r="A285" s="68" t="s">
        <v>310</v>
      </c>
      <c r="B285" s="32" t="s">
        <v>878</v>
      </c>
      <c r="C285" s="11">
        <v>50000000000</v>
      </c>
      <c r="D285" s="12">
        <v>-15548243600</v>
      </c>
      <c r="E285" s="12">
        <v>34451756400</v>
      </c>
      <c r="F285" s="14">
        <f t="shared" si="27"/>
        <v>0.54155180653181134</v>
      </c>
      <c r="G285" s="11">
        <v>1634496082</v>
      </c>
      <c r="H285" s="13">
        <f t="shared" si="28"/>
        <v>4.7443040726945354</v>
      </c>
      <c r="I285" s="12">
        <f t="shared" si="29"/>
        <v>26376388431</v>
      </c>
      <c r="J285" s="13">
        <f t="shared" si="30"/>
        <v>76.560359143256917</v>
      </c>
      <c r="K285" s="12">
        <v>28010884513</v>
      </c>
      <c r="L285" s="13">
        <f t="shared" si="31"/>
        <v>81.30466321595145</v>
      </c>
      <c r="M285" s="69">
        <f t="shared" si="32"/>
        <v>6440871887</v>
      </c>
    </row>
    <row r="286" spans="1:13" ht="38.25" x14ac:dyDescent="0.2">
      <c r="A286" s="68" t="s">
        <v>311</v>
      </c>
      <c r="B286" s="32" t="s">
        <v>879</v>
      </c>
      <c r="C286" s="11">
        <v>31513982000</v>
      </c>
      <c r="D286" s="12">
        <v>-317268931</v>
      </c>
      <c r="E286" s="12">
        <v>31196713069</v>
      </c>
      <c r="F286" s="14">
        <f t="shared" si="27"/>
        <v>0.49038534129341277</v>
      </c>
      <c r="G286" s="11">
        <v>3713778173</v>
      </c>
      <c r="H286" s="13">
        <f t="shared" si="28"/>
        <v>11.904389301481766</v>
      </c>
      <c r="I286" s="12">
        <f t="shared" si="29"/>
        <v>24687462974</v>
      </c>
      <c r="J286" s="13">
        <f t="shared" si="30"/>
        <v>79.134820772294105</v>
      </c>
      <c r="K286" s="12">
        <v>28401241147</v>
      </c>
      <c r="L286" s="13">
        <f t="shared" si="31"/>
        <v>91.039210073775862</v>
      </c>
      <c r="M286" s="69">
        <f t="shared" si="32"/>
        <v>2795471922</v>
      </c>
    </row>
    <row r="287" spans="1:13" ht="38.25" x14ac:dyDescent="0.2">
      <c r="A287" s="68" t="s">
        <v>312</v>
      </c>
      <c r="B287" s="32" t="s">
        <v>880</v>
      </c>
      <c r="C287" s="11">
        <v>16169273000</v>
      </c>
      <c r="D287" s="12">
        <v>-2668788238</v>
      </c>
      <c r="E287" s="12">
        <v>13500484762</v>
      </c>
      <c r="F287" s="14">
        <f t="shared" si="27"/>
        <v>0.21221594124345694</v>
      </c>
      <c r="G287" s="11">
        <v>0</v>
      </c>
      <c r="H287" s="13">
        <f t="shared" si="28"/>
        <v>0</v>
      </c>
      <c r="I287" s="12">
        <f t="shared" si="29"/>
        <v>0</v>
      </c>
      <c r="J287" s="13">
        <f t="shared" si="30"/>
        <v>0</v>
      </c>
      <c r="K287" s="12">
        <v>0</v>
      </c>
      <c r="L287" s="13">
        <f t="shared" si="31"/>
        <v>0</v>
      </c>
      <c r="M287" s="69">
        <f t="shared" si="32"/>
        <v>13500484762</v>
      </c>
    </row>
    <row r="288" spans="1:13" ht="25.5" x14ac:dyDescent="0.2">
      <c r="A288" s="68" t="s">
        <v>313</v>
      </c>
      <c r="B288" s="32" t="s">
        <v>881</v>
      </c>
      <c r="C288" s="11">
        <v>1325989412000</v>
      </c>
      <c r="D288" s="12">
        <v>-431256842739</v>
      </c>
      <c r="E288" s="12">
        <v>894732569261</v>
      </c>
      <c r="F288" s="14">
        <f t="shared" si="27"/>
        <v>14.064421959228286</v>
      </c>
      <c r="G288" s="11">
        <v>40770560092</v>
      </c>
      <c r="H288" s="13">
        <f t="shared" si="28"/>
        <v>4.5567314181570753</v>
      </c>
      <c r="I288" s="12">
        <f t="shared" si="29"/>
        <v>614721361327</v>
      </c>
      <c r="J288" s="13">
        <f t="shared" si="30"/>
        <v>68.704480248743621</v>
      </c>
      <c r="K288" s="12">
        <v>655491921419</v>
      </c>
      <c r="L288" s="13">
        <f t="shared" si="31"/>
        <v>73.261211666900678</v>
      </c>
      <c r="M288" s="69">
        <f t="shared" si="32"/>
        <v>239240647842</v>
      </c>
    </row>
    <row r="289" spans="1:13" ht="38.25" x14ac:dyDescent="0.2">
      <c r="A289" s="68" t="s">
        <v>314</v>
      </c>
      <c r="B289" s="32" t="s">
        <v>882</v>
      </c>
      <c r="C289" s="11">
        <v>1325989412000</v>
      </c>
      <c r="D289" s="12">
        <v>-431256842739</v>
      </c>
      <c r="E289" s="12">
        <v>894732569261</v>
      </c>
      <c r="F289" s="14">
        <f t="shared" si="27"/>
        <v>14.064421959228286</v>
      </c>
      <c r="G289" s="11">
        <v>40770560092</v>
      </c>
      <c r="H289" s="13">
        <f t="shared" si="28"/>
        <v>4.5567314181570753</v>
      </c>
      <c r="I289" s="12">
        <f t="shared" si="29"/>
        <v>614721361327</v>
      </c>
      <c r="J289" s="13">
        <f t="shared" si="30"/>
        <v>68.704480248743621</v>
      </c>
      <c r="K289" s="12">
        <v>655491921419</v>
      </c>
      <c r="L289" s="13">
        <f t="shared" si="31"/>
        <v>73.261211666900678</v>
      </c>
      <c r="M289" s="69">
        <f t="shared" si="32"/>
        <v>239240647842</v>
      </c>
    </row>
    <row r="290" spans="1:13" ht="38.25" x14ac:dyDescent="0.2">
      <c r="A290" s="68" t="s">
        <v>315</v>
      </c>
      <c r="B290" s="32" t="s">
        <v>883</v>
      </c>
      <c r="C290" s="11">
        <v>265969060000</v>
      </c>
      <c r="D290" s="12">
        <v>15559309434</v>
      </c>
      <c r="E290" s="12">
        <v>281528369434</v>
      </c>
      <c r="F290" s="14">
        <f t="shared" si="27"/>
        <v>4.4253824184400035</v>
      </c>
      <c r="G290" s="11">
        <v>3880237071</v>
      </c>
      <c r="H290" s="13">
        <f t="shared" si="28"/>
        <v>1.3782756880953206</v>
      </c>
      <c r="I290" s="12">
        <f t="shared" si="29"/>
        <v>231423677807</v>
      </c>
      <c r="J290" s="13">
        <f t="shared" si="30"/>
        <v>82.202613637931691</v>
      </c>
      <c r="K290" s="12">
        <v>235303914878</v>
      </c>
      <c r="L290" s="13">
        <f t="shared" si="31"/>
        <v>83.580889326027005</v>
      </c>
      <c r="M290" s="69">
        <f t="shared" si="32"/>
        <v>46224454556</v>
      </c>
    </row>
    <row r="291" spans="1:13" ht="38.25" x14ac:dyDescent="0.2">
      <c r="A291" s="68" t="s">
        <v>316</v>
      </c>
      <c r="B291" s="32" t="s">
        <v>884</v>
      </c>
      <c r="C291" s="11">
        <v>61572675000</v>
      </c>
      <c r="D291" s="12">
        <v>-7976070783</v>
      </c>
      <c r="E291" s="12">
        <v>53596604217</v>
      </c>
      <c r="F291" s="14">
        <f t="shared" si="27"/>
        <v>0.8424922520840431</v>
      </c>
      <c r="G291" s="11">
        <v>999288772</v>
      </c>
      <c r="H291" s="13">
        <f t="shared" si="28"/>
        <v>1.8644628453588508</v>
      </c>
      <c r="I291" s="12">
        <f t="shared" si="29"/>
        <v>50544983075</v>
      </c>
      <c r="J291" s="13">
        <f t="shared" si="30"/>
        <v>94.30631625532709</v>
      </c>
      <c r="K291" s="12">
        <v>51544271847</v>
      </c>
      <c r="L291" s="13">
        <f t="shared" si="31"/>
        <v>96.170779100685948</v>
      </c>
      <c r="M291" s="69">
        <f t="shared" si="32"/>
        <v>2052332370</v>
      </c>
    </row>
    <row r="292" spans="1:13" ht="38.25" x14ac:dyDescent="0.2">
      <c r="A292" s="68" t="s">
        <v>317</v>
      </c>
      <c r="B292" s="32" t="s">
        <v>885</v>
      </c>
      <c r="C292" s="11">
        <v>204396385000</v>
      </c>
      <c r="D292" s="12">
        <v>23535380217</v>
      </c>
      <c r="E292" s="12">
        <v>227931765217</v>
      </c>
      <c r="F292" s="14">
        <f t="shared" si="27"/>
        <v>3.5828901663559605</v>
      </c>
      <c r="G292" s="11">
        <v>2880948299</v>
      </c>
      <c r="H292" s="13">
        <f t="shared" si="28"/>
        <v>1.2639520850712598</v>
      </c>
      <c r="I292" s="12">
        <f t="shared" si="29"/>
        <v>180878694732</v>
      </c>
      <c r="J292" s="13">
        <f t="shared" si="30"/>
        <v>79.356510295875765</v>
      </c>
      <c r="K292" s="12">
        <v>183759643031</v>
      </c>
      <c r="L292" s="13">
        <f t="shared" si="31"/>
        <v>80.620462380947032</v>
      </c>
      <c r="M292" s="69">
        <f t="shared" si="32"/>
        <v>44172122186</v>
      </c>
    </row>
    <row r="293" spans="1:13" x14ac:dyDescent="0.2">
      <c r="A293" s="68" t="s">
        <v>369</v>
      </c>
      <c r="B293" s="32" t="s">
        <v>370</v>
      </c>
      <c r="C293" s="11">
        <v>2681000000</v>
      </c>
      <c r="D293" s="12">
        <v>280966900</v>
      </c>
      <c r="E293" s="12">
        <v>2961966900</v>
      </c>
      <c r="F293" s="14">
        <f t="shared" si="27"/>
        <v>4.6559557282322743E-2</v>
      </c>
      <c r="G293" s="11">
        <v>2725890801</v>
      </c>
      <c r="H293" s="13">
        <f t="shared" si="28"/>
        <v>92.029752290614724</v>
      </c>
      <c r="I293" s="12">
        <f t="shared" si="29"/>
        <v>174431665</v>
      </c>
      <c r="J293" s="13">
        <f t="shared" si="30"/>
        <v>5.889048422519509</v>
      </c>
      <c r="K293" s="12">
        <v>2900322466</v>
      </c>
      <c r="L293" s="13">
        <f t="shared" si="31"/>
        <v>97.918800713134232</v>
      </c>
      <c r="M293" s="69">
        <f t="shared" si="32"/>
        <v>61644434</v>
      </c>
    </row>
    <row r="294" spans="1:13" x14ac:dyDescent="0.2">
      <c r="A294" s="68" t="s">
        <v>371</v>
      </c>
      <c r="B294" s="32" t="s">
        <v>372</v>
      </c>
      <c r="C294" s="11">
        <v>2681000000</v>
      </c>
      <c r="D294" s="12">
        <v>280966900</v>
      </c>
      <c r="E294" s="12">
        <v>2961966900</v>
      </c>
      <c r="F294" s="14">
        <f t="shared" si="27"/>
        <v>4.6559557282322743E-2</v>
      </c>
      <c r="G294" s="11">
        <v>2725890801</v>
      </c>
      <c r="H294" s="13">
        <f t="shared" si="28"/>
        <v>92.029752290614724</v>
      </c>
      <c r="I294" s="12">
        <f t="shared" si="29"/>
        <v>174431665</v>
      </c>
      <c r="J294" s="13">
        <f t="shared" si="30"/>
        <v>5.889048422519509</v>
      </c>
      <c r="K294" s="12">
        <v>2900322466</v>
      </c>
      <c r="L294" s="13">
        <f t="shared" si="31"/>
        <v>97.918800713134232</v>
      </c>
      <c r="M294" s="69">
        <f t="shared" si="32"/>
        <v>61644434</v>
      </c>
    </row>
    <row r="295" spans="1:13" x14ac:dyDescent="0.2">
      <c r="A295" s="68" t="s">
        <v>273</v>
      </c>
      <c r="B295" s="32" t="s">
        <v>274</v>
      </c>
      <c r="C295" s="11">
        <v>155133302000</v>
      </c>
      <c r="D295" s="12">
        <v>28490853291</v>
      </c>
      <c r="E295" s="12">
        <v>183624155291</v>
      </c>
      <c r="F295" s="14">
        <f t="shared" si="27"/>
        <v>2.8864128686547579</v>
      </c>
      <c r="G295" s="11">
        <v>65791635353</v>
      </c>
      <c r="H295" s="13">
        <f t="shared" si="28"/>
        <v>35.829510147363855</v>
      </c>
      <c r="I295" s="12">
        <f t="shared" si="29"/>
        <v>63295221821</v>
      </c>
      <c r="J295" s="13">
        <f t="shared" si="30"/>
        <v>34.46998665327682</v>
      </c>
      <c r="K295" s="12">
        <v>129086857174</v>
      </c>
      <c r="L295" s="13">
        <f t="shared" si="31"/>
        <v>70.299496800640668</v>
      </c>
      <c r="M295" s="69">
        <f t="shared" si="32"/>
        <v>54537298117</v>
      </c>
    </row>
    <row r="296" spans="1:13" ht="25.5" x14ac:dyDescent="0.2">
      <c r="A296" s="68" t="s">
        <v>275</v>
      </c>
      <c r="B296" s="32" t="s">
        <v>276</v>
      </c>
      <c r="C296" s="11">
        <v>30047275000</v>
      </c>
      <c r="D296" s="12">
        <v>0</v>
      </c>
      <c r="E296" s="12">
        <v>30047275000</v>
      </c>
      <c r="F296" s="14">
        <f t="shared" si="27"/>
        <v>0.47231716922299294</v>
      </c>
      <c r="G296" s="11">
        <v>5161433183</v>
      </c>
      <c r="H296" s="13">
        <f t="shared" si="28"/>
        <v>17.177708071697019</v>
      </c>
      <c r="I296" s="12">
        <f t="shared" si="29"/>
        <v>13092889415</v>
      </c>
      <c r="J296" s="13">
        <f t="shared" si="30"/>
        <v>43.57429888400862</v>
      </c>
      <c r="K296" s="12">
        <v>18254322598</v>
      </c>
      <c r="L296" s="13">
        <f t="shared" si="31"/>
        <v>60.752006955705632</v>
      </c>
      <c r="M296" s="69">
        <f t="shared" si="32"/>
        <v>11792952402</v>
      </c>
    </row>
    <row r="297" spans="1:13" ht="25.5" x14ac:dyDescent="0.2">
      <c r="A297" s="68" t="s">
        <v>277</v>
      </c>
      <c r="B297" s="32" t="s">
        <v>278</v>
      </c>
      <c r="C297" s="11">
        <v>30047275000</v>
      </c>
      <c r="D297" s="12">
        <v>0</v>
      </c>
      <c r="E297" s="12">
        <v>30047275000</v>
      </c>
      <c r="F297" s="14">
        <f t="shared" si="27"/>
        <v>0.47231716922299294</v>
      </c>
      <c r="G297" s="11">
        <v>5161433183</v>
      </c>
      <c r="H297" s="13">
        <f t="shared" si="28"/>
        <v>17.177708071697019</v>
      </c>
      <c r="I297" s="12">
        <f t="shared" si="29"/>
        <v>13092889415</v>
      </c>
      <c r="J297" s="13">
        <f t="shared" si="30"/>
        <v>43.57429888400862</v>
      </c>
      <c r="K297" s="12">
        <v>18254322598</v>
      </c>
      <c r="L297" s="13">
        <f t="shared" si="31"/>
        <v>60.752006955705632</v>
      </c>
      <c r="M297" s="69">
        <f t="shared" si="32"/>
        <v>11792952402</v>
      </c>
    </row>
    <row r="298" spans="1:13" ht="38.25" x14ac:dyDescent="0.2">
      <c r="A298" s="68" t="s">
        <v>556</v>
      </c>
      <c r="B298" s="32" t="s">
        <v>557</v>
      </c>
      <c r="C298" s="11">
        <v>2225080000</v>
      </c>
      <c r="D298" s="12">
        <v>0</v>
      </c>
      <c r="E298" s="12">
        <v>2225080000</v>
      </c>
      <c r="F298" s="14">
        <f t="shared" si="27"/>
        <v>3.4976332692222417E-2</v>
      </c>
      <c r="G298" s="11">
        <v>849096767</v>
      </c>
      <c r="H298" s="13">
        <f t="shared" si="28"/>
        <v>38.160280394412787</v>
      </c>
      <c r="I298" s="12">
        <f t="shared" si="29"/>
        <v>958788014</v>
      </c>
      <c r="J298" s="13">
        <f t="shared" si="30"/>
        <v>43.090046829776909</v>
      </c>
      <c r="K298" s="12">
        <v>1807884781</v>
      </c>
      <c r="L298" s="13">
        <f t="shared" si="31"/>
        <v>81.250327224189689</v>
      </c>
      <c r="M298" s="69">
        <f t="shared" si="32"/>
        <v>417195219</v>
      </c>
    </row>
    <row r="299" spans="1:13" ht="38.25" x14ac:dyDescent="0.2">
      <c r="A299" s="68" t="s">
        <v>558</v>
      </c>
      <c r="B299" s="32" t="s">
        <v>559</v>
      </c>
      <c r="C299" s="11">
        <v>2225080000</v>
      </c>
      <c r="D299" s="12">
        <v>0</v>
      </c>
      <c r="E299" s="12">
        <v>2225080000</v>
      </c>
      <c r="F299" s="14">
        <f t="shared" si="27"/>
        <v>3.4976332692222417E-2</v>
      </c>
      <c r="G299" s="11">
        <v>849096767</v>
      </c>
      <c r="H299" s="13">
        <f t="shared" si="28"/>
        <v>38.160280394412787</v>
      </c>
      <c r="I299" s="12">
        <f t="shared" si="29"/>
        <v>958788014</v>
      </c>
      <c r="J299" s="13">
        <f t="shared" si="30"/>
        <v>43.090046829776909</v>
      </c>
      <c r="K299" s="12">
        <v>1807884781</v>
      </c>
      <c r="L299" s="13">
        <f t="shared" si="31"/>
        <v>81.250327224189689</v>
      </c>
      <c r="M299" s="69">
        <f t="shared" si="32"/>
        <v>417195219</v>
      </c>
    </row>
    <row r="300" spans="1:13" ht="63.75" x14ac:dyDescent="0.2">
      <c r="A300" s="68" t="s">
        <v>318</v>
      </c>
      <c r="B300" s="32" t="s">
        <v>886</v>
      </c>
      <c r="C300" s="11">
        <v>0</v>
      </c>
      <c r="D300" s="12">
        <v>120068673</v>
      </c>
      <c r="E300" s="12">
        <v>120068673</v>
      </c>
      <c r="F300" s="14">
        <f t="shared" si="27"/>
        <v>1.8873756686328864E-3</v>
      </c>
      <c r="G300" s="11">
        <v>82867816</v>
      </c>
      <c r="H300" s="13">
        <f t="shared" si="28"/>
        <v>69.017016620147047</v>
      </c>
      <c r="I300" s="12">
        <f t="shared" si="29"/>
        <v>37200857</v>
      </c>
      <c r="J300" s="13">
        <f t="shared" si="30"/>
        <v>30.982983379852964</v>
      </c>
      <c r="K300" s="12">
        <v>120068673</v>
      </c>
      <c r="L300" s="13">
        <f t="shared" si="31"/>
        <v>100</v>
      </c>
      <c r="M300" s="69">
        <f t="shared" si="32"/>
        <v>0</v>
      </c>
    </row>
    <row r="301" spans="1:13" ht="63.75" x14ac:dyDescent="0.2">
      <c r="A301" s="68" t="s">
        <v>319</v>
      </c>
      <c r="B301" s="32" t="s">
        <v>887</v>
      </c>
      <c r="C301" s="11">
        <v>0</v>
      </c>
      <c r="D301" s="12">
        <v>120068673</v>
      </c>
      <c r="E301" s="12">
        <v>120068673</v>
      </c>
      <c r="F301" s="14">
        <f t="shared" si="27"/>
        <v>1.8873756686328864E-3</v>
      </c>
      <c r="G301" s="11">
        <v>82867816</v>
      </c>
      <c r="H301" s="13">
        <f t="shared" si="28"/>
        <v>69.017016620147047</v>
      </c>
      <c r="I301" s="12">
        <f t="shared" si="29"/>
        <v>37200857</v>
      </c>
      <c r="J301" s="13">
        <f t="shared" si="30"/>
        <v>30.982983379852964</v>
      </c>
      <c r="K301" s="12">
        <v>120068673</v>
      </c>
      <c r="L301" s="13">
        <f t="shared" si="31"/>
        <v>100</v>
      </c>
      <c r="M301" s="69">
        <f t="shared" si="32"/>
        <v>0</v>
      </c>
    </row>
    <row r="302" spans="1:13" ht="51" x14ac:dyDescent="0.2">
      <c r="A302" s="68" t="s">
        <v>560</v>
      </c>
      <c r="B302" s="32" t="s">
        <v>561</v>
      </c>
      <c r="C302" s="11">
        <v>22075000000</v>
      </c>
      <c r="D302" s="12">
        <v>-116000000</v>
      </c>
      <c r="E302" s="12">
        <v>21959000000</v>
      </c>
      <c r="F302" s="14">
        <f t="shared" si="27"/>
        <v>0.345176483357233</v>
      </c>
      <c r="G302" s="11">
        <v>6265524599</v>
      </c>
      <c r="H302" s="13">
        <f t="shared" si="28"/>
        <v>28.532832091625306</v>
      </c>
      <c r="I302" s="12">
        <f t="shared" si="29"/>
        <v>15292769156</v>
      </c>
      <c r="J302" s="13">
        <f t="shared" si="30"/>
        <v>69.642375135479767</v>
      </c>
      <c r="K302" s="12">
        <v>21558293755</v>
      </c>
      <c r="L302" s="13">
        <f t="shared" si="31"/>
        <v>98.175207227105048</v>
      </c>
      <c r="M302" s="69">
        <f t="shared" si="32"/>
        <v>400706245</v>
      </c>
    </row>
    <row r="303" spans="1:13" ht="51" x14ac:dyDescent="0.2">
      <c r="A303" s="68" t="s">
        <v>562</v>
      </c>
      <c r="B303" s="32" t="s">
        <v>563</v>
      </c>
      <c r="C303" s="11">
        <v>22075000000</v>
      </c>
      <c r="D303" s="12">
        <v>-116000000</v>
      </c>
      <c r="E303" s="12">
        <v>21959000000</v>
      </c>
      <c r="F303" s="14">
        <f t="shared" si="27"/>
        <v>0.345176483357233</v>
      </c>
      <c r="G303" s="11">
        <v>6265524599</v>
      </c>
      <c r="H303" s="13">
        <f t="shared" si="28"/>
        <v>28.532832091625306</v>
      </c>
      <c r="I303" s="12">
        <f t="shared" si="29"/>
        <v>15292769156</v>
      </c>
      <c r="J303" s="13">
        <f t="shared" si="30"/>
        <v>69.642375135479767</v>
      </c>
      <c r="K303" s="12">
        <v>21558293755</v>
      </c>
      <c r="L303" s="13">
        <f t="shared" si="31"/>
        <v>98.175207227105048</v>
      </c>
      <c r="M303" s="69">
        <f t="shared" si="32"/>
        <v>400706245</v>
      </c>
    </row>
    <row r="304" spans="1:13" ht="51" x14ac:dyDescent="0.2">
      <c r="A304" s="68" t="s">
        <v>564</v>
      </c>
      <c r="B304" s="32" t="s">
        <v>565</v>
      </c>
      <c r="C304" s="11">
        <v>3483100000</v>
      </c>
      <c r="D304" s="12">
        <v>-106238512</v>
      </c>
      <c r="E304" s="12">
        <v>3376861488</v>
      </c>
      <c r="F304" s="14">
        <f t="shared" si="27"/>
        <v>5.3081341282039854E-2</v>
      </c>
      <c r="G304" s="11">
        <v>2080726604</v>
      </c>
      <c r="H304" s="13">
        <f t="shared" si="28"/>
        <v>61.617173561724726</v>
      </c>
      <c r="I304" s="12">
        <f t="shared" si="29"/>
        <v>1294877718</v>
      </c>
      <c r="J304" s="13">
        <f t="shared" si="30"/>
        <v>38.345597608947593</v>
      </c>
      <c r="K304" s="12">
        <v>3375604322</v>
      </c>
      <c r="L304" s="13">
        <f t="shared" si="31"/>
        <v>99.962771170672312</v>
      </c>
      <c r="M304" s="69">
        <f t="shared" si="32"/>
        <v>1257166</v>
      </c>
    </row>
    <row r="305" spans="1:13" ht="51" x14ac:dyDescent="0.2">
      <c r="A305" s="68" t="s">
        <v>566</v>
      </c>
      <c r="B305" s="32" t="s">
        <v>567</v>
      </c>
      <c r="C305" s="11">
        <v>3483100000</v>
      </c>
      <c r="D305" s="12">
        <v>-106238512</v>
      </c>
      <c r="E305" s="12">
        <v>3376861488</v>
      </c>
      <c r="F305" s="14">
        <f t="shared" si="27"/>
        <v>5.3081341282039854E-2</v>
      </c>
      <c r="G305" s="11">
        <v>2080726604</v>
      </c>
      <c r="H305" s="13">
        <f t="shared" si="28"/>
        <v>61.617173561724726</v>
      </c>
      <c r="I305" s="12">
        <f t="shared" si="29"/>
        <v>1294877718</v>
      </c>
      <c r="J305" s="13">
        <f t="shared" si="30"/>
        <v>38.345597608947593</v>
      </c>
      <c r="K305" s="12">
        <v>3375604322</v>
      </c>
      <c r="L305" s="13">
        <f t="shared" si="31"/>
        <v>99.962771170672312</v>
      </c>
      <c r="M305" s="69">
        <f t="shared" si="32"/>
        <v>1257166</v>
      </c>
    </row>
    <row r="306" spans="1:13" ht="38.25" x14ac:dyDescent="0.2">
      <c r="A306" s="68" t="s">
        <v>568</v>
      </c>
      <c r="B306" s="32" t="s">
        <v>569</v>
      </c>
      <c r="C306" s="11">
        <v>32063795000</v>
      </c>
      <c r="D306" s="12">
        <v>-225775000</v>
      </c>
      <c r="E306" s="12">
        <v>31838020000</v>
      </c>
      <c r="F306" s="14">
        <f t="shared" si="27"/>
        <v>0.50046613145668073</v>
      </c>
      <c r="G306" s="11">
        <v>1733007381</v>
      </c>
      <c r="H306" s="13">
        <f t="shared" si="28"/>
        <v>5.4432008680188027</v>
      </c>
      <c r="I306" s="12">
        <f t="shared" si="29"/>
        <v>11667782090</v>
      </c>
      <c r="J306" s="13">
        <f t="shared" si="30"/>
        <v>36.647323200374899</v>
      </c>
      <c r="K306" s="12">
        <v>13400789471</v>
      </c>
      <c r="L306" s="13">
        <f t="shared" si="31"/>
        <v>42.090524068393698</v>
      </c>
      <c r="M306" s="69">
        <f t="shared" si="32"/>
        <v>18437230529</v>
      </c>
    </row>
    <row r="307" spans="1:13" ht="51" x14ac:dyDescent="0.2">
      <c r="A307" s="68" t="s">
        <v>570</v>
      </c>
      <c r="B307" s="32" t="s">
        <v>571</v>
      </c>
      <c r="C307" s="11">
        <v>32063795000</v>
      </c>
      <c r="D307" s="12">
        <v>-225775000</v>
      </c>
      <c r="E307" s="12">
        <v>31838020000</v>
      </c>
      <c r="F307" s="14">
        <f t="shared" si="27"/>
        <v>0.50046613145668073</v>
      </c>
      <c r="G307" s="11">
        <v>1733007381</v>
      </c>
      <c r="H307" s="13">
        <f t="shared" si="28"/>
        <v>5.4432008680188027</v>
      </c>
      <c r="I307" s="12">
        <f t="shared" si="29"/>
        <v>11667782090</v>
      </c>
      <c r="J307" s="13">
        <f t="shared" si="30"/>
        <v>36.647323200374899</v>
      </c>
      <c r="K307" s="12">
        <v>13400789471</v>
      </c>
      <c r="L307" s="13">
        <f t="shared" si="31"/>
        <v>42.090524068393698</v>
      </c>
      <c r="M307" s="69">
        <f t="shared" si="32"/>
        <v>18437230529</v>
      </c>
    </row>
    <row r="308" spans="1:13" ht="63.75" x14ac:dyDescent="0.2">
      <c r="A308" s="68" t="s">
        <v>572</v>
      </c>
      <c r="B308" s="32" t="s">
        <v>573</v>
      </c>
      <c r="C308" s="11">
        <v>1937200000</v>
      </c>
      <c r="D308" s="12">
        <v>3946356077</v>
      </c>
      <c r="E308" s="12">
        <v>5883556077</v>
      </c>
      <c r="F308" s="14">
        <f t="shared" si="27"/>
        <v>9.2484411689691584E-2</v>
      </c>
      <c r="G308" s="11">
        <v>1870829658</v>
      </c>
      <c r="H308" s="13">
        <f t="shared" si="28"/>
        <v>31.797600524510138</v>
      </c>
      <c r="I308" s="12">
        <f t="shared" si="29"/>
        <v>3917569128</v>
      </c>
      <c r="J308" s="13">
        <f t="shared" si="30"/>
        <v>66.585056328681276</v>
      </c>
      <c r="K308" s="12">
        <v>5788398786</v>
      </c>
      <c r="L308" s="13">
        <f t="shared" si="31"/>
        <v>98.382656853191406</v>
      </c>
      <c r="M308" s="69">
        <f t="shared" si="32"/>
        <v>95157291</v>
      </c>
    </row>
    <row r="309" spans="1:13" ht="63.75" x14ac:dyDescent="0.2">
      <c r="A309" s="68" t="s">
        <v>574</v>
      </c>
      <c r="B309" s="32" t="s">
        <v>575</v>
      </c>
      <c r="C309" s="11">
        <v>1937200000</v>
      </c>
      <c r="D309" s="12">
        <v>3946356077</v>
      </c>
      <c r="E309" s="12">
        <v>5883556077</v>
      </c>
      <c r="F309" s="14">
        <f t="shared" si="27"/>
        <v>9.2484411689691584E-2</v>
      </c>
      <c r="G309" s="11">
        <v>1870829658</v>
      </c>
      <c r="H309" s="13">
        <f t="shared" si="28"/>
        <v>31.797600524510138</v>
      </c>
      <c r="I309" s="12">
        <f t="shared" si="29"/>
        <v>3917569128</v>
      </c>
      <c r="J309" s="13">
        <f t="shared" si="30"/>
        <v>66.585056328681276</v>
      </c>
      <c r="K309" s="12">
        <v>5788398786</v>
      </c>
      <c r="L309" s="13">
        <f t="shared" si="31"/>
        <v>98.382656853191406</v>
      </c>
      <c r="M309" s="69">
        <f t="shared" si="32"/>
        <v>95157291</v>
      </c>
    </row>
    <row r="310" spans="1:13" ht="51" x14ac:dyDescent="0.2">
      <c r="A310" s="68" t="s">
        <v>576</v>
      </c>
      <c r="B310" s="32" t="s">
        <v>577</v>
      </c>
      <c r="C310" s="11">
        <v>11258100000</v>
      </c>
      <c r="D310" s="12">
        <v>-3409668740</v>
      </c>
      <c r="E310" s="12">
        <v>7848431260</v>
      </c>
      <c r="F310" s="14">
        <f t="shared" si="27"/>
        <v>0.12337054976081685</v>
      </c>
      <c r="G310" s="11">
        <v>2360211974</v>
      </c>
      <c r="H310" s="13">
        <f t="shared" si="28"/>
        <v>30.07240422718565</v>
      </c>
      <c r="I310" s="12">
        <f t="shared" si="29"/>
        <v>3880496916</v>
      </c>
      <c r="J310" s="13">
        <f t="shared" si="30"/>
        <v>49.44296238889401</v>
      </c>
      <c r="K310" s="12">
        <v>6240708890</v>
      </c>
      <c r="L310" s="13">
        <f t="shared" si="31"/>
        <v>79.515366616079646</v>
      </c>
      <c r="M310" s="69">
        <f t="shared" si="32"/>
        <v>1607722370</v>
      </c>
    </row>
    <row r="311" spans="1:13" ht="51" x14ac:dyDescent="0.2">
      <c r="A311" s="68" t="s">
        <v>578</v>
      </c>
      <c r="B311" s="32" t="s">
        <v>579</v>
      </c>
      <c r="C311" s="11">
        <v>11258100000</v>
      </c>
      <c r="D311" s="12">
        <v>-3409668740</v>
      </c>
      <c r="E311" s="12">
        <v>7848431260</v>
      </c>
      <c r="F311" s="14">
        <f t="shared" si="27"/>
        <v>0.12337054976081685</v>
      </c>
      <c r="G311" s="11">
        <v>2360211974</v>
      </c>
      <c r="H311" s="13">
        <f t="shared" si="28"/>
        <v>30.07240422718565</v>
      </c>
      <c r="I311" s="12">
        <f t="shared" si="29"/>
        <v>3880496916</v>
      </c>
      <c r="J311" s="13">
        <f t="shared" si="30"/>
        <v>49.44296238889401</v>
      </c>
      <c r="K311" s="12">
        <v>6240708890</v>
      </c>
      <c r="L311" s="13">
        <f t="shared" si="31"/>
        <v>79.515366616079646</v>
      </c>
      <c r="M311" s="69">
        <f t="shared" si="32"/>
        <v>1607722370</v>
      </c>
    </row>
    <row r="312" spans="1:13" ht="25.5" x14ac:dyDescent="0.2">
      <c r="A312" s="68" t="s">
        <v>580</v>
      </c>
      <c r="B312" s="32" t="s">
        <v>581</v>
      </c>
      <c r="C312" s="11">
        <v>959800000</v>
      </c>
      <c r="D312" s="12">
        <v>341775000</v>
      </c>
      <c r="E312" s="12">
        <v>1301575000</v>
      </c>
      <c r="F312" s="14">
        <f t="shared" si="27"/>
        <v>2.0459633012691405E-2</v>
      </c>
      <c r="G312" s="11">
        <v>892154667</v>
      </c>
      <c r="H312" s="13">
        <f t="shared" si="28"/>
        <v>68.544238096152739</v>
      </c>
      <c r="I312" s="12">
        <f t="shared" si="29"/>
        <v>66305333</v>
      </c>
      <c r="J312" s="13">
        <f t="shared" si="30"/>
        <v>5.0942383650577181</v>
      </c>
      <c r="K312" s="12">
        <v>958460000</v>
      </c>
      <c r="L312" s="13">
        <f t="shared" si="31"/>
        <v>73.638476461210459</v>
      </c>
      <c r="M312" s="69">
        <f t="shared" si="32"/>
        <v>343115000</v>
      </c>
    </row>
    <row r="313" spans="1:13" ht="25.5" x14ac:dyDescent="0.2">
      <c r="A313" s="68" t="s">
        <v>582</v>
      </c>
      <c r="B313" s="32" t="s">
        <v>583</v>
      </c>
      <c r="C313" s="11">
        <v>959800000</v>
      </c>
      <c r="D313" s="12">
        <v>341775000</v>
      </c>
      <c r="E313" s="12">
        <v>1301575000</v>
      </c>
      <c r="F313" s="14">
        <f t="shared" si="27"/>
        <v>2.0459633012691405E-2</v>
      </c>
      <c r="G313" s="11">
        <v>892154667</v>
      </c>
      <c r="H313" s="13">
        <f t="shared" si="28"/>
        <v>68.544238096152739</v>
      </c>
      <c r="I313" s="12">
        <f t="shared" si="29"/>
        <v>66305333</v>
      </c>
      <c r="J313" s="13">
        <f t="shared" si="30"/>
        <v>5.0942383650577181</v>
      </c>
      <c r="K313" s="12">
        <v>958460000</v>
      </c>
      <c r="L313" s="13">
        <f t="shared" si="31"/>
        <v>73.638476461210459</v>
      </c>
      <c r="M313" s="69">
        <f t="shared" si="32"/>
        <v>343115000</v>
      </c>
    </row>
    <row r="314" spans="1:13" ht="51" x14ac:dyDescent="0.2">
      <c r="A314" s="68" t="s">
        <v>584</v>
      </c>
      <c r="B314" s="32" t="s">
        <v>585</v>
      </c>
      <c r="C314" s="11">
        <v>758368000</v>
      </c>
      <c r="D314" s="12">
        <v>0</v>
      </c>
      <c r="E314" s="12">
        <v>758368000</v>
      </c>
      <c r="F314" s="14">
        <f t="shared" si="27"/>
        <v>1.1920888898886928E-2</v>
      </c>
      <c r="G314" s="11">
        <v>641716876</v>
      </c>
      <c r="H314" s="13">
        <f t="shared" si="28"/>
        <v>84.618137368665344</v>
      </c>
      <c r="I314" s="12">
        <f t="shared" si="29"/>
        <v>53639724</v>
      </c>
      <c r="J314" s="13">
        <f t="shared" si="30"/>
        <v>7.0730468585172375</v>
      </c>
      <c r="K314" s="12">
        <v>695356600</v>
      </c>
      <c r="L314" s="13">
        <f t="shared" si="31"/>
        <v>91.691184227182575</v>
      </c>
      <c r="M314" s="69">
        <f t="shared" si="32"/>
        <v>63011400</v>
      </c>
    </row>
    <row r="315" spans="1:13" ht="63.75" x14ac:dyDescent="0.2">
      <c r="A315" s="68" t="s">
        <v>586</v>
      </c>
      <c r="B315" s="32" t="s">
        <v>587</v>
      </c>
      <c r="C315" s="11">
        <v>758368000</v>
      </c>
      <c r="D315" s="12">
        <v>0</v>
      </c>
      <c r="E315" s="12">
        <v>758368000</v>
      </c>
      <c r="F315" s="14">
        <f t="shared" si="27"/>
        <v>1.1920888898886928E-2</v>
      </c>
      <c r="G315" s="11">
        <v>641716876</v>
      </c>
      <c r="H315" s="13">
        <f t="shared" si="28"/>
        <v>84.618137368665344</v>
      </c>
      <c r="I315" s="12">
        <f t="shared" si="29"/>
        <v>53639724</v>
      </c>
      <c r="J315" s="13">
        <f t="shared" si="30"/>
        <v>7.0730468585172375</v>
      </c>
      <c r="K315" s="12">
        <v>695356600</v>
      </c>
      <c r="L315" s="13">
        <f t="shared" si="31"/>
        <v>91.691184227182575</v>
      </c>
      <c r="M315" s="69">
        <f t="shared" si="32"/>
        <v>63011400</v>
      </c>
    </row>
    <row r="316" spans="1:13" ht="25.5" x14ac:dyDescent="0.2">
      <c r="A316" s="68" t="s">
        <v>588</v>
      </c>
      <c r="B316" s="32" t="s">
        <v>589</v>
      </c>
      <c r="C316" s="11">
        <v>2897829000</v>
      </c>
      <c r="D316" s="12">
        <v>0</v>
      </c>
      <c r="E316" s="12">
        <v>2897829000</v>
      </c>
      <c r="F316" s="14">
        <f t="shared" si="27"/>
        <v>4.5551364979762608E-2</v>
      </c>
      <c r="G316" s="11">
        <v>1495117454</v>
      </c>
      <c r="H316" s="13">
        <f t="shared" si="28"/>
        <v>51.594398910356688</v>
      </c>
      <c r="I316" s="12">
        <f t="shared" si="29"/>
        <v>1393683398</v>
      </c>
      <c r="J316" s="13">
        <f t="shared" si="30"/>
        <v>48.094052409579724</v>
      </c>
      <c r="K316" s="12">
        <v>2888800852</v>
      </c>
      <c r="L316" s="13">
        <f t="shared" si="31"/>
        <v>99.688451319936405</v>
      </c>
      <c r="M316" s="69">
        <f t="shared" si="32"/>
        <v>9028148</v>
      </c>
    </row>
    <row r="317" spans="1:13" ht="25.5" x14ac:dyDescent="0.2">
      <c r="A317" s="68" t="s">
        <v>590</v>
      </c>
      <c r="B317" s="32" t="s">
        <v>591</v>
      </c>
      <c r="C317" s="11">
        <v>2897829000</v>
      </c>
      <c r="D317" s="12">
        <v>0</v>
      </c>
      <c r="E317" s="12">
        <v>2897829000</v>
      </c>
      <c r="F317" s="14">
        <f t="shared" si="27"/>
        <v>4.5551364979762608E-2</v>
      </c>
      <c r="G317" s="11">
        <v>1495117454</v>
      </c>
      <c r="H317" s="13">
        <f t="shared" si="28"/>
        <v>51.594398910356688</v>
      </c>
      <c r="I317" s="12">
        <f t="shared" si="29"/>
        <v>1393683398</v>
      </c>
      <c r="J317" s="13">
        <f t="shared" si="30"/>
        <v>48.094052409579724</v>
      </c>
      <c r="K317" s="12">
        <v>2888800852</v>
      </c>
      <c r="L317" s="13">
        <f t="shared" si="31"/>
        <v>99.688451319936405</v>
      </c>
      <c r="M317" s="69">
        <f t="shared" si="32"/>
        <v>9028148</v>
      </c>
    </row>
    <row r="318" spans="1:13" ht="38.25" x14ac:dyDescent="0.2">
      <c r="A318" s="68" t="s">
        <v>624</v>
      </c>
      <c r="B318" s="32" t="s">
        <v>625</v>
      </c>
      <c r="C318" s="11">
        <v>46627755000</v>
      </c>
      <c r="D318" s="12">
        <v>27940335793</v>
      </c>
      <c r="E318" s="12">
        <v>74568090793</v>
      </c>
      <c r="F318" s="14">
        <f t="shared" si="27"/>
        <v>1.1721458787098957</v>
      </c>
      <c r="G318" s="11">
        <v>42358948374</v>
      </c>
      <c r="H318" s="13">
        <f t="shared" si="28"/>
        <v>56.805730069699464</v>
      </c>
      <c r="I318" s="12">
        <f t="shared" si="29"/>
        <v>11639220072</v>
      </c>
      <c r="J318" s="13">
        <f t="shared" si="30"/>
        <v>15.608848165779538</v>
      </c>
      <c r="K318" s="12">
        <v>53998168446</v>
      </c>
      <c r="L318" s="13">
        <f t="shared" si="31"/>
        <v>72.414578235478999</v>
      </c>
      <c r="M318" s="69">
        <f t="shared" si="32"/>
        <v>20569922347</v>
      </c>
    </row>
    <row r="319" spans="1:13" ht="38.25" x14ac:dyDescent="0.2">
      <c r="A319" s="68" t="s">
        <v>626</v>
      </c>
      <c r="B319" s="32" t="s">
        <v>627</v>
      </c>
      <c r="C319" s="11">
        <v>46627755000</v>
      </c>
      <c r="D319" s="12">
        <v>27940335793</v>
      </c>
      <c r="E319" s="12">
        <v>74568090793</v>
      </c>
      <c r="F319" s="14">
        <f t="shared" si="27"/>
        <v>1.1721458787098957</v>
      </c>
      <c r="G319" s="11">
        <v>42358948374</v>
      </c>
      <c r="H319" s="13">
        <f t="shared" si="28"/>
        <v>56.805730069699464</v>
      </c>
      <c r="I319" s="12">
        <f t="shared" si="29"/>
        <v>11639220072</v>
      </c>
      <c r="J319" s="13">
        <f t="shared" si="30"/>
        <v>15.608848165779538</v>
      </c>
      <c r="K319" s="12">
        <v>53998168446</v>
      </c>
      <c r="L319" s="13">
        <f t="shared" si="31"/>
        <v>72.414578235478999</v>
      </c>
      <c r="M319" s="69">
        <f t="shared" si="32"/>
        <v>20569922347</v>
      </c>
    </row>
    <row r="320" spans="1:13" ht="25.5" x14ac:dyDescent="0.2">
      <c r="A320" s="68" t="s">
        <v>592</v>
      </c>
      <c r="B320" s="32" t="s">
        <v>593</v>
      </c>
      <c r="C320" s="11">
        <v>800000000</v>
      </c>
      <c r="D320" s="12">
        <v>0</v>
      </c>
      <c r="E320" s="12">
        <v>800000000</v>
      </c>
      <c r="F320" s="14">
        <f t="shared" si="27"/>
        <v>1.2575307923210819E-2</v>
      </c>
      <c r="G320" s="11">
        <v>0</v>
      </c>
      <c r="H320" s="13">
        <f t="shared" si="28"/>
        <v>0</v>
      </c>
      <c r="I320" s="12">
        <f t="shared" si="29"/>
        <v>0</v>
      </c>
      <c r="J320" s="13">
        <f t="shared" si="30"/>
        <v>0</v>
      </c>
      <c r="K320" s="12">
        <v>0</v>
      </c>
      <c r="L320" s="13">
        <f t="shared" si="31"/>
        <v>0</v>
      </c>
      <c r="M320" s="69">
        <f t="shared" si="32"/>
        <v>800000000</v>
      </c>
    </row>
    <row r="321" spans="1:13" ht="25.5" x14ac:dyDescent="0.2">
      <c r="A321" s="68" t="s">
        <v>594</v>
      </c>
      <c r="B321" s="32" t="s">
        <v>595</v>
      </c>
      <c r="C321" s="11">
        <v>800000000</v>
      </c>
      <c r="D321" s="12">
        <v>0</v>
      </c>
      <c r="E321" s="12">
        <v>800000000</v>
      </c>
      <c r="F321" s="14">
        <f t="shared" si="27"/>
        <v>1.2575307923210819E-2</v>
      </c>
      <c r="G321" s="11">
        <v>0</v>
      </c>
      <c r="H321" s="13">
        <f t="shared" si="28"/>
        <v>0</v>
      </c>
      <c r="I321" s="12">
        <f t="shared" si="29"/>
        <v>0</v>
      </c>
      <c r="J321" s="13">
        <f t="shared" si="30"/>
        <v>0</v>
      </c>
      <c r="K321" s="12">
        <v>0</v>
      </c>
      <c r="L321" s="13">
        <f t="shared" si="31"/>
        <v>0</v>
      </c>
      <c r="M321" s="69">
        <f t="shared" si="32"/>
        <v>800000000</v>
      </c>
    </row>
    <row r="322" spans="1:13" x14ac:dyDescent="0.2">
      <c r="A322" s="68" t="s">
        <v>177</v>
      </c>
      <c r="B322" s="32" t="s">
        <v>178</v>
      </c>
      <c r="C322" s="11">
        <v>172209697000</v>
      </c>
      <c r="D322" s="12">
        <v>1104821000</v>
      </c>
      <c r="E322" s="12">
        <v>173314518000</v>
      </c>
      <c r="F322" s="14">
        <f t="shared" si="27"/>
        <v>2.7243542892660804</v>
      </c>
      <c r="G322" s="11">
        <v>141074381986</v>
      </c>
      <c r="H322" s="13">
        <f t="shared" si="28"/>
        <v>81.397902272676319</v>
      </c>
      <c r="I322" s="12">
        <f t="shared" si="29"/>
        <v>29270980538</v>
      </c>
      <c r="J322" s="13">
        <f t="shared" si="30"/>
        <v>16.888937450698734</v>
      </c>
      <c r="K322" s="12">
        <v>170345362524</v>
      </c>
      <c r="L322" s="13">
        <f t="shared" si="31"/>
        <v>98.286839723375053</v>
      </c>
      <c r="M322" s="69">
        <f t="shared" si="32"/>
        <v>2969155476</v>
      </c>
    </row>
    <row r="323" spans="1:13" ht="38.25" x14ac:dyDescent="0.2">
      <c r="A323" s="68" t="s">
        <v>179</v>
      </c>
      <c r="B323" s="32" t="s">
        <v>782</v>
      </c>
      <c r="C323" s="11">
        <v>172209697000</v>
      </c>
      <c r="D323" s="12">
        <v>1104821000</v>
      </c>
      <c r="E323" s="12">
        <v>173314518000</v>
      </c>
      <c r="F323" s="14">
        <f t="shared" si="27"/>
        <v>2.7243542892660804</v>
      </c>
      <c r="G323" s="11">
        <v>141074381986</v>
      </c>
      <c r="H323" s="13">
        <f t="shared" si="28"/>
        <v>81.397902272676319</v>
      </c>
      <c r="I323" s="12">
        <f t="shared" si="29"/>
        <v>29270980538</v>
      </c>
      <c r="J323" s="13">
        <f t="shared" si="30"/>
        <v>16.888937450698734</v>
      </c>
      <c r="K323" s="12">
        <v>170345362524</v>
      </c>
      <c r="L323" s="13">
        <f t="shared" si="31"/>
        <v>98.286839723375053</v>
      </c>
      <c r="M323" s="69">
        <f t="shared" si="32"/>
        <v>2969155476</v>
      </c>
    </row>
    <row r="324" spans="1:13" ht="38.25" x14ac:dyDescent="0.2">
      <c r="A324" s="68" t="s">
        <v>180</v>
      </c>
      <c r="B324" s="32" t="s">
        <v>783</v>
      </c>
      <c r="C324" s="11">
        <v>40000000</v>
      </c>
      <c r="D324" s="12">
        <v>-40000000</v>
      </c>
      <c r="E324" s="12">
        <v>0</v>
      </c>
      <c r="F324" s="14">
        <f t="shared" si="27"/>
        <v>0</v>
      </c>
      <c r="G324" s="11">
        <v>0</v>
      </c>
      <c r="H324" s="13">
        <f t="shared" si="28"/>
        <v>0</v>
      </c>
      <c r="I324" s="12">
        <f t="shared" si="29"/>
        <v>0</v>
      </c>
      <c r="J324" s="13">
        <f t="shared" si="30"/>
        <v>0</v>
      </c>
      <c r="K324" s="12">
        <v>0</v>
      </c>
      <c r="L324" s="13">
        <f t="shared" si="31"/>
        <v>0</v>
      </c>
      <c r="M324" s="69">
        <f t="shared" si="32"/>
        <v>0</v>
      </c>
    </row>
    <row r="325" spans="1:13" ht="38.25" x14ac:dyDescent="0.2">
      <c r="A325" s="68" t="s">
        <v>181</v>
      </c>
      <c r="B325" s="32" t="s">
        <v>784</v>
      </c>
      <c r="C325" s="11">
        <v>9493030000</v>
      </c>
      <c r="D325" s="12">
        <v>3351114377</v>
      </c>
      <c r="E325" s="12">
        <v>12844144377</v>
      </c>
      <c r="F325" s="14">
        <f t="shared" si="27"/>
        <v>0.20189883818868973</v>
      </c>
      <c r="G325" s="11">
        <v>3469747203</v>
      </c>
      <c r="H325" s="13">
        <f t="shared" si="28"/>
        <v>27.014233888660378</v>
      </c>
      <c r="I325" s="12">
        <f t="shared" si="29"/>
        <v>8522190580</v>
      </c>
      <c r="J325" s="13">
        <f t="shared" si="30"/>
        <v>66.350784683335391</v>
      </c>
      <c r="K325" s="12">
        <v>11991937783</v>
      </c>
      <c r="L325" s="13">
        <f t="shared" si="31"/>
        <v>93.365018571995762</v>
      </c>
      <c r="M325" s="69">
        <f t="shared" si="32"/>
        <v>852206594</v>
      </c>
    </row>
    <row r="326" spans="1:13" ht="38.25" x14ac:dyDescent="0.2">
      <c r="A326" s="68" t="s">
        <v>182</v>
      </c>
      <c r="B326" s="32" t="s">
        <v>785</v>
      </c>
      <c r="C326" s="11">
        <v>10245470000</v>
      </c>
      <c r="D326" s="12">
        <v>-1428620799</v>
      </c>
      <c r="E326" s="12">
        <v>8816849201</v>
      </c>
      <c r="F326" s="14">
        <f t="shared" si="27"/>
        <v>0.13859324201886286</v>
      </c>
      <c r="G326" s="11">
        <v>4933545347</v>
      </c>
      <c r="H326" s="13">
        <f t="shared" si="28"/>
        <v>55.955877599000345</v>
      </c>
      <c r="I326" s="12">
        <f t="shared" si="29"/>
        <v>2374555340</v>
      </c>
      <c r="J326" s="13">
        <f t="shared" si="30"/>
        <v>26.932017162442563</v>
      </c>
      <c r="K326" s="12">
        <v>7308100687</v>
      </c>
      <c r="L326" s="13">
        <f t="shared" si="31"/>
        <v>82.887894761442908</v>
      </c>
      <c r="M326" s="69">
        <f t="shared" si="32"/>
        <v>1508748514</v>
      </c>
    </row>
    <row r="327" spans="1:13" ht="38.25" x14ac:dyDescent="0.2">
      <c r="A327" s="68" t="s">
        <v>183</v>
      </c>
      <c r="B327" s="32" t="s">
        <v>786</v>
      </c>
      <c r="C327" s="11">
        <v>150315517000</v>
      </c>
      <c r="D327" s="12">
        <v>907975022</v>
      </c>
      <c r="E327" s="12">
        <v>151223492022</v>
      </c>
      <c r="F327" s="14">
        <f t="shared" si="27"/>
        <v>2.377102471749831</v>
      </c>
      <c r="G327" s="11">
        <v>132356079436</v>
      </c>
      <c r="H327" s="13">
        <f t="shared" si="28"/>
        <v>87.523491004125759</v>
      </c>
      <c r="I327" s="12">
        <f t="shared" si="29"/>
        <v>18315027952</v>
      </c>
      <c r="J327" s="13">
        <f t="shared" si="30"/>
        <v>12.111231996504571</v>
      </c>
      <c r="K327" s="12">
        <v>150671107388</v>
      </c>
      <c r="L327" s="13">
        <f t="shared" si="31"/>
        <v>99.634723000630316</v>
      </c>
      <c r="M327" s="69">
        <f t="shared" si="32"/>
        <v>552384634</v>
      </c>
    </row>
    <row r="328" spans="1:13" ht="38.25" x14ac:dyDescent="0.2">
      <c r="A328" s="68" t="s">
        <v>184</v>
      </c>
      <c r="B328" s="32" t="s">
        <v>787</v>
      </c>
      <c r="C328" s="11">
        <v>1900000000</v>
      </c>
      <c r="D328" s="12">
        <v>-1685647600</v>
      </c>
      <c r="E328" s="12">
        <v>214352400</v>
      </c>
      <c r="F328" s="14">
        <f t="shared" ref="F328:F391" si="33">IF(OR(E328=0,E$7=0),0,(E328/E$7)*100)</f>
        <v>3.3694342925990684E-3</v>
      </c>
      <c r="G328" s="11">
        <v>177793334</v>
      </c>
      <c r="H328" s="13">
        <f t="shared" ref="H328:H391" si="34">IF(OR(G328=0,E328=0),0,(G328/E328)*100)</f>
        <v>82.944410232868861</v>
      </c>
      <c r="I328" s="12">
        <f t="shared" ref="I328:I391" si="35">SUM(K328-G328)</f>
        <v>28506666</v>
      </c>
      <c r="J328" s="13">
        <f t="shared" ref="J328:J391" si="36">IF(OR(I328=0,E328=0),0,(I328/E328)*100)</f>
        <v>13.298972159863851</v>
      </c>
      <c r="K328" s="12">
        <v>206300000</v>
      </c>
      <c r="L328" s="13">
        <f t="shared" ref="L328:L391" si="37">IF(OR(K328=0,E328=0),0,(K328/E328)*100)</f>
        <v>96.243382392732713</v>
      </c>
      <c r="M328" s="69">
        <f t="shared" ref="M328:M391" si="38">SUM(E328-K328)</f>
        <v>8052400</v>
      </c>
    </row>
    <row r="329" spans="1:13" ht="38.25" x14ac:dyDescent="0.2">
      <c r="A329" s="68" t="s">
        <v>185</v>
      </c>
      <c r="B329" s="32" t="s">
        <v>788</v>
      </c>
      <c r="C329" s="11">
        <v>215680000</v>
      </c>
      <c r="D329" s="12">
        <v>0</v>
      </c>
      <c r="E329" s="12">
        <v>215680000</v>
      </c>
      <c r="F329" s="14">
        <f t="shared" si="33"/>
        <v>3.390303016097637E-3</v>
      </c>
      <c r="G329" s="11">
        <v>137216666</v>
      </c>
      <c r="H329" s="13">
        <f t="shared" si="34"/>
        <v>63.620486832344213</v>
      </c>
      <c r="I329" s="12">
        <f t="shared" si="35"/>
        <v>30700000</v>
      </c>
      <c r="J329" s="13">
        <f t="shared" si="36"/>
        <v>14.234050445103858</v>
      </c>
      <c r="K329" s="12">
        <v>167916666</v>
      </c>
      <c r="L329" s="13">
        <f t="shared" si="37"/>
        <v>77.85453727744806</v>
      </c>
      <c r="M329" s="69">
        <f t="shared" si="38"/>
        <v>47763334</v>
      </c>
    </row>
    <row r="330" spans="1:13" ht="25.5" x14ac:dyDescent="0.2">
      <c r="A330" s="68" t="s">
        <v>529</v>
      </c>
      <c r="B330" s="32" t="s">
        <v>530</v>
      </c>
      <c r="C330" s="11">
        <v>13959313000</v>
      </c>
      <c r="D330" s="12">
        <v>17713424685</v>
      </c>
      <c r="E330" s="12">
        <v>31672737685</v>
      </c>
      <c r="F330" s="14">
        <f t="shared" si="33"/>
        <v>0.49786803644994804</v>
      </c>
      <c r="G330" s="11">
        <v>22544326896</v>
      </c>
      <c r="H330" s="13">
        <f t="shared" si="34"/>
        <v>71.178965077833624</v>
      </c>
      <c r="I330" s="12">
        <f t="shared" si="35"/>
        <v>8933489839</v>
      </c>
      <c r="J330" s="13">
        <f t="shared" si="36"/>
        <v>28.205613066504327</v>
      </c>
      <c r="K330" s="12">
        <v>31477816735</v>
      </c>
      <c r="L330" s="13">
        <f t="shared" si="37"/>
        <v>99.384578144337951</v>
      </c>
      <c r="M330" s="69">
        <f t="shared" si="38"/>
        <v>194920950</v>
      </c>
    </row>
    <row r="331" spans="1:13" x14ac:dyDescent="0.2">
      <c r="A331" s="68" t="s">
        <v>531</v>
      </c>
      <c r="B331" s="32" t="s">
        <v>532</v>
      </c>
      <c r="C331" s="11">
        <v>13959313000</v>
      </c>
      <c r="D331" s="12">
        <v>17713424685</v>
      </c>
      <c r="E331" s="12">
        <v>31672737685</v>
      </c>
      <c r="F331" s="14">
        <f t="shared" si="33"/>
        <v>0.49786803644994804</v>
      </c>
      <c r="G331" s="11">
        <v>22544326896</v>
      </c>
      <c r="H331" s="13">
        <f t="shared" si="34"/>
        <v>71.178965077833624</v>
      </c>
      <c r="I331" s="12">
        <f t="shared" si="35"/>
        <v>8933489839</v>
      </c>
      <c r="J331" s="13">
        <f t="shared" si="36"/>
        <v>28.205613066504327</v>
      </c>
      <c r="K331" s="12">
        <v>31477816735</v>
      </c>
      <c r="L331" s="13">
        <f t="shared" si="37"/>
        <v>99.384578144337951</v>
      </c>
      <c r="M331" s="69">
        <f t="shared" si="38"/>
        <v>194920950</v>
      </c>
    </row>
    <row r="332" spans="1:13" x14ac:dyDescent="0.2">
      <c r="A332" s="68" t="s">
        <v>533</v>
      </c>
      <c r="B332" s="32" t="s">
        <v>534</v>
      </c>
      <c r="C332" s="11">
        <v>13959313000</v>
      </c>
      <c r="D332" s="12">
        <v>17713424685</v>
      </c>
      <c r="E332" s="12">
        <v>31672737685</v>
      </c>
      <c r="F332" s="14">
        <f t="shared" si="33"/>
        <v>0.49786803644994804</v>
      </c>
      <c r="G332" s="11">
        <v>22544326896</v>
      </c>
      <c r="H332" s="13">
        <f t="shared" si="34"/>
        <v>71.178965077833624</v>
      </c>
      <c r="I332" s="12">
        <f t="shared" si="35"/>
        <v>8933489839</v>
      </c>
      <c r="J332" s="13">
        <f t="shared" si="36"/>
        <v>28.205613066504327</v>
      </c>
      <c r="K332" s="12">
        <v>31477816735</v>
      </c>
      <c r="L332" s="13">
        <f t="shared" si="37"/>
        <v>99.384578144337951</v>
      </c>
      <c r="M332" s="69">
        <f t="shared" si="38"/>
        <v>194920950</v>
      </c>
    </row>
    <row r="333" spans="1:13" ht="25.5" x14ac:dyDescent="0.2">
      <c r="A333" s="68" t="s">
        <v>147</v>
      </c>
      <c r="B333" s="32" t="s">
        <v>968</v>
      </c>
      <c r="C333" s="11">
        <v>317048080000</v>
      </c>
      <c r="D333" s="12">
        <v>-19820774722</v>
      </c>
      <c r="E333" s="12">
        <v>297227305278</v>
      </c>
      <c r="F333" s="14">
        <f t="shared" si="33"/>
        <v>4.6721561088212935</v>
      </c>
      <c r="G333" s="11">
        <v>180736338517</v>
      </c>
      <c r="H333" s="13">
        <f t="shared" si="34"/>
        <v>60.807447804284095</v>
      </c>
      <c r="I333" s="12">
        <f t="shared" si="35"/>
        <v>102874071628</v>
      </c>
      <c r="J333" s="13">
        <f t="shared" si="36"/>
        <v>34.611245266238491</v>
      </c>
      <c r="K333" s="12">
        <v>283610410145</v>
      </c>
      <c r="L333" s="13">
        <f t="shared" si="37"/>
        <v>95.418693070522593</v>
      </c>
      <c r="M333" s="69">
        <f t="shared" si="38"/>
        <v>13616895133</v>
      </c>
    </row>
    <row r="334" spans="1:13" ht="25.5" x14ac:dyDescent="0.2">
      <c r="A334" s="68" t="s">
        <v>148</v>
      </c>
      <c r="B334" s="32" t="s">
        <v>149</v>
      </c>
      <c r="C334" s="11">
        <v>17280000000</v>
      </c>
      <c r="D334" s="12">
        <v>-1724000000</v>
      </c>
      <c r="E334" s="12">
        <v>15556000000</v>
      </c>
      <c r="F334" s="14">
        <f t="shared" si="33"/>
        <v>0.2445268625668344</v>
      </c>
      <c r="G334" s="11">
        <v>9574338179</v>
      </c>
      <c r="H334" s="13">
        <f t="shared" si="34"/>
        <v>61.547558363332477</v>
      </c>
      <c r="I334" s="12">
        <f t="shared" si="35"/>
        <v>5919786603</v>
      </c>
      <c r="J334" s="13">
        <f t="shared" si="36"/>
        <v>38.054683742607352</v>
      </c>
      <c r="K334" s="12">
        <v>15494124782</v>
      </c>
      <c r="L334" s="13">
        <f t="shared" si="37"/>
        <v>99.602242105939837</v>
      </c>
      <c r="M334" s="69">
        <f t="shared" si="38"/>
        <v>61875218</v>
      </c>
    </row>
    <row r="335" spans="1:13" x14ac:dyDescent="0.2">
      <c r="A335" s="68" t="s">
        <v>150</v>
      </c>
      <c r="B335" s="32" t="s">
        <v>151</v>
      </c>
      <c r="C335" s="11">
        <v>780000000</v>
      </c>
      <c r="D335" s="12">
        <v>-100000000</v>
      </c>
      <c r="E335" s="12">
        <v>680000000</v>
      </c>
      <c r="F335" s="14">
        <f t="shared" si="33"/>
        <v>1.0689011734729198E-2</v>
      </c>
      <c r="G335" s="11">
        <v>538375000</v>
      </c>
      <c r="H335" s="13">
        <f t="shared" si="34"/>
        <v>79.172794117647058</v>
      </c>
      <c r="I335" s="12">
        <f t="shared" si="35"/>
        <v>141625000</v>
      </c>
      <c r="J335" s="13">
        <f t="shared" si="36"/>
        <v>20.827205882352942</v>
      </c>
      <c r="K335" s="12">
        <v>680000000</v>
      </c>
      <c r="L335" s="13">
        <f t="shared" si="37"/>
        <v>100</v>
      </c>
      <c r="M335" s="69">
        <f t="shared" si="38"/>
        <v>0</v>
      </c>
    </row>
    <row r="336" spans="1:13" ht="25.5" x14ac:dyDescent="0.2">
      <c r="A336" s="68" t="s">
        <v>152</v>
      </c>
      <c r="B336" s="32" t="s">
        <v>770</v>
      </c>
      <c r="C336" s="11">
        <v>780000000</v>
      </c>
      <c r="D336" s="12">
        <v>-100000000</v>
      </c>
      <c r="E336" s="12">
        <v>680000000</v>
      </c>
      <c r="F336" s="14">
        <f t="shared" si="33"/>
        <v>1.0689011734729198E-2</v>
      </c>
      <c r="G336" s="11">
        <v>538375000</v>
      </c>
      <c r="H336" s="13">
        <f t="shared" si="34"/>
        <v>79.172794117647058</v>
      </c>
      <c r="I336" s="12">
        <f t="shared" si="35"/>
        <v>141625000</v>
      </c>
      <c r="J336" s="13">
        <f t="shared" si="36"/>
        <v>20.827205882352942</v>
      </c>
      <c r="K336" s="12">
        <v>680000000</v>
      </c>
      <c r="L336" s="13">
        <f t="shared" si="37"/>
        <v>100</v>
      </c>
      <c r="M336" s="69">
        <f t="shared" si="38"/>
        <v>0</v>
      </c>
    </row>
    <row r="337" spans="1:13" ht="25.5" x14ac:dyDescent="0.2">
      <c r="A337" s="68" t="s">
        <v>636</v>
      </c>
      <c r="B337" s="32" t="s">
        <v>804</v>
      </c>
      <c r="C337" s="11">
        <v>2568593000</v>
      </c>
      <c r="D337" s="12">
        <v>0</v>
      </c>
      <c r="E337" s="12">
        <v>2568593000</v>
      </c>
      <c r="F337" s="14">
        <f t="shared" si="33"/>
        <v>4.0376059880504814E-2</v>
      </c>
      <c r="G337" s="11">
        <v>1830370039</v>
      </c>
      <c r="H337" s="13">
        <f t="shared" si="34"/>
        <v>71.2596366571115</v>
      </c>
      <c r="I337" s="12">
        <f t="shared" si="35"/>
        <v>720681612</v>
      </c>
      <c r="J337" s="13">
        <f t="shared" si="36"/>
        <v>28.057446703311889</v>
      </c>
      <c r="K337" s="12">
        <v>2551051651</v>
      </c>
      <c r="L337" s="13">
        <f t="shared" si="37"/>
        <v>99.317083360423382</v>
      </c>
      <c r="M337" s="69">
        <f t="shared" si="38"/>
        <v>17541349</v>
      </c>
    </row>
    <row r="338" spans="1:13" ht="25.5" x14ac:dyDescent="0.2">
      <c r="A338" s="68" t="s">
        <v>637</v>
      </c>
      <c r="B338" s="32" t="s">
        <v>805</v>
      </c>
      <c r="C338" s="11">
        <v>2568593000</v>
      </c>
      <c r="D338" s="12">
        <v>0</v>
      </c>
      <c r="E338" s="12">
        <v>2568593000</v>
      </c>
      <c r="F338" s="14">
        <f t="shared" si="33"/>
        <v>4.0376059880504814E-2</v>
      </c>
      <c r="G338" s="11">
        <v>1830370039</v>
      </c>
      <c r="H338" s="13">
        <f t="shared" si="34"/>
        <v>71.2596366571115</v>
      </c>
      <c r="I338" s="12">
        <f t="shared" si="35"/>
        <v>720681612</v>
      </c>
      <c r="J338" s="13">
        <f t="shared" si="36"/>
        <v>28.057446703311889</v>
      </c>
      <c r="K338" s="12">
        <v>2551051651</v>
      </c>
      <c r="L338" s="13">
        <f t="shared" si="37"/>
        <v>99.317083360423382</v>
      </c>
      <c r="M338" s="69">
        <f t="shared" si="38"/>
        <v>17541349</v>
      </c>
    </row>
    <row r="339" spans="1:13" ht="25.5" x14ac:dyDescent="0.2">
      <c r="A339" s="68" t="s">
        <v>638</v>
      </c>
      <c r="B339" s="32" t="s">
        <v>806</v>
      </c>
      <c r="C339" s="11">
        <v>1131407000</v>
      </c>
      <c r="D339" s="12">
        <v>590000000</v>
      </c>
      <c r="E339" s="12">
        <v>1721407000</v>
      </c>
      <c r="F339" s="14">
        <f t="shared" si="33"/>
        <v>2.7059028857713212E-2</v>
      </c>
      <c r="G339" s="11">
        <v>797422240</v>
      </c>
      <c r="H339" s="13">
        <f t="shared" si="34"/>
        <v>46.323864141368077</v>
      </c>
      <c r="I339" s="12">
        <f t="shared" si="35"/>
        <v>922417116</v>
      </c>
      <c r="J339" s="13">
        <f t="shared" si="36"/>
        <v>53.585068261021362</v>
      </c>
      <c r="K339" s="12">
        <v>1719839356</v>
      </c>
      <c r="L339" s="13">
        <f t="shared" si="37"/>
        <v>99.908932402389439</v>
      </c>
      <c r="M339" s="69">
        <f t="shared" si="38"/>
        <v>1567644</v>
      </c>
    </row>
    <row r="340" spans="1:13" ht="25.5" x14ac:dyDescent="0.2">
      <c r="A340" s="68" t="s">
        <v>639</v>
      </c>
      <c r="B340" s="32" t="s">
        <v>807</v>
      </c>
      <c r="C340" s="11">
        <v>1131407000</v>
      </c>
      <c r="D340" s="12">
        <v>590000000</v>
      </c>
      <c r="E340" s="12">
        <v>1721407000</v>
      </c>
      <c r="F340" s="14">
        <f t="shared" si="33"/>
        <v>2.7059028857713212E-2</v>
      </c>
      <c r="G340" s="11">
        <v>797422240</v>
      </c>
      <c r="H340" s="13">
        <f t="shared" si="34"/>
        <v>46.323864141368077</v>
      </c>
      <c r="I340" s="12">
        <f t="shared" si="35"/>
        <v>922417116</v>
      </c>
      <c r="J340" s="13">
        <f t="shared" si="36"/>
        <v>53.585068261021362</v>
      </c>
      <c r="K340" s="12">
        <v>1719839356</v>
      </c>
      <c r="L340" s="13">
        <f t="shared" si="37"/>
        <v>99.908932402389439</v>
      </c>
      <c r="M340" s="69">
        <f t="shared" si="38"/>
        <v>1567644</v>
      </c>
    </row>
    <row r="341" spans="1:13" ht="51" x14ac:dyDescent="0.2">
      <c r="A341" s="68" t="s">
        <v>640</v>
      </c>
      <c r="B341" s="32" t="s">
        <v>808</v>
      </c>
      <c r="C341" s="11">
        <v>12800000000</v>
      </c>
      <c r="D341" s="12">
        <v>-2214000000</v>
      </c>
      <c r="E341" s="12">
        <v>10586000000</v>
      </c>
      <c r="F341" s="14">
        <f t="shared" si="33"/>
        <v>0.16640276209388716</v>
      </c>
      <c r="G341" s="11">
        <v>6408170900</v>
      </c>
      <c r="H341" s="13">
        <f t="shared" si="34"/>
        <v>60.534393538635932</v>
      </c>
      <c r="I341" s="12">
        <f t="shared" si="35"/>
        <v>4135062875</v>
      </c>
      <c r="J341" s="13">
        <f t="shared" si="36"/>
        <v>39.06161793878708</v>
      </c>
      <c r="K341" s="12">
        <v>10543233775</v>
      </c>
      <c r="L341" s="13">
        <f t="shared" si="37"/>
        <v>99.596011477423005</v>
      </c>
      <c r="M341" s="69">
        <f t="shared" si="38"/>
        <v>42766225</v>
      </c>
    </row>
    <row r="342" spans="1:13" ht="51" x14ac:dyDescent="0.2">
      <c r="A342" s="68" t="s">
        <v>641</v>
      </c>
      <c r="B342" s="32" t="s">
        <v>809</v>
      </c>
      <c r="C342" s="11">
        <v>5365085000</v>
      </c>
      <c r="D342" s="12">
        <v>0</v>
      </c>
      <c r="E342" s="12">
        <v>5365085000</v>
      </c>
      <c r="F342" s="14">
        <f t="shared" si="33"/>
        <v>8.4334494886499412E-2</v>
      </c>
      <c r="G342" s="11">
        <v>2853464380</v>
      </c>
      <c r="H342" s="13">
        <f t="shared" si="34"/>
        <v>53.185818677616481</v>
      </c>
      <c r="I342" s="12">
        <f t="shared" si="35"/>
        <v>2501466389</v>
      </c>
      <c r="J342" s="13">
        <f t="shared" si="36"/>
        <v>46.624916268800959</v>
      </c>
      <c r="K342" s="12">
        <v>5354930769</v>
      </c>
      <c r="L342" s="13">
        <f t="shared" si="37"/>
        <v>99.81073494641744</v>
      </c>
      <c r="M342" s="69">
        <f t="shared" si="38"/>
        <v>10154231</v>
      </c>
    </row>
    <row r="343" spans="1:13" ht="51" x14ac:dyDescent="0.2">
      <c r="A343" s="68" t="s">
        <v>642</v>
      </c>
      <c r="B343" s="32" t="s">
        <v>810</v>
      </c>
      <c r="C343" s="11">
        <v>4802388000</v>
      </c>
      <c r="D343" s="12">
        <v>0</v>
      </c>
      <c r="E343" s="12">
        <v>4802388000</v>
      </c>
      <c r="F343" s="14">
        <f t="shared" si="33"/>
        <v>7.5489384833415704E-2</v>
      </c>
      <c r="G343" s="11">
        <v>3177355275</v>
      </c>
      <c r="H343" s="13">
        <f t="shared" si="34"/>
        <v>66.161985974477702</v>
      </c>
      <c r="I343" s="12">
        <f t="shared" si="35"/>
        <v>1600288699</v>
      </c>
      <c r="J343" s="13">
        <f t="shared" si="36"/>
        <v>33.32276981784895</v>
      </c>
      <c r="K343" s="12">
        <v>4777643974</v>
      </c>
      <c r="L343" s="13">
        <f t="shared" si="37"/>
        <v>99.484755792326652</v>
      </c>
      <c r="M343" s="69">
        <f t="shared" si="38"/>
        <v>24744026</v>
      </c>
    </row>
    <row r="344" spans="1:13" ht="51" x14ac:dyDescent="0.2">
      <c r="A344" s="68" t="s">
        <v>643</v>
      </c>
      <c r="B344" s="32" t="s">
        <v>811</v>
      </c>
      <c r="C344" s="11">
        <v>2632527000</v>
      </c>
      <c r="D344" s="12">
        <v>-2214000000</v>
      </c>
      <c r="E344" s="12">
        <v>418527000</v>
      </c>
      <c r="F344" s="14">
        <f t="shared" si="33"/>
        <v>6.578882373972068E-3</v>
      </c>
      <c r="G344" s="11">
        <v>377351245</v>
      </c>
      <c r="H344" s="13">
        <f t="shared" si="34"/>
        <v>90.161744642520077</v>
      </c>
      <c r="I344" s="12">
        <f t="shared" si="35"/>
        <v>33307787</v>
      </c>
      <c r="J344" s="13">
        <f t="shared" si="36"/>
        <v>7.9583364991983787</v>
      </c>
      <c r="K344" s="12">
        <v>410659032</v>
      </c>
      <c r="L344" s="13">
        <f t="shared" si="37"/>
        <v>98.120081141718458</v>
      </c>
      <c r="M344" s="69">
        <f t="shared" si="38"/>
        <v>7867968</v>
      </c>
    </row>
    <row r="345" spans="1:13" ht="38.25" x14ac:dyDescent="0.2">
      <c r="A345" s="68" t="s">
        <v>153</v>
      </c>
      <c r="B345" s="32" t="s">
        <v>771</v>
      </c>
      <c r="C345" s="11">
        <v>9442697000</v>
      </c>
      <c r="D345" s="12">
        <v>-212728000</v>
      </c>
      <c r="E345" s="12">
        <v>9229969000</v>
      </c>
      <c r="F345" s="14">
        <f t="shared" si="33"/>
        <v>0.14508712787086281</v>
      </c>
      <c r="G345" s="11">
        <v>2824270943</v>
      </c>
      <c r="H345" s="13">
        <f t="shared" si="34"/>
        <v>30.598921220645487</v>
      </c>
      <c r="I345" s="12">
        <f t="shared" si="35"/>
        <v>5167209065</v>
      </c>
      <c r="J345" s="13">
        <f t="shared" si="36"/>
        <v>55.982951459533616</v>
      </c>
      <c r="K345" s="12">
        <v>7991480008</v>
      </c>
      <c r="L345" s="13">
        <f t="shared" si="37"/>
        <v>86.581872680179089</v>
      </c>
      <c r="M345" s="69">
        <f t="shared" si="38"/>
        <v>1238488992</v>
      </c>
    </row>
    <row r="346" spans="1:13" x14ac:dyDescent="0.2">
      <c r="A346" s="68" t="s">
        <v>186</v>
      </c>
      <c r="B346" s="32" t="s">
        <v>187</v>
      </c>
      <c r="C346" s="11">
        <v>426040000</v>
      </c>
      <c r="D346" s="12">
        <v>0</v>
      </c>
      <c r="E346" s="12">
        <v>426040000</v>
      </c>
      <c r="F346" s="14">
        <f t="shared" si="33"/>
        <v>6.6969802345059224E-3</v>
      </c>
      <c r="G346" s="11">
        <v>64940000</v>
      </c>
      <c r="H346" s="13">
        <f t="shared" si="34"/>
        <v>15.242700215942165</v>
      </c>
      <c r="I346" s="12">
        <f t="shared" si="35"/>
        <v>260701206</v>
      </c>
      <c r="J346" s="13">
        <f t="shared" si="36"/>
        <v>61.191720495728099</v>
      </c>
      <c r="K346" s="12">
        <v>325641206</v>
      </c>
      <c r="L346" s="13">
        <f t="shared" si="37"/>
        <v>76.434420711670271</v>
      </c>
      <c r="M346" s="69">
        <f t="shared" si="38"/>
        <v>100398794</v>
      </c>
    </row>
    <row r="347" spans="1:13" x14ac:dyDescent="0.2">
      <c r="A347" s="68" t="s">
        <v>188</v>
      </c>
      <c r="B347" s="32" t="s">
        <v>189</v>
      </c>
      <c r="C347" s="11">
        <v>426040000</v>
      </c>
      <c r="D347" s="12">
        <v>-125000000</v>
      </c>
      <c r="E347" s="12">
        <v>301040000</v>
      </c>
      <c r="F347" s="14">
        <f t="shared" si="33"/>
        <v>4.7320883715042316E-3</v>
      </c>
      <c r="G347" s="11">
        <v>50800000</v>
      </c>
      <c r="H347" s="13">
        <f t="shared" si="34"/>
        <v>16.874833909115068</v>
      </c>
      <c r="I347" s="12">
        <f t="shared" si="35"/>
        <v>174041206</v>
      </c>
      <c r="J347" s="13">
        <f t="shared" si="36"/>
        <v>57.813315838426782</v>
      </c>
      <c r="K347" s="12">
        <v>224841206</v>
      </c>
      <c r="L347" s="13">
        <f t="shared" si="37"/>
        <v>74.688149747541857</v>
      </c>
      <c r="M347" s="69">
        <f t="shared" si="38"/>
        <v>76198794</v>
      </c>
    </row>
    <row r="348" spans="1:13" x14ac:dyDescent="0.2">
      <c r="A348" s="68" t="s">
        <v>190</v>
      </c>
      <c r="B348" s="32" t="s">
        <v>191</v>
      </c>
      <c r="C348" s="11">
        <v>0</v>
      </c>
      <c r="D348" s="12">
        <v>125000000</v>
      </c>
      <c r="E348" s="12">
        <v>125000000</v>
      </c>
      <c r="F348" s="14">
        <f t="shared" si="33"/>
        <v>1.9648918630016908E-3</v>
      </c>
      <c r="G348" s="11">
        <v>14140000</v>
      </c>
      <c r="H348" s="13">
        <f t="shared" si="34"/>
        <v>11.311999999999999</v>
      </c>
      <c r="I348" s="12">
        <f t="shared" si="35"/>
        <v>86660000</v>
      </c>
      <c r="J348" s="13">
        <f t="shared" si="36"/>
        <v>69.328000000000003</v>
      </c>
      <c r="K348" s="12">
        <v>100800000</v>
      </c>
      <c r="L348" s="13">
        <f t="shared" si="37"/>
        <v>80.64</v>
      </c>
      <c r="M348" s="69">
        <f t="shared" si="38"/>
        <v>24200000</v>
      </c>
    </row>
    <row r="349" spans="1:13" ht="38.25" x14ac:dyDescent="0.2">
      <c r="A349" s="68" t="s">
        <v>646</v>
      </c>
      <c r="B349" s="32" t="s">
        <v>789</v>
      </c>
      <c r="C349" s="11">
        <v>100000000</v>
      </c>
      <c r="D349" s="12">
        <v>0</v>
      </c>
      <c r="E349" s="12">
        <v>100000000</v>
      </c>
      <c r="F349" s="14">
        <f t="shared" si="33"/>
        <v>1.5719134904013524E-3</v>
      </c>
      <c r="G349" s="11">
        <v>65282662</v>
      </c>
      <c r="H349" s="13">
        <f t="shared" si="34"/>
        <v>65.282662000000002</v>
      </c>
      <c r="I349" s="12">
        <f t="shared" si="35"/>
        <v>34671514</v>
      </c>
      <c r="J349" s="13">
        <f t="shared" si="36"/>
        <v>34.671513999999995</v>
      </c>
      <c r="K349" s="12">
        <v>99954176</v>
      </c>
      <c r="L349" s="13">
        <f t="shared" si="37"/>
        <v>99.95417599999999</v>
      </c>
      <c r="M349" s="69">
        <f t="shared" si="38"/>
        <v>45824</v>
      </c>
    </row>
    <row r="350" spans="1:13" ht="38.25" x14ac:dyDescent="0.2">
      <c r="A350" s="68" t="s">
        <v>647</v>
      </c>
      <c r="B350" s="32" t="s">
        <v>790</v>
      </c>
      <c r="C350" s="11">
        <v>100000000</v>
      </c>
      <c r="D350" s="12">
        <v>0</v>
      </c>
      <c r="E350" s="12">
        <v>100000000</v>
      </c>
      <c r="F350" s="14">
        <f t="shared" si="33"/>
        <v>1.5719134904013524E-3</v>
      </c>
      <c r="G350" s="11">
        <v>65282662</v>
      </c>
      <c r="H350" s="13">
        <f t="shared" si="34"/>
        <v>65.282662000000002</v>
      </c>
      <c r="I350" s="12">
        <f t="shared" si="35"/>
        <v>34671514</v>
      </c>
      <c r="J350" s="13">
        <f t="shared" si="36"/>
        <v>34.671513999999995</v>
      </c>
      <c r="K350" s="12">
        <v>99954176</v>
      </c>
      <c r="L350" s="13">
        <f t="shared" si="37"/>
        <v>99.95417599999999</v>
      </c>
      <c r="M350" s="69">
        <f t="shared" si="38"/>
        <v>45824</v>
      </c>
    </row>
    <row r="351" spans="1:13" ht="38.25" x14ac:dyDescent="0.2">
      <c r="A351" s="68" t="s">
        <v>154</v>
      </c>
      <c r="B351" s="32" t="s">
        <v>772</v>
      </c>
      <c r="C351" s="11">
        <v>7383910000</v>
      </c>
      <c r="D351" s="12">
        <v>100000000</v>
      </c>
      <c r="E351" s="12">
        <v>7483910000</v>
      </c>
      <c r="F351" s="14">
        <f t="shared" si="33"/>
        <v>0.11764059089949587</v>
      </c>
      <c r="G351" s="11">
        <v>2208723016</v>
      </c>
      <c r="H351" s="13">
        <f t="shared" si="34"/>
        <v>29.512955340189823</v>
      </c>
      <c r="I351" s="12">
        <f t="shared" si="35"/>
        <v>4239775947</v>
      </c>
      <c r="J351" s="13">
        <f t="shared" si="36"/>
        <v>56.651883133281935</v>
      </c>
      <c r="K351" s="12">
        <v>6448498963</v>
      </c>
      <c r="L351" s="13">
        <f t="shared" si="37"/>
        <v>86.164838473471747</v>
      </c>
      <c r="M351" s="69">
        <f t="shared" si="38"/>
        <v>1035411037</v>
      </c>
    </row>
    <row r="352" spans="1:13" ht="51" x14ac:dyDescent="0.2">
      <c r="A352" s="68" t="s">
        <v>155</v>
      </c>
      <c r="B352" s="32" t="s">
        <v>773</v>
      </c>
      <c r="C352" s="11">
        <v>7383910000</v>
      </c>
      <c r="D352" s="12">
        <v>100000000</v>
      </c>
      <c r="E352" s="12">
        <v>7483910000</v>
      </c>
      <c r="F352" s="14">
        <f t="shared" si="33"/>
        <v>0.11764059089949587</v>
      </c>
      <c r="G352" s="11">
        <v>2208723016</v>
      </c>
      <c r="H352" s="13">
        <f t="shared" si="34"/>
        <v>29.512955340189823</v>
      </c>
      <c r="I352" s="12">
        <f t="shared" si="35"/>
        <v>4239775947</v>
      </c>
      <c r="J352" s="13">
        <f t="shared" si="36"/>
        <v>56.651883133281935</v>
      </c>
      <c r="K352" s="12">
        <v>6448498963</v>
      </c>
      <c r="L352" s="13">
        <f t="shared" si="37"/>
        <v>86.164838473471747</v>
      </c>
      <c r="M352" s="69">
        <f t="shared" si="38"/>
        <v>1035411037</v>
      </c>
    </row>
    <row r="353" spans="1:13" ht="38.25" x14ac:dyDescent="0.2">
      <c r="A353" s="68" t="s">
        <v>416</v>
      </c>
      <c r="B353" s="32" t="s">
        <v>828</v>
      </c>
      <c r="C353" s="11">
        <v>45000000</v>
      </c>
      <c r="D353" s="12">
        <v>0</v>
      </c>
      <c r="E353" s="12">
        <v>45000000</v>
      </c>
      <c r="F353" s="14">
        <f t="shared" si="33"/>
        <v>7.073610706806086E-4</v>
      </c>
      <c r="G353" s="11">
        <v>31290935</v>
      </c>
      <c r="H353" s="13">
        <f t="shared" si="34"/>
        <v>69.535411111111117</v>
      </c>
      <c r="I353" s="12">
        <f t="shared" si="35"/>
        <v>13650333</v>
      </c>
      <c r="J353" s="13">
        <f t="shared" si="36"/>
        <v>30.334073333333333</v>
      </c>
      <c r="K353" s="12">
        <v>44941268</v>
      </c>
      <c r="L353" s="13">
        <f t="shared" si="37"/>
        <v>99.869484444444439</v>
      </c>
      <c r="M353" s="69">
        <f t="shared" si="38"/>
        <v>58732</v>
      </c>
    </row>
    <row r="354" spans="1:13" ht="38.25" x14ac:dyDescent="0.2">
      <c r="A354" s="68" t="s">
        <v>417</v>
      </c>
      <c r="B354" s="32" t="s">
        <v>829</v>
      </c>
      <c r="C354" s="11">
        <v>45000000</v>
      </c>
      <c r="D354" s="12">
        <v>0</v>
      </c>
      <c r="E354" s="12">
        <v>45000000</v>
      </c>
      <c r="F354" s="14">
        <f t="shared" si="33"/>
        <v>7.073610706806086E-4</v>
      </c>
      <c r="G354" s="11">
        <v>31290935</v>
      </c>
      <c r="H354" s="13">
        <f t="shared" si="34"/>
        <v>69.535411111111117</v>
      </c>
      <c r="I354" s="12">
        <f t="shared" si="35"/>
        <v>13650333</v>
      </c>
      <c r="J354" s="13">
        <f t="shared" si="36"/>
        <v>30.334073333333333</v>
      </c>
      <c r="K354" s="12">
        <v>44941268</v>
      </c>
      <c r="L354" s="13">
        <f t="shared" si="37"/>
        <v>99.869484444444439</v>
      </c>
      <c r="M354" s="69">
        <f t="shared" si="38"/>
        <v>58732</v>
      </c>
    </row>
    <row r="355" spans="1:13" ht="25.5" x14ac:dyDescent="0.2">
      <c r="A355" s="68" t="s">
        <v>391</v>
      </c>
      <c r="B355" s="32" t="s">
        <v>873</v>
      </c>
      <c r="C355" s="11">
        <v>50000000</v>
      </c>
      <c r="D355" s="12">
        <v>22000000</v>
      </c>
      <c r="E355" s="12">
        <v>72000000</v>
      </c>
      <c r="F355" s="14">
        <f t="shared" si="33"/>
        <v>1.1317777130889738E-3</v>
      </c>
      <c r="G355" s="11">
        <v>70656000</v>
      </c>
      <c r="H355" s="13">
        <f t="shared" si="34"/>
        <v>98.133333333333326</v>
      </c>
      <c r="I355" s="12">
        <f t="shared" si="35"/>
        <v>0</v>
      </c>
      <c r="J355" s="13">
        <f t="shared" si="36"/>
        <v>0</v>
      </c>
      <c r="K355" s="12">
        <v>70656000</v>
      </c>
      <c r="L355" s="13">
        <f t="shared" si="37"/>
        <v>98.133333333333326</v>
      </c>
      <c r="M355" s="69">
        <f t="shared" si="38"/>
        <v>1344000</v>
      </c>
    </row>
    <row r="356" spans="1:13" ht="25.5" x14ac:dyDescent="0.2">
      <c r="A356" s="68" t="s">
        <v>392</v>
      </c>
      <c r="B356" s="32" t="s">
        <v>874</v>
      </c>
      <c r="C356" s="11">
        <v>50000000</v>
      </c>
      <c r="D356" s="12">
        <v>22000000</v>
      </c>
      <c r="E356" s="12">
        <v>72000000</v>
      </c>
      <c r="F356" s="14">
        <f t="shared" si="33"/>
        <v>1.1317777130889738E-3</v>
      </c>
      <c r="G356" s="11">
        <v>70656000</v>
      </c>
      <c r="H356" s="13">
        <f t="shared" si="34"/>
        <v>98.133333333333326</v>
      </c>
      <c r="I356" s="12">
        <f t="shared" si="35"/>
        <v>0</v>
      </c>
      <c r="J356" s="13">
        <f t="shared" si="36"/>
        <v>0</v>
      </c>
      <c r="K356" s="12">
        <v>70656000</v>
      </c>
      <c r="L356" s="13">
        <f t="shared" si="37"/>
        <v>98.133333333333326</v>
      </c>
      <c r="M356" s="69">
        <f t="shared" si="38"/>
        <v>1344000</v>
      </c>
    </row>
    <row r="357" spans="1:13" ht="63.75" x14ac:dyDescent="0.2">
      <c r="A357" s="68" t="s">
        <v>628</v>
      </c>
      <c r="B357" s="32" t="s">
        <v>629</v>
      </c>
      <c r="C357" s="11">
        <v>120000000</v>
      </c>
      <c r="D357" s="12">
        <v>0</v>
      </c>
      <c r="E357" s="12">
        <v>120000000</v>
      </c>
      <c r="F357" s="14">
        <f t="shared" si="33"/>
        <v>1.8862961884816229E-3</v>
      </c>
      <c r="G357" s="11">
        <v>106509667</v>
      </c>
      <c r="H357" s="13">
        <f t="shared" si="34"/>
        <v>88.758055833333344</v>
      </c>
      <c r="I357" s="12">
        <f t="shared" si="35"/>
        <v>5082000</v>
      </c>
      <c r="J357" s="13">
        <f t="shared" si="36"/>
        <v>4.2349999999999994</v>
      </c>
      <c r="K357" s="12">
        <v>111591667</v>
      </c>
      <c r="L357" s="13">
        <f t="shared" si="37"/>
        <v>92.993055833333344</v>
      </c>
      <c r="M357" s="69">
        <f t="shared" si="38"/>
        <v>8408333</v>
      </c>
    </row>
    <row r="358" spans="1:13" ht="63.75" x14ac:dyDescent="0.2">
      <c r="A358" s="68" t="s">
        <v>630</v>
      </c>
      <c r="B358" s="32" t="s">
        <v>631</v>
      </c>
      <c r="C358" s="11">
        <v>120000000</v>
      </c>
      <c r="D358" s="12">
        <v>0</v>
      </c>
      <c r="E358" s="12">
        <v>120000000</v>
      </c>
      <c r="F358" s="14">
        <f t="shared" si="33"/>
        <v>1.8862961884816229E-3</v>
      </c>
      <c r="G358" s="11">
        <v>106509667</v>
      </c>
      <c r="H358" s="13">
        <f t="shared" si="34"/>
        <v>88.758055833333344</v>
      </c>
      <c r="I358" s="12">
        <f t="shared" si="35"/>
        <v>5082000</v>
      </c>
      <c r="J358" s="13">
        <f t="shared" si="36"/>
        <v>4.2349999999999994</v>
      </c>
      <c r="K358" s="12">
        <v>111591667</v>
      </c>
      <c r="L358" s="13">
        <f t="shared" si="37"/>
        <v>92.993055833333344</v>
      </c>
      <c r="M358" s="69">
        <f t="shared" si="38"/>
        <v>8408333</v>
      </c>
    </row>
    <row r="359" spans="1:13" ht="38.25" x14ac:dyDescent="0.2">
      <c r="A359" s="68" t="s">
        <v>698</v>
      </c>
      <c r="B359" s="32" t="s">
        <v>699</v>
      </c>
      <c r="C359" s="11">
        <v>30000000</v>
      </c>
      <c r="D359" s="12">
        <v>0</v>
      </c>
      <c r="E359" s="12">
        <v>30000000</v>
      </c>
      <c r="F359" s="14">
        <f t="shared" si="33"/>
        <v>4.7157404712040572E-4</v>
      </c>
      <c r="G359" s="11">
        <v>30000000</v>
      </c>
      <c r="H359" s="13">
        <f t="shared" si="34"/>
        <v>100</v>
      </c>
      <c r="I359" s="12">
        <f t="shared" si="35"/>
        <v>0</v>
      </c>
      <c r="J359" s="13">
        <f t="shared" si="36"/>
        <v>0</v>
      </c>
      <c r="K359" s="12">
        <v>30000000</v>
      </c>
      <c r="L359" s="13">
        <f t="shared" si="37"/>
        <v>100</v>
      </c>
      <c r="M359" s="69">
        <f t="shared" si="38"/>
        <v>0</v>
      </c>
    </row>
    <row r="360" spans="1:13" ht="38.25" x14ac:dyDescent="0.2">
      <c r="A360" s="68" t="s">
        <v>700</v>
      </c>
      <c r="B360" s="32" t="s">
        <v>701</v>
      </c>
      <c r="C360" s="11">
        <v>30000000</v>
      </c>
      <c r="D360" s="12">
        <v>0</v>
      </c>
      <c r="E360" s="12">
        <v>30000000</v>
      </c>
      <c r="F360" s="14">
        <f t="shared" si="33"/>
        <v>4.7157404712040572E-4</v>
      </c>
      <c r="G360" s="11">
        <v>30000000</v>
      </c>
      <c r="H360" s="13">
        <f t="shared" si="34"/>
        <v>100</v>
      </c>
      <c r="I360" s="12">
        <f t="shared" si="35"/>
        <v>0</v>
      </c>
      <c r="J360" s="13">
        <f t="shared" si="36"/>
        <v>0</v>
      </c>
      <c r="K360" s="12">
        <v>30000000</v>
      </c>
      <c r="L360" s="13">
        <f t="shared" si="37"/>
        <v>100</v>
      </c>
      <c r="M360" s="69">
        <f t="shared" si="38"/>
        <v>0</v>
      </c>
    </row>
    <row r="361" spans="1:13" ht="38.25" x14ac:dyDescent="0.2">
      <c r="A361" s="68" t="s">
        <v>535</v>
      </c>
      <c r="B361" s="32" t="s">
        <v>536</v>
      </c>
      <c r="C361" s="11">
        <v>505000000</v>
      </c>
      <c r="D361" s="12">
        <v>-334728000</v>
      </c>
      <c r="E361" s="12">
        <v>170272000</v>
      </c>
      <c r="F361" s="14">
        <f t="shared" si="33"/>
        <v>2.6765285383761909E-3</v>
      </c>
      <c r="G361" s="11">
        <v>33426300</v>
      </c>
      <c r="H361" s="13">
        <f t="shared" si="34"/>
        <v>19.631119620372111</v>
      </c>
      <c r="I361" s="12">
        <f t="shared" si="35"/>
        <v>136845700</v>
      </c>
      <c r="J361" s="13">
        <f t="shared" si="36"/>
        <v>80.368880379627896</v>
      </c>
      <c r="K361" s="12">
        <v>170272000</v>
      </c>
      <c r="L361" s="13">
        <f t="shared" si="37"/>
        <v>100</v>
      </c>
      <c r="M361" s="69">
        <f t="shared" si="38"/>
        <v>0</v>
      </c>
    </row>
    <row r="362" spans="1:13" ht="38.25" x14ac:dyDescent="0.2">
      <c r="A362" s="68" t="s">
        <v>537</v>
      </c>
      <c r="B362" s="32" t="s">
        <v>538</v>
      </c>
      <c r="C362" s="11">
        <v>505000000</v>
      </c>
      <c r="D362" s="12">
        <v>-334728000</v>
      </c>
      <c r="E362" s="12">
        <v>170272000</v>
      </c>
      <c r="F362" s="14">
        <f t="shared" si="33"/>
        <v>2.6765285383761909E-3</v>
      </c>
      <c r="G362" s="11">
        <v>33426300</v>
      </c>
      <c r="H362" s="13">
        <f t="shared" si="34"/>
        <v>19.631119620372111</v>
      </c>
      <c r="I362" s="12">
        <f t="shared" si="35"/>
        <v>136845700</v>
      </c>
      <c r="J362" s="13">
        <f t="shared" si="36"/>
        <v>80.368880379627896</v>
      </c>
      <c r="K362" s="12">
        <v>170272000</v>
      </c>
      <c r="L362" s="13">
        <f t="shared" si="37"/>
        <v>100</v>
      </c>
      <c r="M362" s="69">
        <f t="shared" si="38"/>
        <v>0</v>
      </c>
    </row>
    <row r="363" spans="1:13" ht="38.25" x14ac:dyDescent="0.2">
      <c r="A363" s="68" t="s">
        <v>305</v>
      </c>
      <c r="B363" s="32" t="s">
        <v>904</v>
      </c>
      <c r="C363" s="11">
        <v>130747000</v>
      </c>
      <c r="D363" s="12">
        <v>0</v>
      </c>
      <c r="E363" s="12">
        <v>130747000</v>
      </c>
      <c r="F363" s="14">
        <f t="shared" si="33"/>
        <v>2.0552297312950566E-3</v>
      </c>
      <c r="G363" s="11">
        <v>65028786</v>
      </c>
      <c r="H363" s="13">
        <f t="shared" si="34"/>
        <v>49.73635035603111</v>
      </c>
      <c r="I363" s="12">
        <f t="shared" si="35"/>
        <v>25000000</v>
      </c>
      <c r="J363" s="13">
        <f t="shared" si="36"/>
        <v>19.120897611417469</v>
      </c>
      <c r="K363" s="12">
        <v>90028786</v>
      </c>
      <c r="L363" s="13">
        <f t="shared" si="37"/>
        <v>68.857247967448586</v>
      </c>
      <c r="M363" s="69">
        <f t="shared" si="38"/>
        <v>40718214</v>
      </c>
    </row>
    <row r="364" spans="1:13" ht="38.25" x14ac:dyDescent="0.2">
      <c r="A364" s="68" t="s">
        <v>306</v>
      </c>
      <c r="B364" s="32" t="s">
        <v>905</v>
      </c>
      <c r="C364" s="11">
        <v>130747000</v>
      </c>
      <c r="D364" s="12">
        <v>0</v>
      </c>
      <c r="E364" s="12">
        <v>130747000</v>
      </c>
      <c r="F364" s="14">
        <f t="shared" si="33"/>
        <v>2.0552297312950566E-3</v>
      </c>
      <c r="G364" s="11">
        <v>65028786</v>
      </c>
      <c r="H364" s="13">
        <f t="shared" si="34"/>
        <v>49.73635035603111</v>
      </c>
      <c r="I364" s="12">
        <f t="shared" si="35"/>
        <v>25000000</v>
      </c>
      <c r="J364" s="13">
        <f t="shared" si="36"/>
        <v>19.120897611417469</v>
      </c>
      <c r="K364" s="12">
        <v>90028786</v>
      </c>
      <c r="L364" s="13">
        <f t="shared" si="37"/>
        <v>68.857247967448586</v>
      </c>
      <c r="M364" s="69">
        <f t="shared" si="38"/>
        <v>40718214</v>
      </c>
    </row>
    <row r="365" spans="1:13" ht="25.5" x14ac:dyDescent="0.2">
      <c r="A365" s="68" t="s">
        <v>373</v>
      </c>
      <c r="B365" s="32" t="s">
        <v>374</v>
      </c>
      <c r="C365" s="11">
        <v>100000000</v>
      </c>
      <c r="D365" s="12">
        <v>0</v>
      </c>
      <c r="E365" s="12">
        <v>100000000</v>
      </c>
      <c r="F365" s="14">
        <f t="shared" si="33"/>
        <v>1.5719134904013524E-3</v>
      </c>
      <c r="G365" s="11">
        <v>82700000</v>
      </c>
      <c r="H365" s="13">
        <f t="shared" si="34"/>
        <v>82.699999999999989</v>
      </c>
      <c r="I365" s="12">
        <f t="shared" si="35"/>
        <v>17300000</v>
      </c>
      <c r="J365" s="13">
        <f t="shared" si="36"/>
        <v>17.299999999999997</v>
      </c>
      <c r="K365" s="12">
        <v>100000000</v>
      </c>
      <c r="L365" s="13">
        <f t="shared" si="37"/>
        <v>100</v>
      </c>
      <c r="M365" s="69">
        <f t="shared" si="38"/>
        <v>0</v>
      </c>
    </row>
    <row r="366" spans="1:13" ht="25.5" x14ac:dyDescent="0.2">
      <c r="A366" s="68" t="s">
        <v>375</v>
      </c>
      <c r="B366" s="32" t="s">
        <v>376</v>
      </c>
      <c r="C366" s="11">
        <v>100000000</v>
      </c>
      <c r="D366" s="12">
        <v>0</v>
      </c>
      <c r="E366" s="12">
        <v>100000000</v>
      </c>
      <c r="F366" s="14">
        <f t="shared" si="33"/>
        <v>1.5719134904013524E-3</v>
      </c>
      <c r="G366" s="11">
        <v>82700000</v>
      </c>
      <c r="H366" s="13">
        <f t="shared" si="34"/>
        <v>82.699999999999989</v>
      </c>
      <c r="I366" s="12">
        <f t="shared" si="35"/>
        <v>17300000</v>
      </c>
      <c r="J366" s="13">
        <f t="shared" si="36"/>
        <v>17.299999999999997</v>
      </c>
      <c r="K366" s="12">
        <v>100000000</v>
      </c>
      <c r="L366" s="13">
        <f t="shared" si="37"/>
        <v>100</v>
      </c>
      <c r="M366" s="69">
        <f t="shared" si="38"/>
        <v>0</v>
      </c>
    </row>
    <row r="367" spans="1:13" x14ac:dyDescent="0.2">
      <c r="A367" s="68" t="s">
        <v>251</v>
      </c>
      <c r="B367" s="32" t="s">
        <v>252</v>
      </c>
      <c r="C367" s="11">
        <v>10000000</v>
      </c>
      <c r="D367" s="12">
        <v>0</v>
      </c>
      <c r="E367" s="12">
        <v>10000000</v>
      </c>
      <c r="F367" s="14">
        <f t="shared" si="33"/>
        <v>1.5719134904013525E-4</v>
      </c>
      <c r="G367" s="11">
        <v>10000000</v>
      </c>
      <c r="H367" s="13">
        <f t="shared" si="34"/>
        <v>100</v>
      </c>
      <c r="I367" s="12">
        <f t="shared" si="35"/>
        <v>0</v>
      </c>
      <c r="J367" s="13">
        <f t="shared" si="36"/>
        <v>0</v>
      </c>
      <c r="K367" s="12">
        <v>10000000</v>
      </c>
      <c r="L367" s="13">
        <f t="shared" si="37"/>
        <v>100</v>
      </c>
      <c r="M367" s="69">
        <f t="shared" si="38"/>
        <v>0</v>
      </c>
    </row>
    <row r="368" spans="1:13" x14ac:dyDescent="0.2">
      <c r="A368" s="68" t="s">
        <v>253</v>
      </c>
      <c r="B368" s="32" t="s">
        <v>254</v>
      </c>
      <c r="C368" s="11">
        <v>10000000</v>
      </c>
      <c r="D368" s="12">
        <v>0</v>
      </c>
      <c r="E368" s="12">
        <v>10000000</v>
      </c>
      <c r="F368" s="14">
        <f t="shared" si="33"/>
        <v>1.5719134904013525E-4</v>
      </c>
      <c r="G368" s="11">
        <v>10000000</v>
      </c>
      <c r="H368" s="13">
        <f t="shared" si="34"/>
        <v>100</v>
      </c>
      <c r="I368" s="12">
        <f t="shared" si="35"/>
        <v>0</v>
      </c>
      <c r="J368" s="13">
        <f t="shared" si="36"/>
        <v>0</v>
      </c>
      <c r="K368" s="12">
        <v>10000000</v>
      </c>
      <c r="L368" s="13">
        <f t="shared" si="37"/>
        <v>100</v>
      </c>
      <c r="M368" s="69">
        <f t="shared" si="38"/>
        <v>0</v>
      </c>
    </row>
    <row r="369" spans="1:13" ht="38.25" x14ac:dyDescent="0.2">
      <c r="A369" s="68" t="s">
        <v>320</v>
      </c>
      <c r="B369" s="32" t="s">
        <v>888</v>
      </c>
      <c r="C369" s="11">
        <v>520000000</v>
      </c>
      <c r="D369" s="12">
        <v>0</v>
      </c>
      <c r="E369" s="12">
        <v>520000000</v>
      </c>
      <c r="F369" s="14">
        <f t="shared" si="33"/>
        <v>8.1739501500870324E-3</v>
      </c>
      <c r="G369" s="11">
        <v>37993027</v>
      </c>
      <c r="H369" s="13">
        <f t="shared" si="34"/>
        <v>7.3063513461538454</v>
      </c>
      <c r="I369" s="12">
        <f t="shared" si="35"/>
        <v>434182365</v>
      </c>
      <c r="J369" s="13">
        <f t="shared" si="36"/>
        <v>83.496608653846152</v>
      </c>
      <c r="K369" s="12">
        <v>472175392</v>
      </c>
      <c r="L369" s="13">
        <f t="shared" si="37"/>
        <v>90.802959999999999</v>
      </c>
      <c r="M369" s="69">
        <f t="shared" si="38"/>
        <v>47824608</v>
      </c>
    </row>
    <row r="370" spans="1:13" ht="51" x14ac:dyDescent="0.2">
      <c r="A370" s="68" t="s">
        <v>321</v>
      </c>
      <c r="B370" s="32" t="s">
        <v>889</v>
      </c>
      <c r="C370" s="11">
        <v>520000000</v>
      </c>
      <c r="D370" s="12">
        <v>0</v>
      </c>
      <c r="E370" s="12">
        <v>520000000</v>
      </c>
      <c r="F370" s="14">
        <f t="shared" si="33"/>
        <v>8.1739501500870324E-3</v>
      </c>
      <c r="G370" s="11">
        <v>37993027</v>
      </c>
      <c r="H370" s="13">
        <f t="shared" si="34"/>
        <v>7.3063513461538454</v>
      </c>
      <c r="I370" s="12">
        <f t="shared" si="35"/>
        <v>434182365</v>
      </c>
      <c r="J370" s="13">
        <f t="shared" si="36"/>
        <v>83.496608653846152</v>
      </c>
      <c r="K370" s="12">
        <v>472175392</v>
      </c>
      <c r="L370" s="13">
        <f t="shared" si="37"/>
        <v>90.802959999999999</v>
      </c>
      <c r="M370" s="69">
        <f t="shared" si="38"/>
        <v>47824608</v>
      </c>
    </row>
    <row r="371" spans="1:13" x14ac:dyDescent="0.2">
      <c r="A371" s="68" t="s">
        <v>459</v>
      </c>
      <c r="B371" s="32" t="s">
        <v>460</v>
      </c>
      <c r="C371" s="11">
        <v>22000000</v>
      </c>
      <c r="D371" s="12">
        <v>0</v>
      </c>
      <c r="E371" s="12">
        <v>22000000</v>
      </c>
      <c r="F371" s="14">
        <f t="shared" si="33"/>
        <v>3.4582096788829755E-4</v>
      </c>
      <c r="G371" s="11">
        <v>17720550</v>
      </c>
      <c r="H371" s="13">
        <f t="shared" si="34"/>
        <v>80.547954545454544</v>
      </c>
      <c r="I371" s="12">
        <f t="shared" si="35"/>
        <v>0</v>
      </c>
      <c r="J371" s="13">
        <f t="shared" si="36"/>
        <v>0</v>
      </c>
      <c r="K371" s="12">
        <v>17720550</v>
      </c>
      <c r="L371" s="13">
        <f t="shared" si="37"/>
        <v>80.547954545454544</v>
      </c>
      <c r="M371" s="69">
        <f t="shared" si="38"/>
        <v>4279450</v>
      </c>
    </row>
    <row r="372" spans="1:13" x14ac:dyDescent="0.2">
      <c r="A372" s="68" t="s">
        <v>461</v>
      </c>
      <c r="B372" s="32" t="s">
        <v>462</v>
      </c>
      <c r="C372" s="11">
        <v>18443000</v>
      </c>
      <c r="D372" s="12">
        <v>0</v>
      </c>
      <c r="E372" s="12">
        <v>18443000</v>
      </c>
      <c r="F372" s="14">
        <f t="shared" si="33"/>
        <v>2.8990800503472141E-4</v>
      </c>
      <c r="G372" s="11">
        <v>17720550</v>
      </c>
      <c r="H372" s="13">
        <f t="shared" si="34"/>
        <v>96.08279564062245</v>
      </c>
      <c r="I372" s="12">
        <f t="shared" si="35"/>
        <v>0</v>
      </c>
      <c r="J372" s="13">
        <f t="shared" si="36"/>
        <v>0</v>
      </c>
      <c r="K372" s="12">
        <v>17720550</v>
      </c>
      <c r="L372" s="13">
        <f t="shared" si="37"/>
        <v>96.08279564062245</v>
      </c>
      <c r="M372" s="69">
        <f t="shared" si="38"/>
        <v>722450</v>
      </c>
    </row>
    <row r="373" spans="1:13" x14ac:dyDescent="0.2">
      <c r="A373" s="68" t="s">
        <v>463</v>
      </c>
      <c r="B373" s="32" t="s">
        <v>464</v>
      </c>
      <c r="C373" s="11">
        <v>3557000</v>
      </c>
      <c r="D373" s="12">
        <v>0</v>
      </c>
      <c r="E373" s="12">
        <v>3557000</v>
      </c>
      <c r="F373" s="14">
        <f t="shared" si="33"/>
        <v>5.5912962853576115E-5</v>
      </c>
      <c r="G373" s="11">
        <v>0</v>
      </c>
      <c r="H373" s="13">
        <f t="shared" si="34"/>
        <v>0</v>
      </c>
      <c r="I373" s="12">
        <f t="shared" si="35"/>
        <v>0</v>
      </c>
      <c r="J373" s="13">
        <f t="shared" si="36"/>
        <v>0</v>
      </c>
      <c r="K373" s="12">
        <v>0</v>
      </c>
      <c r="L373" s="13">
        <f t="shared" si="37"/>
        <v>0</v>
      </c>
      <c r="M373" s="69">
        <f t="shared" si="38"/>
        <v>3557000</v>
      </c>
    </row>
    <row r="374" spans="1:13" ht="25.5" x14ac:dyDescent="0.2">
      <c r="A374" s="68" t="s">
        <v>418</v>
      </c>
      <c r="B374" s="32" t="s">
        <v>830</v>
      </c>
      <c r="C374" s="11">
        <v>153549216000</v>
      </c>
      <c r="D374" s="12">
        <v>-12663597292</v>
      </c>
      <c r="E374" s="12">
        <v>140885618708</v>
      </c>
      <c r="F374" s="14">
        <f t="shared" si="33"/>
        <v>2.2146000465064635</v>
      </c>
      <c r="G374" s="11">
        <v>84702004571</v>
      </c>
      <c r="H374" s="13">
        <f t="shared" si="34"/>
        <v>60.121114807717632</v>
      </c>
      <c r="I374" s="12">
        <f t="shared" si="35"/>
        <v>54883713604</v>
      </c>
      <c r="J374" s="13">
        <f t="shared" si="36"/>
        <v>38.956221442127578</v>
      </c>
      <c r="K374" s="12">
        <v>139585718175</v>
      </c>
      <c r="L374" s="13">
        <f t="shared" si="37"/>
        <v>99.077336249845217</v>
      </c>
      <c r="M374" s="69">
        <f t="shared" si="38"/>
        <v>1299900533</v>
      </c>
    </row>
    <row r="375" spans="1:13" ht="25.5" x14ac:dyDescent="0.2">
      <c r="A375" s="68" t="s">
        <v>419</v>
      </c>
      <c r="B375" s="32" t="s">
        <v>831</v>
      </c>
      <c r="C375" s="11">
        <v>47772244000</v>
      </c>
      <c r="D375" s="12">
        <v>-5838887073</v>
      </c>
      <c r="E375" s="12">
        <v>41933356927</v>
      </c>
      <c r="F375" s="14">
        <f t="shared" si="33"/>
        <v>0.65915609451366297</v>
      </c>
      <c r="G375" s="11">
        <v>32019390255</v>
      </c>
      <c r="H375" s="13">
        <f t="shared" si="34"/>
        <v>76.357803432578024</v>
      </c>
      <c r="I375" s="12">
        <f t="shared" si="35"/>
        <v>9759935967</v>
      </c>
      <c r="J375" s="13">
        <f t="shared" si="36"/>
        <v>23.274873948180819</v>
      </c>
      <c r="K375" s="12">
        <v>41779326222</v>
      </c>
      <c r="L375" s="13">
        <f t="shared" si="37"/>
        <v>99.632677380758835</v>
      </c>
      <c r="M375" s="69">
        <f t="shared" si="38"/>
        <v>154030705</v>
      </c>
    </row>
    <row r="376" spans="1:13" ht="25.5" x14ac:dyDescent="0.2">
      <c r="A376" s="68" t="s">
        <v>420</v>
      </c>
      <c r="B376" s="32" t="s">
        <v>832</v>
      </c>
      <c r="C376" s="11">
        <v>47772244000</v>
      </c>
      <c r="D376" s="12">
        <v>-5838887073</v>
      </c>
      <c r="E376" s="12">
        <v>41933356927</v>
      </c>
      <c r="F376" s="14">
        <f t="shared" si="33"/>
        <v>0.65915609451366297</v>
      </c>
      <c r="G376" s="11">
        <v>32019390255</v>
      </c>
      <c r="H376" s="13">
        <f t="shared" si="34"/>
        <v>76.357803432578024</v>
      </c>
      <c r="I376" s="12">
        <f t="shared" si="35"/>
        <v>9759935967</v>
      </c>
      <c r="J376" s="13">
        <f t="shared" si="36"/>
        <v>23.274873948180819</v>
      </c>
      <c r="K376" s="12">
        <v>41779326222</v>
      </c>
      <c r="L376" s="13">
        <f t="shared" si="37"/>
        <v>99.632677380758835</v>
      </c>
      <c r="M376" s="69">
        <f t="shared" si="38"/>
        <v>154030705</v>
      </c>
    </row>
    <row r="377" spans="1:13" ht="38.25" x14ac:dyDescent="0.2">
      <c r="A377" s="68" t="s">
        <v>421</v>
      </c>
      <c r="B377" s="32" t="s">
        <v>969</v>
      </c>
      <c r="C377" s="11">
        <v>17014909000</v>
      </c>
      <c r="D377" s="12">
        <v>-1160548333</v>
      </c>
      <c r="E377" s="12">
        <v>15854360667</v>
      </c>
      <c r="F377" s="14">
        <f t="shared" si="33"/>
        <v>0.24921683414145884</v>
      </c>
      <c r="G377" s="11">
        <v>3105067041</v>
      </c>
      <c r="H377" s="13">
        <f t="shared" si="34"/>
        <v>19.584940107127942</v>
      </c>
      <c r="I377" s="12">
        <f t="shared" si="35"/>
        <v>12511796172</v>
      </c>
      <c r="J377" s="13">
        <f t="shared" si="36"/>
        <v>78.917065372699838</v>
      </c>
      <c r="K377" s="12">
        <v>15616863213</v>
      </c>
      <c r="L377" s="13">
        <f t="shared" si="37"/>
        <v>98.502005479827787</v>
      </c>
      <c r="M377" s="69">
        <f t="shared" si="38"/>
        <v>237497454</v>
      </c>
    </row>
    <row r="378" spans="1:13" ht="51" x14ac:dyDescent="0.2">
      <c r="A378" s="68" t="s">
        <v>422</v>
      </c>
      <c r="B378" s="32" t="s">
        <v>970</v>
      </c>
      <c r="C378" s="11">
        <v>17014909000</v>
      </c>
      <c r="D378" s="12">
        <v>-1160548333</v>
      </c>
      <c r="E378" s="12">
        <v>15854360667</v>
      </c>
      <c r="F378" s="14">
        <f t="shared" si="33"/>
        <v>0.24921683414145884</v>
      </c>
      <c r="G378" s="11">
        <v>3105067041</v>
      </c>
      <c r="H378" s="13">
        <f t="shared" si="34"/>
        <v>19.584940107127942</v>
      </c>
      <c r="I378" s="12">
        <f t="shared" si="35"/>
        <v>12511796172</v>
      </c>
      <c r="J378" s="13">
        <f t="shared" si="36"/>
        <v>78.917065372699838</v>
      </c>
      <c r="K378" s="12">
        <v>15616863213</v>
      </c>
      <c r="L378" s="13">
        <f t="shared" si="37"/>
        <v>98.502005479827787</v>
      </c>
      <c r="M378" s="69">
        <f t="shared" si="38"/>
        <v>237497454</v>
      </c>
    </row>
    <row r="379" spans="1:13" ht="51" x14ac:dyDescent="0.2">
      <c r="A379" s="68" t="s">
        <v>423</v>
      </c>
      <c r="B379" s="32" t="s">
        <v>971</v>
      </c>
      <c r="C379" s="11">
        <v>80115270000</v>
      </c>
      <c r="D379" s="12">
        <v>-2567325149</v>
      </c>
      <c r="E379" s="12">
        <v>77547944851</v>
      </c>
      <c r="F379" s="14">
        <f t="shared" si="33"/>
        <v>1.21898660664187</v>
      </c>
      <c r="G379" s="11">
        <v>46214971177</v>
      </c>
      <c r="H379" s="13">
        <f t="shared" si="34"/>
        <v>59.595352611596709</v>
      </c>
      <c r="I379" s="12">
        <f t="shared" si="35"/>
        <v>30532198045</v>
      </c>
      <c r="J379" s="13">
        <f t="shared" si="36"/>
        <v>39.372027335688031</v>
      </c>
      <c r="K379" s="12">
        <v>76747169222</v>
      </c>
      <c r="L379" s="13">
        <f t="shared" si="37"/>
        <v>98.967379947284741</v>
      </c>
      <c r="M379" s="69">
        <f t="shared" si="38"/>
        <v>800775629</v>
      </c>
    </row>
    <row r="380" spans="1:13" ht="63.75" x14ac:dyDescent="0.2">
      <c r="A380" s="68" t="s">
        <v>424</v>
      </c>
      <c r="B380" s="32" t="s">
        <v>972</v>
      </c>
      <c r="C380" s="11">
        <v>80115270000</v>
      </c>
      <c r="D380" s="12">
        <v>-2567325149</v>
      </c>
      <c r="E380" s="12">
        <v>77547944851</v>
      </c>
      <c r="F380" s="14">
        <f t="shared" si="33"/>
        <v>1.21898660664187</v>
      </c>
      <c r="G380" s="11">
        <v>46214971177</v>
      </c>
      <c r="H380" s="13">
        <f t="shared" si="34"/>
        <v>59.595352611596709</v>
      </c>
      <c r="I380" s="12">
        <f t="shared" si="35"/>
        <v>30532198045</v>
      </c>
      <c r="J380" s="13">
        <f t="shared" si="36"/>
        <v>39.372027335688031</v>
      </c>
      <c r="K380" s="12">
        <v>76747169222</v>
      </c>
      <c r="L380" s="13">
        <f t="shared" si="37"/>
        <v>98.967379947284741</v>
      </c>
      <c r="M380" s="69">
        <f t="shared" si="38"/>
        <v>800775629</v>
      </c>
    </row>
    <row r="381" spans="1:13" ht="38.25" x14ac:dyDescent="0.2">
      <c r="A381" s="68" t="s">
        <v>425</v>
      </c>
      <c r="B381" s="32" t="s">
        <v>837</v>
      </c>
      <c r="C381" s="11">
        <v>8646793000</v>
      </c>
      <c r="D381" s="12">
        <v>-3096836737</v>
      </c>
      <c r="E381" s="12">
        <v>5549956263</v>
      </c>
      <c r="F381" s="14">
        <f t="shared" si="33"/>
        <v>8.7240511209471766E-2</v>
      </c>
      <c r="G381" s="11">
        <v>3362576098</v>
      </c>
      <c r="H381" s="13">
        <f t="shared" si="34"/>
        <v>60.587434182452036</v>
      </c>
      <c r="I381" s="12">
        <f t="shared" si="35"/>
        <v>2079783420</v>
      </c>
      <c r="J381" s="13">
        <f t="shared" si="36"/>
        <v>37.47387044949042</v>
      </c>
      <c r="K381" s="12">
        <v>5442359518</v>
      </c>
      <c r="L381" s="13">
        <f t="shared" si="37"/>
        <v>98.061304631942477</v>
      </c>
      <c r="M381" s="69">
        <f t="shared" si="38"/>
        <v>107596745</v>
      </c>
    </row>
    <row r="382" spans="1:13" ht="38.25" x14ac:dyDescent="0.2">
      <c r="A382" s="68" t="s">
        <v>426</v>
      </c>
      <c r="B382" s="32" t="s">
        <v>838</v>
      </c>
      <c r="C382" s="11">
        <v>8646793000</v>
      </c>
      <c r="D382" s="12">
        <v>-3096836737</v>
      </c>
      <c r="E382" s="12">
        <v>5549956263</v>
      </c>
      <c r="F382" s="14">
        <f t="shared" si="33"/>
        <v>8.7240511209471766E-2</v>
      </c>
      <c r="G382" s="11">
        <v>3362576098</v>
      </c>
      <c r="H382" s="13">
        <f t="shared" si="34"/>
        <v>60.587434182452036</v>
      </c>
      <c r="I382" s="12">
        <f t="shared" si="35"/>
        <v>2079783420</v>
      </c>
      <c r="J382" s="13">
        <f t="shared" si="36"/>
        <v>37.47387044949042</v>
      </c>
      <c r="K382" s="12">
        <v>5442359518</v>
      </c>
      <c r="L382" s="13">
        <f t="shared" si="37"/>
        <v>98.061304631942477</v>
      </c>
      <c r="M382" s="69">
        <f t="shared" si="38"/>
        <v>107596745</v>
      </c>
    </row>
    <row r="383" spans="1:13" ht="38.25" x14ac:dyDescent="0.2">
      <c r="A383" s="68" t="s">
        <v>539</v>
      </c>
      <c r="B383" s="32" t="s">
        <v>540</v>
      </c>
      <c r="C383" s="11">
        <v>15697000000</v>
      </c>
      <c r="D383" s="12">
        <v>-6307934347</v>
      </c>
      <c r="E383" s="12">
        <v>9389065653</v>
      </c>
      <c r="F383" s="14">
        <f t="shared" si="33"/>
        <v>0.14758798962214684</v>
      </c>
      <c r="G383" s="11">
        <v>6255095647</v>
      </c>
      <c r="H383" s="13">
        <f t="shared" si="34"/>
        <v>66.621066229325692</v>
      </c>
      <c r="I383" s="12">
        <f t="shared" si="35"/>
        <v>3102761206</v>
      </c>
      <c r="J383" s="13">
        <f t="shared" si="36"/>
        <v>33.046538608541987</v>
      </c>
      <c r="K383" s="12">
        <v>9357856853</v>
      </c>
      <c r="L383" s="13">
        <f t="shared" si="37"/>
        <v>99.667604837867671</v>
      </c>
      <c r="M383" s="69">
        <f t="shared" si="38"/>
        <v>31208800</v>
      </c>
    </row>
    <row r="384" spans="1:13" ht="25.5" x14ac:dyDescent="0.2">
      <c r="A384" s="68" t="s">
        <v>541</v>
      </c>
      <c r="B384" s="32" t="s">
        <v>542</v>
      </c>
      <c r="C384" s="11">
        <v>8080000000</v>
      </c>
      <c r="D384" s="12">
        <v>-2831526267</v>
      </c>
      <c r="E384" s="12">
        <v>5248473733</v>
      </c>
      <c r="F384" s="14">
        <f t="shared" si="33"/>
        <v>8.2501466649198468E-2</v>
      </c>
      <c r="G384" s="11">
        <v>3969331496</v>
      </c>
      <c r="H384" s="13">
        <f t="shared" si="34"/>
        <v>75.628300681827952</v>
      </c>
      <c r="I384" s="12">
        <f t="shared" si="35"/>
        <v>1247933437</v>
      </c>
      <c r="J384" s="13">
        <f t="shared" si="36"/>
        <v>23.777073116581796</v>
      </c>
      <c r="K384" s="12">
        <v>5217264933</v>
      </c>
      <c r="L384" s="13">
        <f t="shared" si="37"/>
        <v>99.405373798409741</v>
      </c>
      <c r="M384" s="69">
        <f t="shared" si="38"/>
        <v>31208800</v>
      </c>
    </row>
    <row r="385" spans="1:13" ht="25.5" x14ac:dyDescent="0.2">
      <c r="A385" s="68" t="s">
        <v>543</v>
      </c>
      <c r="B385" s="32" t="s">
        <v>544</v>
      </c>
      <c r="C385" s="11">
        <v>8080000000</v>
      </c>
      <c r="D385" s="12">
        <v>-2831526267</v>
      </c>
      <c r="E385" s="12">
        <v>5248473733</v>
      </c>
      <c r="F385" s="14">
        <f t="shared" si="33"/>
        <v>8.2501466649198468E-2</v>
      </c>
      <c r="G385" s="11">
        <v>3969331496</v>
      </c>
      <c r="H385" s="13">
        <f t="shared" si="34"/>
        <v>75.628300681827952</v>
      </c>
      <c r="I385" s="12">
        <f t="shared" si="35"/>
        <v>1247933437</v>
      </c>
      <c r="J385" s="13">
        <f t="shared" si="36"/>
        <v>23.777073116581796</v>
      </c>
      <c r="K385" s="12">
        <v>5217264933</v>
      </c>
      <c r="L385" s="13">
        <f t="shared" si="37"/>
        <v>99.405373798409741</v>
      </c>
      <c r="M385" s="69">
        <f t="shared" si="38"/>
        <v>31208800</v>
      </c>
    </row>
    <row r="386" spans="1:13" x14ac:dyDescent="0.2">
      <c r="A386" s="68" t="s">
        <v>545</v>
      </c>
      <c r="B386" s="32" t="s">
        <v>546</v>
      </c>
      <c r="C386" s="11">
        <v>7617000000</v>
      </c>
      <c r="D386" s="12">
        <v>-3476408080</v>
      </c>
      <c r="E386" s="12">
        <v>4140591920</v>
      </c>
      <c r="F386" s="14">
        <f t="shared" si="33"/>
        <v>6.5086522972948369E-2</v>
      </c>
      <c r="G386" s="11">
        <v>2285764151</v>
      </c>
      <c r="H386" s="13">
        <f t="shared" si="34"/>
        <v>55.203801658387043</v>
      </c>
      <c r="I386" s="12">
        <f t="shared" si="35"/>
        <v>1854827769</v>
      </c>
      <c r="J386" s="13">
        <f t="shared" si="36"/>
        <v>44.79619834161295</v>
      </c>
      <c r="K386" s="12">
        <v>4140591920</v>
      </c>
      <c r="L386" s="13">
        <f t="shared" si="37"/>
        <v>100</v>
      </c>
      <c r="M386" s="69">
        <f t="shared" si="38"/>
        <v>0</v>
      </c>
    </row>
    <row r="387" spans="1:13" x14ac:dyDescent="0.2">
      <c r="A387" s="68" t="s">
        <v>547</v>
      </c>
      <c r="B387" s="32" t="s">
        <v>548</v>
      </c>
      <c r="C387" s="11">
        <v>7617000000</v>
      </c>
      <c r="D387" s="12">
        <v>-3476408080</v>
      </c>
      <c r="E387" s="12">
        <v>4140591920</v>
      </c>
      <c r="F387" s="14">
        <f t="shared" si="33"/>
        <v>6.5086522972948369E-2</v>
      </c>
      <c r="G387" s="11">
        <v>2285764151</v>
      </c>
      <c r="H387" s="13">
        <f t="shared" si="34"/>
        <v>55.203801658387043</v>
      </c>
      <c r="I387" s="12">
        <f t="shared" si="35"/>
        <v>1854827769</v>
      </c>
      <c r="J387" s="13">
        <f t="shared" si="36"/>
        <v>44.79619834161295</v>
      </c>
      <c r="K387" s="12">
        <v>4140591920</v>
      </c>
      <c r="L387" s="13">
        <f t="shared" si="37"/>
        <v>100</v>
      </c>
      <c r="M387" s="69">
        <f t="shared" si="38"/>
        <v>0</v>
      </c>
    </row>
    <row r="388" spans="1:13" ht="38.25" x14ac:dyDescent="0.2">
      <c r="A388" s="68" t="s">
        <v>192</v>
      </c>
      <c r="B388" s="32" t="s">
        <v>255</v>
      </c>
      <c r="C388" s="11">
        <v>114391167000</v>
      </c>
      <c r="D388" s="12">
        <v>1087484917</v>
      </c>
      <c r="E388" s="12">
        <v>115478651917</v>
      </c>
      <c r="F388" s="14">
        <f t="shared" si="33"/>
        <v>1.8152245080169431</v>
      </c>
      <c r="G388" s="11">
        <v>75841655585</v>
      </c>
      <c r="H388" s="13">
        <f t="shared" si="34"/>
        <v>65.675910071682338</v>
      </c>
      <c r="I388" s="12">
        <f t="shared" si="35"/>
        <v>32051533400</v>
      </c>
      <c r="J388" s="13">
        <f t="shared" si="36"/>
        <v>27.755375446395895</v>
      </c>
      <c r="K388" s="12">
        <v>107893188985</v>
      </c>
      <c r="L388" s="13">
        <f t="shared" si="37"/>
        <v>93.431285518078241</v>
      </c>
      <c r="M388" s="69">
        <f t="shared" si="38"/>
        <v>7585462932</v>
      </c>
    </row>
    <row r="389" spans="1:13" ht="38.25" x14ac:dyDescent="0.2">
      <c r="A389" s="68" t="s">
        <v>648</v>
      </c>
      <c r="B389" s="32" t="s">
        <v>791</v>
      </c>
      <c r="C389" s="11">
        <v>3163876000</v>
      </c>
      <c r="D389" s="12">
        <v>-484763025</v>
      </c>
      <c r="E389" s="12">
        <v>2679112975</v>
      </c>
      <c r="F389" s="14">
        <f t="shared" si="33"/>
        <v>4.2113338277118009E-2</v>
      </c>
      <c r="G389" s="11">
        <v>148204036</v>
      </c>
      <c r="H389" s="13">
        <f t="shared" si="34"/>
        <v>5.5318322662372976</v>
      </c>
      <c r="I389" s="12">
        <f t="shared" si="35"/>
        <v>348534262</v>
      </c>
      <c r="J389" s="13">
        <f t="shared" si="36"/>
        <v>13.00931559259833</v>
      </c>
      <c r="K389" s="12">
        <v>496738298</v>
      </c>
      <c r="L389" s="13">
        <f t="shared" si="37"/>
        <v>18.541147858835629</v>
      </c>
      <c r="M389" s="69">
        <f t="shared" si="38"/>
        <v>2182374677</v>
      </c>
    </row>
    <row r="390" spans="1:13" ht="51" x14ac:dyDescent="0.2">
      <c r="A390" s="68" t="s">
        <v>649</v>
      </c>
      <c r="B390" s="32" t="s">
        <v>792</v>
      </c>
      <c r="C390" s="11">
        <v>3163876000</v>
      </c>
      <c r="D390" s="12">
        <v>-484763025</v>
      </c>
      <c r="E390" s="12">
        <v>2679112975</v>
      </c>
      <c r="F390" s="14">
        <f t="shared" si="33"/>
        <v>4.2113338277118009E-2</v>
      </c>
      <c r="G390" s="11">
        <v>148204036</v>
      </c>
      <c r="H390" s="13">
        <f t="shared" si="34"/>
        <v>5.5318322662372976</v>
      </c>
      <c r="I390" s="12">
        <f t="shared" si="35"/>
        <v>348534262</v>
      </c>
      <c r="J390" s="13">
        <f t="shared" si="36"/>
        <v>13.00931559259833</v>
      </c>
      <c r="K390" s="12">
        <v>496738298</v>
      </c>
      <c r="L390" s="13">
        <f t="shared" si="37"/>
        <v>18.541147858835629</v>
      </c>
      <c r="M390" s="69">
        <f t="shared" si="38"/>
        <v>2182374677</v>
      </c>
    </row>
    <row r="391" spans="1:13" ht="38.25" x14ac:dyDescent="0.2">
      <c r="A391" s="68" t="s">
        <v>322</v>
      </c>
      <c r="B391" s="32" t="s">
        <v>890</v>
      </c>
      <c r="C391" s="11">
        <v>55115429000</v>
      </c>
      <c r="D391" s="12">
        <v>-697200000</v>
      </c>
      <c r="E391" s="12">
        <v>54418229000</v>
      </c>
      <c r="F391" s="14">
        <f t="shared" si="33"/>
        <v>0.85540748288850088</v>
      </c>
      <c r="G391" s="11">
        <v>38281105215</v>
      </c>
      <c r="H391" s="13">
        <f t="shared" si="34"/>
        <v>70.346106292801252</v>
      </c>
      <c r="I391" s="12">
        <f t="shared" si="35"/>
        <v>15278066262</v>
      </c>
      <c r="J391" s="13">
        <f t="shared" si="36"/>
        <v>28.075272831829938</v>
      </c>
      <c r="K391" s="12">
        <v>53559171477</v>
      </c>
      <c r="L391" s="13">
        <f t="shared" si="37"/>
        <v>98.421379124631187</v>
      </c>
      <c r="M391" s="69">
        <f t="shared" si="38"/>
        <v>859057523</v>
      </c>
    </row>
    <row r="392" spans="1:13" ht="38.25" x14ac:dyDescent="0.2">
      <c r="A392" s="68" t="s">
        <v>323</v>
      </c>
      <c r="B392" s="32" t="s">
        <v>891</v>
      </c>
      <c r="C392" s="11">
        <v>52942372000</v>
      </c>
      <c r="D392" s="12">
        <v>155000000</v>
      </c>
      <c r="E392" s="12">
        <v>53097372000</v>
      </c>
      <c r="F392" s="14">
        <f t="shared" ref="F392:F423" si="39">IF(OR(E392=0,E$7=0),0,(E392/E$7)*100)</f>
        <v>0.8346447535165904</v>
      </c>
      <c r="G392" s="11">
        <v>38082276232</v>
      </c>
      <c r="H392" s="13">
        <f t="shared" ref="H392:H450" si="40">IF(OR(G392=0,E392=0),0,(G392/E392)*100)</f>
        <v>71.721583945811858</v>
      </c>
      <c r="I392" s="12">
        <f t="shared" ref="I392:I450" si="41">SUM(K392-G392)</f>
        <v>14566110187</v>
      </c>
      <c r="J392" s="13">
        <f t="shared" ref="J392:J450" si="42">IF(OR(I392=0,E392=0),0,(I392/E392)*100)</f>
        <v>27.432826971172886</v>
      </c>
      <c r="K392" s="12">
        <v>52648386419</v>
      </c>
      <c r="L392" s="13">
        <f t="shared" ref="L392:L449" si="43">IF(OR(K392=0,E392=0),0,(K392/E392)*100)</f>
        <v>99.154410916984745</v>
      </c>
      <c r="M392" s="69">
        <f t="shared" ref="M392:M449" si="44">SUM(E392-K392)</f>
        <v>448985581</v>
      </c>
    </row>
    <row r="393" spans="1:13" ht="38.25" x14ac:dyDescent="0.2">
      <c r="A393" s="68" t="s">
        <v>324</v>
      </c>
      <c r="B393" s="32" t="s">
        <v>892</v>
      </c>
      <c r="C393" s="11">
        <v>250000000</v>
      </c>
      <c r="D393" s="12">
        <v>200000000</v>
      </c>
      <c r="E393" s="12">
        <v>450000000</v>
      </c>
      <c r="F393" s="14">
        <f t="shared" si="39"/>
        <v>7.073610706806086E-3</v>
      </c>
      <c r="G393" s="11">
        <v>39094267</v>
      </c>
      <c r="H393" s="13">
        <f t="shared" si="40"/>
        <v>8.6876148888888896</v>
      </c>
      <c r="I393" s="12">
        <f t="shared" si="41"/>
        <v>388964566</v>
      </c>
      <c r="J393" s="13">
        <f t="shared" si="42"/>
        <v>86.436570222222215</v>
      </c>
      <c r="K393" s="12">
        <v>428058833</v>
      </c>
      <c r="L393" s="13">
        <f t="shared" si="43"/>
        <v>95.124185111111117</v>
      </c>
      <c r="M393" s="69">
        <f t="shared" si="44"/>
        <v>21941167</v>
      </c>
    </row>
    <row r="394" spans="1:13" ht="38.25" x14ac:dyDescent="0.2">
      <c r="A394" s="68" t="s">
        <v>325</v>
      </c>
      <c r="B394" s="32" t="s">
        <v>893</v>
      </c>
      <c r="C394" s="11">
        <v>1070000000</v>
      </c>
      <c r="D394" s="12">
        <v>-697200000</v>
      </c>
      <c r="E394" s="12">
        <v>372800000</v>
      </c>
      <c r="F394" s="14">
        <f t="shared" si="39"/>
        <v>5.860093492216242E-3</v>
      </c>
      <c r="G394" s="11">
        <v>0</v>
      </c>
      <c r="H394" s="13">
        <f t="shared" si="40"/>
        <v>0</v>
      </c>
      <c r="I394" s="12">
        <f t="shared" si="41"/>
        <v>0</v>
      </c>
      <c r="J394" s="13">
        <f t="shared" si="42"/>
        <v>0</v>
      </c>
      <c r="K394" s="12">
        <v>0</v>
      </c>
      <c r="L394" s="13">
        <f t="shared" si="43"/>
        <v>0</v>
      </c>
      <c r="M394" s="69">
        <f t="shared" si="44"/>
        <v>372800000</v>
      </c>
    </row>
    <row r="395" spans="1:13" ht="38.25" x14ac:dyDescent="0.2">
      <c r="A395" s="68" t="s">
        <v>326</v>
      </c>
      <c r="B395" s="32" t="s">
        <v>894</v>
      </c>
      <c r="C395" s="11">
        <v>853057000</v>
      </c>
      <c r="D395" s="12">
        <v>-355000000</v>
      </c>
      <c r="E395" s="12">
        <v>498057000</v>
      </c>
      <c r="F395" s="14">
        <f t="shared" si="39"/>
        <v>7.8290251728882643E-3</v>
      </c>
      <c r="G395" s="11">
        <v>159734716</v>
      </c>
      <c r="H395" s="13">
        <f t="shared" si="40"/>
        <v>32.071573333975827</v>
      </c>
      <c r="I395" s="12">
        <f t="shared" si="41"/>
        <v>322991509</v>
      </c>
      <c r="J395" s="13">
        <f t="shared" si="42"/>
        <v>64.850310105068303</v>
      </c>
      <c r="K395" s="12">
        <v>482726225</v>
      </c>
      <c r="L395" s="13">
        <f t="shared" si="43"/>
        <v>96.921883439044123</v>
      </c>
      <c r="M395" s="69">
        <f t="shared" si="44"/>
        <v>15330775</v>
      </c>
    </row>
    <row r="396" spans="1:13" ht="25.5" x14ac:dyDescent="0.2">
      <c r="A396" s="68" t="s">
        <v>650</v>
      </c>
      <c r="B396" s="32" t="s">
        <v>793</v>
      </c>
      <c r="C396" s="11">
        <v>2016028000</v>
      </c>
      <c r="D396" s="12">
        <v>-496668416</v>
      </c>
      <c r="E396" s="12">
        <v>1519359584</v>
      </c>
      <c r="F396" s="14">
        <f t="shared" si="39"/>
        <v>2.3883018268601869E-2</v>
      </c>
      <c r="G396" s="11">
        <v>973802292</v>
      </c>
      <c r="H396" s="13">
        <f t="shared" si="40"/>
        <v>64.09294430725096</v>
      </c>
      <c r="I396" s="12">
        <f t="shared" si="41"/>
        <v>532799773</v>
      </c>
      <c r="J396" s="13">
        <f t="shared" si="42"/>
        <v>35.067391459584854</v>
      </c>
      <c r="K396" s="12">
        <v>1506602065</v>
      </c>
      <c r="L396" s="13">
        <f t="shared" si="43"/>
        <v>99.160335766835829</v>
      </c>
      <c r="M396" s="69">
        <f t="shared" si="44"/>
        <v>12757519</v>
      </c>
    </row>
    <row r="397" spans="1:13" ht="25.5" x14ac:dyDescent="0.2">
      <c r="A397" s="68" t="s">
        <v>651</v>
      </c>
      <c r="B397" s="32" t="s">
        <v>794</v>
      </c>
      <c r="C397" s="11">
        <v>2016028000</v>
      </c>
      <c r="D397" s="12">
        <v>-496668416</v>
      </c>
      <c r="E397" s="12">
        <v>1519359584</v>
      </c>
      <c r="F397" s="14">
        <f t="shared" si="39"/>
        <v>2.3883018268601869E-2</v>
      </c>
      <c r="G397" s="11">
        <v>973802292</v>
      </c>
      <c r="H397" s="13">
        <f t="shared" si="40"/>
        <v>64.09294430725096</v>
      </c>
      <c r="I397" s="12">
        <f t="shared" si="41"/>
        <v>532799773</v>
      </c>
      <c r="J397" s="13">
        <f t="shared" si="42"/>
        <v>35.067391459584854</v>
      </c>
      <c r="K397" s="12">
        <v>1506602065</v>
      </c>
      <c r="L397" s="13">
        <f t="shared" si="43"/>
        <v>99.160335766835829</v>
      </c>
      <c r="M397" s="69">
        <f t="shared" si="44"/>
        <v>12757519</v>
      </c>
    </row>
    <row r="398" spans="1:13" x14ac:dyDescent="0.2">
      <c r="A398" s="68" t="s">
        <v>652</v>
      </c>
      <c r="B398" s="32" t="s">
        <v>653</v>
      </c>
      <c r="C398" s="11">
        <v>6296402000</v>
      </c>
      <c r="D398" s="12">
        <v>-284593396</v>
      </c>
      <c r="E398" s="12">
        <v>6011808604</v>
      </c>
      <c r="F398" s="14">
        <f t="shared" si="39"/>
        <v>9.4500430463385229E-2</v>
      </c>
      <c r="G398" s="11">
        <v>4658552545</v>
      </c>
      <c r="H398" s="13">
        <f t="shared" si="40"/>
        <v>77.490034228641264</v>
      </c>
      <c r="I398" s="12">
        <f t="shared" si="41"/>
        <v>1337960538</v>
      </c>
      <c r="J398" s="13">
        <f t="shared" si="42"/>
        <v>22.255541154616569</v>
      </c>
      <c r="K398" s="12">
        <v>5996513083</v>
      </c>
      <c r="L398" s="13">
        <f t="shared" si="43"/>
        <v>99.74557538325783</v>
      </c>
      <c r="M398" s="69">
        <f t="shared" si="44"/>
        <v>15295521</v>
      </c>
    </row>
    <row r="399" spans="1:13" ht="25.5" x14ac:dyDescent="0.2">
      <c r="A399" s="68" t="s">
        <v>654</v>
      </c>
      <c r="B399" s="32" t="s">
        <v>655</v>
      </c>
      <c r="C399" s="11">
        <v>6296402000</v>
      </c>
      <c r="D399" s="12">
        <v>-284593396</v>
      </c>
      <c r="E399" s="12">
        <v>6011808604</v>
      </c>
      <c r="F399" s="14">
        <f t="shared" si="39"/>
        <v>9.4500430463385229E-2</v>
      </c>
      <c r="G399" s="11">
        <v>4658552545</v>
      </c>
      <c r="H399" s="13">
        <f t="shared" si="40"/>
        <v>77.490034228641264</v>
      </c>
      <c r="I399" s="12">
        <f t="shared" si="41"/>
        <v>1337960538</v>
      </c>
      <c r="J399" s="13">
        <f t="shared" si="42"/>
        <v>22.255541154616569</v>
      </c>
      <c r="K399" s="12">
        <v>5996513083</v>
      </c>
      <c r="L399" s="13">
        <f t="shared" si="43"/>
        <v>99.74557538325783</v>
      </c>
      <c r="M399" s="69">
        <f t="shared" si="44"/>
        <v>15295521</v>
      </c>
    </row>
    <row r="400" spans="1:13" ht="25.5" x14ac:dyDescent="0.2">
      <c r="A400" s="68" t="s">
        <v>279</v>
      </c>
      <c r="B400" s="32" t="s">
        <v>280</v>
      </c>
      <c r="C400" s="11">
        <v>1500000000</v>
      </c>
      <c r="D400" s="12">
        <v>0</v>
      </c>
      <c r="E400" s="12">
        <v>1500000000</v>
      </c>
      <c r="F400" s="14">
        <f t="shared" si="39"/>
        <v>2.357870235602029E-2</v>
      </c>
      <c r="G400" s="11">
        <v>1377701418</v>
      </c>
      <c r="H400" s="13">
        <f t="shared" si="40"/>
        <v>91.846761200000003</v>
      </c>
      <c r="I400" s="12">
        <f t="shared" si="41"/>
        <v>120521372</v>
      </c>
      <c r="J400" s="13">
        <f t="shared" si="42"/>
        <v>8.0347581333333338</v>
      </c>
      <c r="K400" s="12">
        <v>1498222790</v>
      </c>
      <c r="L400" s="13">
        <f t="shared" si="43"/>
        <v>99.88151933333333</v>
      </c>
      <c r="M400" s="69">
        <f t="shared" si="44"/>
        <v>1777210</v>
      </c>
    </row>
    <row r="401" spans="1:13" ht="25.5" x14ac:dyDescent="0.2">
      <c r="A401" s="68" t="s">
        <v>281</v>
      </c>
      <c r="B401" s="32" t="s">
        <v>282</v>
      </c>
      <c r="C401" s="11">
        <v>1500000000</v>
      </c>
      <c r="D401" s="12">
        <v>0</v>
      </c>
      <c r="E401" s="12">
        <v>1500000000</v>
      </c>
      <c r="F401" s="14">
        <f t="shared" si="39"/>
        <v>2.357870235602029E-2</v>
      </c>
      <c r="G401" s="11">
        <v>1377701418</v>
      </c>
      <c r="H401" s="13">
        <f t="shared" si="40"/>
        <v>91.846761200000003</v>
      </c>
      <c r="I401" s="12">
        <f t="shared" si="41"/>
        <v>120521372</v>
      </c>
      <c r="J401" s="13">
        <f t="shared" si="42"/>
        <v>8.0347581333333338</v>
      </c>
      <c r="K401" s="12">
        <v>1498222790</v>
      </c>
      <c r="L401" s="13">
        <f t="shared" si="43"/>
        <v>99.88151933333333</v>
      </c>
      <c r="M401" s="69">
        <f t="shared" si="44"/>
        <v>1777210</v>
      </c>
    </row>
    <row r="402" spans="1:13" ht="38.25" x14ac:dyDescent="0.2">
      <c r="A402" s="68" t="s">
        <v>632</v>
      </c>
      <c r="B402" s="32" t="s">
        <v>633</v>
      </c>
      <c r="C402" s="11">
        <v>3757674000</v>
      </c>
      <c r="D402" s="12">
        <v>0</v>
      </c>
      <c r="E402" s="12">
        <v>3757674000</v>
      </c>
      <c r="F402" s="14">
        <f t="shared" si="39"/>
        <v>5.9067384531304112E-2</v>
      </c>
      <c r="G402" s="11">
        <v>2751917806</v>
      </c>
      <c r="H402" s="13">
        <f t="shared" si="40"/>
        <v>73.234607525825808</v>
      </c>
      <c r="I402" s="12">
        <f t="shared" si="41"/>
        <v>907367024</v>
      </c>
      <c r="J402" s="13">
        <f t="shared" si="42"/>
        <v>24.147039471758326</v>
      </c>
      <c r="K402" s="12">
        <v>3659284830</v>
      </c>
      <c r="L402" s="13">
        <f t="shared" si="43"/>
        <v>97.381646997584141</v>
      </c>
      <c r="M402" s="69">
        <f t="shared" si="44"/>
        <v>98389170</v>
      </c>
    </row>
    <row r="403" spans="1:13" ht="38.25" x14ac:dyDescent="0.2">
      <c r="A403" s="68" t="s">
        <v>634</v>
      </c>
      <c r="B403" s="32" t="s">
        <v>635</v>
      </c>
      <c r="C403" s="11">
        <v>3757674000</v>
      </c>
      <c r="D403" s="12">
        <v>0</v>
      </c>
      <c r="E403" s="12">
        <v>3757674000</v>
      </c>
      <c r="F403" s="14">
        <f t="shared" si="39"/>
        <v>5.9067384531304112E-2</v>
      </c>
      <c r="G403" s="11">
        <v>2751917806</v>
      </c>
      <c r="H403" s="13">
        <f t="shared" si="40"/>
        <v>73.234607525825808</v>
      </c>
      <c r="I403" s="12">
        <f t="shared" si="41"/>
        <v>907367024</v>
      </c>
      <c r="J403" s="13">
        <f t="shared" si="42"/>
        <v>24.147039471758326</v>
      </c>
      <c r="K403" s="12">
        <v>3659284830</v>
      </c>
      <c r="L403" s="13">
        <f t="shared" si="43"/>
        <v>97.381646997584141</v>
      </c>
      <c r="M403" s="69">
        <f t="shared" si="44"/>
        <v>98389170</v>
      </c>
    </row>
    <row r="404" spans="1:13" x14ac:dyDescent="0.2">
      <c r="A404" s="68" t="s">
        <v>465</v>
      </c>
      <c r="B404" s="32" t="s">
        <v>257</v>
      </c>
      <c r="C404" s="11">
        <v>49000000</v>
      </c>
      <c r="D404" s="12">
        <v>0</v>
      </c>
      <c r="E404" s="12">
        <v>49000000</v>
      </c>
      <c r="F404" s="14">
        <f t="shared" si="39"/>
        <v>7.702376102966626E-4</v>
      </c>
      <c r="G404" s="11">
        <v>47155091</v>
      </c>
      <c r="H404" s="13">
        <f t="shared" si="40"/>
        <v>96.23487959183673</v>
      </c>
      <c r="I404" s="12">
        <f t="shared" si="41"/>
        <v>0</v>
      </c>
      <c r="J404" s="13">
        <f t="shared" si="42"/>
        <v>0</v>
      </c>
      <c r="K404" s="12">
        <v>47155091</v>
      </c>
      <c r="L404" s="13">
        <f t="shared" si="43"/>
        <v>96.23487959183673</v>
      </c>
      <c r="M404" s="69">
        <f t="shared" si="44"/>
        <v>1844909</v>
      </c>
    </row>
    <row r="405" spans="1:13" x14ac:dyDescent="0.2">
      <c r="A405" s="68" t="s">
        <v>466</v>
      </c>
      <c r="B405" s="32" t="s">
        <v>259</v>
      </c>
      <c r="C405" s="11">
        <v>49000000</v>
      </c>
      <c r="D405" s="12">
        <v>0</v>
      </c>
      <c r="E405" s="12">
        <v>49000000</v>
      </c>
      <c r="F405" s="14">
        <f t="shared" si="39"/>
        <v>7.702376102966626E-4</v>
      </c>
      <c r="G405" s="11">
        <v>47155091</v>
      </c>
      <c r="H405" s="13">
        <f t="shared" si="40"/>
        <v>96.23487959183673</v>
      </c>
      <c r="I405" s="12">
        <f t="shared" si="41"/>
        <v>0</v>
      </c>
      <c r="J405" s="13">
        <f t="shared" si="42"/>
        <v>0</v>
      </c>
      <c r="K405" s="12">
        <v>47155091</v>
      </c>
      <c r="L405" s="13">
        <f t="shared" si="43"/>
        <v>96.23487959183673</v>
      </c>
      <c r="M405" s="69">
        <f t="shared" si="44"/>
        <v>1844909</v>
      </c>
    </row>
    <row r="406" spans="1:13" x14ac:dyDescent="0.2">
      <c r="A406" s="68" t="s">
        <v>256</v>
      </c>
      <c r="B406" s="32" t="s">
        <v>257</v>
      </c>
      <c r="C406" s="11">
        <v>536000000</v>
      </c>
      <c r="D406" s="12">
        <v>40000000</v>
      </c>
      <c r="E406" s="12">
        <v>576000000</v>
      </c>
      <c r="F406" s="14">
        <f t="shared" si="39"/>
        <v>9.0542217047117901E-3</v>
      </c>
      <c r="G406" s="11">
        <v>529314022</v>
      </c>
      <c r="H406" s="13">
        <f t="shared" si="40"/>
        <v>91.894795486111107</v>
      </c>
      <c r="I406" s="12">
        <f t="shared" si="41"/>
        <v>21741506</v>
      </c>
      <c r="J406" s="13">
        <f t="shared" si="42"/>
        <v>3.7745670138888889</v>
      </c>
      <c r="K406" s="12">
        <v>551055528</v>
      </c>
      <c r="L406" s="13">
        <f t="shared" si="43"/>
        <v>95.669362500000005</v>
      </c>
      <c r="M406" s="69">
        <f t="shared" si="44"/>
        <v>24944472</v>
      </c>
    </row>
    <row r="407" spans="1:13" x14ac:dyDescent="0.2">
      <c r="A407" s="68" t="s">
        <v>258</v>
      </c>
      <c r="B407" s="32" t="s">
        <v>259</v>
      </c>
      <c r="C407" s="11">
        <v>536000000</v>
      </c>
      <c r="D407" s="12">
        <v>40000000</v>
      </c>
      <c r="E407" s="12">
        <v>576000000</v>
      </c>
      <c r="F407" s="14">
        <f t="shared" si="39"/>
        <v>9.0542217047117901E-3</v>
      </c>
      <c r="G407" s="11">
        <v>529314022</v>
      </c>
      <c r="H407" s="13">
        <f t="shared" si="40"/>
        <v>91.894795486111107</v>
      </c>
      <c r="I407" s="12">
        <f t="shared" si="41"/>
        <v>21741506</v>
      </c>
      <c r="J407" s="13">
        <f t="shared" si="42"/>
        <v>3.7745670138888889</v>
      </c>
      <c r="K407" s="12">
        <v>551055528</v>
      </c>
      <c r="L407" s="13">
        <f t="shared" si="43"/>
        <v>95.669362500000005</v>
      </c>
      <c r="M407" s="69">
        <f t="shared" si="44"/>
        <v>24944472</v>
      </c>
    </row>
    <row r="408" spans="1:13" x14ac:dyDescent="0.2">
      <c r="A408" s="68" t="s">
        <v>193</v>
      </c>
      <c r="B408" s="32" t="s">
        <v>194</v>
      </c>
      <c r="C408" s="11">
        <v>5421773000</v>
      </c>
      <c r="D408" s="12">
        <v>0</v>
      </c>
      <c r="E408" s="12">
        <v>5421773000</v>
      </c>
      <c r="F408" s="14">
        <f t="shared" si="39"/>
        <v>8.5225581205938122E-2</v>
      </c>
      <c r="G408" s="11">
        <v>3220760269</v>
      </c>
      <c r="H408" s="13">
        <f t="shared" si="40"/>
        <v>59.404188795805354</v>
      </c>
      <c r="I408" s="12">
        <f t="shared" si="41"/>
        <v>1894843838</v>
      </c>
      <c r="J408" s="13">
        <f t="shared" si="42"/>
        <v>34.948785904537132</v>
      </c>
      <c r="K408" s="12">
        <v>5115604107</v>
      </c>
      <c r="L408" s="13">
        <f t="shared" si="43"/>
        <v>94.352974700342486</v>
      </c>
      <c r="M408" s="69">
        <f t="shared" si="44"/>
        <v>306168893</v>
      </c>
    </row>
    <row r="409" spans="1:13" x14ac:dyDescent="0.2">
      <c r="A409" s="68" t="s">
        <v>195</v>
      </c>
      <c r="B409" s="32" t="s">
        <v>196</v>
      </c>
      <c r="C409" s="11">
        <v>5421773000</v>
      </c>
      <c r="D409" s="12">
        <v>0</v>
      </c>
      <c r="E409" s="12">
        <v>5421773000</v>
      </c>
      <c r="F409" s="14">
        <f t="shared" si="39"/>
        <v>8.5225581205938122E-2</v>
      </c>
      <c r="G409" s="11">
        <v>3220760269</v>
      </c>
      <c r="H409" s="13">
        <f t="shared" si="40"/>
        <v>59.404188795805354</v>
      </c>
      <c r="I409" s="12">
        <f t="shared" si="41"/>
        <v>1894843838</v>
      </c>
      <c r="J409" s="13">
        <f t="shared" si="42"/>
        <v>34.948785904537132</v>
      </c>
      <c r="K409" s="12">
        <v>5115604107</v>
      </c>
      <c r="L409" s="13">
        <f t="shared" si="43"/>
        <v>94.352974700342486</v>
      </c>
      <c r="M409" s="69">
        <f t="shared" si="44"/>
        <v>306168893</v>
      </c>
    </row>
    <row r="410" spans="1:13" ht="25.5" x14ac:dyDescent="0.2">
      <c r="A410" s="68" t="s">
        <v>656</v>
      </c>
      <c r="B410" s="32" t="s">
        <v>795</v>
      </c>
      <c r="C410" s="11">
        <v>3300022000</v>
      </c>
      <c r="D410" s="12">
        <v>4402997</v>
      </c>
      <c r="E410" s="12">
        <v>3304424997</v>
      </c>
      <c r="F410" s="14">
        <f t="shared" si="39"/>
        <v>5.1942702308037492E-2</v>
      </c>
      <c r="G410" s="11">
        <v>2189095580</v>
      </c>
      <c r="H410" s="13">
        <f t="shared" si="40"/>
        <v>66.247398018941922</v>
      </c>
      <c r="I410" s="12">
        <f t="shared" si="41"/>
        <v>907084536</v>
      </c>
      <c r="J410" s="13">
        <f t="shared" si="42"/>
        <v>27.450601445743754</v>
      </c>
      <c r="K410" s="12">
        <v>3096180116</v>
      </c>
      <c r="L410" s="13">
        <f t="shared" si="43"/>
        <v>93.697999464685694</v>
      </c>
      <c r="M410" s="69">
        <f t="shared" si="44"/>
        <v>208244881</v>
      </c>
    </row>
    <row r="411" spans="1:13" ht="38.25" x14ac:dyDescent="0.2">
      <c r="A411" s="68" t="s">
        <v>657</v>
      </c>
      <c r="B411" s="32" t="s">
        <v>796</v>
      </c>
      <c r="C411" s="11">
        <v>3300022000</v>
      </c>
      <c r="D411" s="12">
        <v>4402997</v>
      </c>
      <c r="E411" s="12">
        <v>3304424997</v>
      </c>
      <c r="F411" s="14">
        <f t="shared" si="39"/>
        <v>5.1942702308037492E-2</v>
      </c>
      <c r="G411" s="11">
        <v>2189095580</v>
      </c>
      <c r="H411" s="13">
        <f t="shared" si="40"/>
        <v>66.247398018941922</v>
      </c>
      <c r="I411" s="12">
        <f t="shared" si="41"/>
        <v>907084536</v>
      </c>
      <c r="J411" s="13">
        <f t="shared" si="42"/>
        <v>27.450601445743754</v>
      </c>
      <c r="K411" s="12">
        <v>3096180116</v>
      </c>
      <c r="L411" s="13">
        <f t="shared" si="43"/>
        <v>93.697999464685694</v>
      </c>
      <c r="M411" s="69">
        <f t="shared" si="44"/>
        <v>208244881</v>
      </c>
    </row>
    <row r="412" spans="1:13" x14ac:dyDescent="0.2">
      <c r="A412" s="68" t="s">
        <v>307</v>
      </c>
      <c r="B412" s="32" t="s">
        <v>257</v>
      </c>
      <c r="C412" s="11">
        <v>1297071000</v>
      </c>
      <c r="D412" s="12">
        <v>-11207942</v>
      </c>
      <c r="E412" s="12">
        <v>1285863058</v>
      </c>
      <c r="F412" s="14">
        <f t="shared" si="39"/>
        <v>2.0212654876789367E-2</v>
      </c>
      <c r="G412" s="11">
        <v>938764585</v>
      </c>
      <c r="H412" s="13">
        <f t="shared" si="40"/>
        <v>73.006575557130589</v>
      </c>
      <c r="I412" s="12">
        <f t="shared" si="41"/>
        <v>205490000</v>
      </c>
      <c r="J412" s="13">
        <f t="shared" si="42"/>
        <v>15.980706399607914</v>
      </c>
      <c r="K412" s="12">
        <v>1144254585</v>
      </c>
      <c r="L412" s="13">
        <f t="shared" si="43"/>
        <v>88.987281956738514</v>
      </c>
      <c r="M412" s="69">
        <f t="shared" si="44"/>
        <v>141608473</v>
      </c>
    </row>
    <row r="413" spans="1:13" x14ac:dyDescent="0.2">
      <c r="A413" s="68" t="s">
        <v>308</v>
      </c>
      <c r="B413" s="32" t="s">
        <v>259</v>
      </c>
      <c r="C413" s="11">
        <v>1297071000</v>
      </c>
      <c r="D413" s="12">
        <v>-11207942</v>
      </c>
      <c r="E413" s="12">
        <v>1285863058</v>
      </c>
      <c r="F413" s="14">
        <f t="shared" si="39"/>
        <v>2.0212654876789367E-2</v>
      </c>
      <c r="G413" s="11">
        <v>938764585</v>
      </c>
      <c r="H413" s="13">
        <f t="shared" si="40"/>
        <v>73.006575557130589</v>
      </c>
      <c r="I413" s="12">
        <f t="shared" si="41"/>
        <v>205490000</v>
      </c>
      <c r="J413" s="13">
        <f t="shared" si="42"/>
        <v>15.980706399607914</v>
      </c>
      <c r="K413" s="12">
        <v>1144254585</v>
      </c>
      <c r="L413" s="13">
        <f t="shared" si="43"/>
        <v>88.987281956738514</v>
      </c>
      <c r="M413" s="69">
        <f t="shared" si="44"/>
        <v>141608473</v>
      </c>
    </row>
    <row r="414" spans="1:13" ht="25.5" x14ac:dyDescent="0.2">
      <c r="A414" s="68" t="s">
        <v>427</v>
      </c>
      <c r="B414" s="32" t="s">
        <v>839</v>
      </c>
      <c r="C414" s="11">
        <v>2741285000</v>
      </c>
      <c r="D414" s="12">
        <v>1830805230</v>
      </c>
      <c r="E414" s="12">
        <v>4572090230</v>
      </c>
      <c r="F414" s="14">
        <f t="shared" si="39"/>
        <v>7.1869303118692218E-2</v>
      </c>
      <c r="G414" s="11">
        <v>3149113647</v>
      </c>
      <c r="H414" s="13">
        <f t="shared" si="40"/>
        <v>68.876891937454175</v>
      </c>
      <c r="I414" s="12">
        <f t="shared" si="41"/>
        <v>1301355131</v>
      </c>
      <c r="J414" s="13">
        <f t="shared" si="42"/>
        <v>28.463023814820907</v>
      </c>
      <c r="K414" s="12">
        <v>4450468778</v>
      </c>
      <c r="L414" s="13">
        <f t="shared" si="43"/>
        <v>97.33991575227509</v>
      </c>
      <c r="M414" s="69">
        <f t="shared" si="44"/>
        <v>121621452</v>
      </c>
    </row>
    <row r="415" spans="1:13" ht="25.5" x14ac:dyDescent="0.2">
      <c r="A415" s="68" t="s">
        <v>428</v>
      </c>
      <c r="B415" s="32" t="s">
        <v>840</v>
      </c>
      <c r="C415" s="11">
        <v>2741285000</v>
      </c>
      <c r="D415" s="12">
        <v>1830805230</v>
      </c>
      <c r="E415" s="12">
        <v>4572090230</v>
      </c>
      <c r="F415" s="14">
        <f t="shared" si="39"/>
        <v>7.1869303118692218E-2</v>
      </c>
      <c r="G415" s="11">
        <v>3149113647</v>
      </c>
      <c r="H415" s="13">
        <f t="shared" si="40"/>
        <v>68.876891937454175</v>
      </c>
      <c r="I415" s="12">
        <f t="shared" si="41"/>
        <v>1301355131</v>
      </c>
      <c r="J415" s="13">
        <f t="shared" si="42"/>
        <v>28.463023814820907</v>
      </c>
      <c r="K415" s="12">
        <v>4450468778</v>
      </c>
      <c r="L415" s="13">
        <f t="shared" si="43"/>
        <v>97.33991575227509</v>
      </c>
      <c r="M415" s="69">
        <f t="shared" si="44"/>
        <v>121621452</v>
      </c>
    </row>
    <row r="416" spans="1:13" x14ac:dyDescent="0.2">
      <c r="A416" s="68" t="s">
        <v>443</v>
      </c>
      <c r="B416" s="32" t="s">
        <v>444</v>
      </c>
      <c r="C416" s="11">
        <v>8298750000</v>
      </c>
      <c r="D416" s="12">
        <v>0</v>
      </c>
      <c r="E416" s="12">
        <v>8298750000</v>
      </c>
      <c r="F416" s="14">
        <f t="shared" si="39"/>
        <v>0.13044917078468224</v>
      </c>
      <c r="G416" s="11">
        <v>2284785067</v>
      </c>
      <c r="H416" s="13">
        <f t="shared" si="40"/>
        <v>27.531677264648291</v>
      </c>
      <c r="I416" s="12">
        <f t="shared" si="41"/>
        <v>3421159562</v>
      </c>
      <c r="J416" s="13">
        <f t="shared" si="42"/>
        <v>41.224998487724058</v>
      </c>
      <c r="K416" s="12">
        <v>5705944629</v>
      </c>
      <c r="L416" s="13">
        <f t="shared" si="43"/>
        <v>68.756675752372345</v>
      </c>
      <c r="M416" s="69">
        <f t="shared" si="44"/>
        <v>2592805371</v>
      </c>
    </row>
    <row r="417" spans="1:13" x14ac:dyDescent="0.2">
      <c r="A417" s="68" t="s">
        <v>445</v>
      </c>
      <c r="B417" s="32" t="s">
        <v>446</v>
      </c>
      <c r="C417" s="11">
        <v>8298750000</v>
      </c>
      <c r="D417" s="12">
        <v>0</v>
      </c>
      <c r="E417" s="12">
        <v>8298750000</v>
      </c>
      <c r="F417" s="14">
        <f t="shared" si="39"/>
        <v>0.13044917078468224</v>
      </c>
      <c r="G417" s="11">
        <v>2284785067</v>
      </c>
      <c r="H417" s="13">
        <f t="shared" si="40"/>
        <v>27.531677264648291</v>
      </c>
      <c r="I417" s="12">
        <f t="shared" si="41"/>
        <v>3421159562</v>
      </c>
      <c r="J417" s="13">
        <f t="shared" si="42"/>
        <v>41.224998487724058</v>
      </c>
      <c r="K417" s="12">
        <v>5705944629</v>
      </c>
      <c r="L417" s="13">
        <f t="shared" si="43"/>
        <v>68.756675752372345</v>
      </c>
      <c r="M417" s="69">
        <f t="shared" si="44"/>
        <v>2592805371</v>
      </c>
    </row>
    <row r="418" spans="1:13" ht="38.25" x14ac:dyDescent="0.2">
      <c r="A418" s="68" t="s">
        <v>205</v>
      </c>
      <c r="B418" s="32" t="s">
        <v>802</v>
      </c>
      <c r="C418" s="11">
        <v>1864250000</v>
      </c>
      <c r="D418" s="12">
        <v>0</v>
      </c>
      <c r="E418" s="12">
        <v>1864250000</v>
      </c>
      <c r="F418" s="14">
        <f t="shared" si="39"/>
        <v>2.9304397244807216E-2</v>
      </c>
      <c r="G418" s="11">
        <v>1141515884</v>
      </c>
      <c r="H418" s="13">
        <f t="shared" si="40"/>
        <v>61.231910097894591</v>
      </c>
      <c r="I418" s="12">
        <f t="shared" si="41"/>
        <v>651818718</v>
      </c>
      <c r="J418" s="13">
        <f t="shared" si="42"/>
        <v>34.964125948772967</v>
      </c>
      <c r="K418" s="12">
        <v>1793334602</v>
      </c>
      <c r="L418" s="13">
        <f t="shared" si="43"/>
        <v>96.196036046667572</v>
      </c>
      <c r="M418" s="69">
        <f t="shared" si="44"/>
        <v>70915398</v>
      </c>
    </row>
    <row r="419" spans="1:13" ht="38.25" x14ac:dyDescent="0.2">
      <c r="A419" s="68" t="s">
        <v>206</v>
      </c>
      <c r="B419" s="32" t="s">
        <v>803</v>
      </c>
      <c r="C419" s="11">
        <v>1864250000</v>
      </c>
      <c r="D419" s="12">
        <v>0</v>
      </c>
      <c r="E419" s="12">
        <v>1864250000</v>
      </c>
      <c r="F419" s="14">
        <f t="shared" si="39"/>
        <v>2.9304397244807216E-2</v>
      </c>
      <c r="G419" s="11">
        <v>1141515884</v>
      </c>
      <c r="H419" s="13">
        <f t="shared" si="40"/>
        <v>61.231910097894591</v>
      </c>
      <c r="I419" s="12">
        <f t="shared" si="41"/>
        <v>651818718</v>
      </c>
      <c r="J419" s="13">
        <f t="shared" si="42"/>
        <v>34.964125948772967</v>
      </c>
      <c r="K419" s="12">
        <v>1793334602</v>
      </c>
      <c r="L419" s="13">
        <f t="shared" si="43"/>
        <v>96.196036046667572</v>
      </c>
      <c r="M419" s="69">
        <f t="shared" si="44"/>
        <v>70915398</v>
      </c>
    </row>
    <row r="420" spans="1:13" ht="25.5" x14ac:dyDescent="0.2">
      <c r="A420" s="68" t="s">
        <v>393</v>
      </c>
      <c r="B420" s="32" t="s">
        <v>875</v>
      </c>
      <c r="C420" s="11">
        <v>383800000</v>
      </c>
      <c r="D420" s="12">
        <v>118000000</v>
      </c>
      <c r="E420" s="12">
        <v>501800000</v>
      </c>
      <c r="F420" s="14">
        <f t="shared" si="39"/>
        <v>7.8878618948339876E-3</v>
      </c>
      <c r="G420" s="11">
        <v>428417718</v>
      </c>
      <c r="H420" s="13">
        <f t="shared" si="40"/>
        <v>85.376189318453569</v>
      </c>
      <c r="I420" s="12">
        <f t="shared" si="41"/>
        <v>55048698</v>
      </c>
      <c r="J420" s="13">
        <f t="shared" si="42"/>
        <v>10.970246711837385</v>
      </c>
      <c r="K420" s="12">
        <v>483466416</v>
      </c>
      <c r="L420" s="13">
        <f t="shared" si="43"/>
        <v>96.346436030290945</v>
      </c>
      <c r="M420" s="69">
        <f t="shared" si="44"/>
        <v>18333584</v>
      </c>
    </row>
    <row r="421" spans="1:13" ht="38.25" x14ac:dyDescent="0.2">
      <c r="A421" s="68" t="s">
        <v>394</v>
      </c>
      <c r="B421" s="32" t="s">
        <v>876</v>
      </c>
      <c r="C421" s="11">
        <v>383800000</v>
      </c>
      <c r="D421" s="12">
        <v>118000000</v>
      </c>
      <c r="E421" s="12">
        <v>501800000</v>
      </c>
      <c r="F421" s="14">
        <f t="shared" si="39"/>
        <v>7.8878618948339876E-3</v>
      </c>
      <c r="G421" s="11">
        <v>428417718</v>
      </c>
      <c r="H421" s="13">
        <f t="shared" si="40"/>
        <v>85.376189318453569</v>
      </c>
      <c r="I421" s="12">
        <f t="shared" si="41"/>
        <v>55048698</v>
      </c>
      <c r="J421" s="13">
        <f t="shared" si="42"/>
        <v>10.970246711837385</v>
      </c>
      <c r="K421" s="12">
        <v>483466416</v>
      </c>
      <c r="L421" s="13">
        <f t="shared" si="43"/>
        <v>96.346436030290945</v>
      </c>
      <c r="M421" s="69">
        <f t="shared" si="44"/>
        <v>18333584</v>
      </c>
    </row>
    <row r="422" spans="1:13" ht="38.25" x14ac:dyDescent="0.2">
      <c r="A422" s="68" t="s">
        <v>702</v>
      </c>
      <c r="B422" s="32" t="s">
        <v>703</v>
      </c>
      <c r="C422" s="11">
        <v>1500000000</v>
      </c>
      <c r="D422" s="12">
        <v>220000000</v>
      </c>
      <c r="E422" s="12">
        <v>1720000000</v>
      </c>
      <c r="F422" s="14">
        <f t="shared" si="39"/>
        <v>2.7036912034903261E-2</v>
      </c>
      <c r="G422" s="11">
        <v>1689473237</v>
      </c>
      <c r="H422" s="13">
        <f t="shared" si="40"/>
        <v>98.225188197674413</v>
      </c>
      <c r="I422" s="12">
        <f t="shared" si="41"/>
        <v>25912000</v>
      </c>
      <c r="J422" s="13">
        <f t="shared" si="42"/>
        <v>1.5065116279069768</v>
      </c>
      <c r="K422" s="12">
        <v>1715385237</v>
      </c>
      <c r="L422" s="13">
        <f t="shared" si="43"/>
        <v>99.731699825581401</v>
      </c>
      <c r="M422" s="69">
        <f t="shared" si="44"/>
        <v>4614763</v>
      </c>
    </row>
    <row r="423" spans="1:13" ht="38.25" x14ac:dyDescent="0.2">
      <c r="A423" s="68" t="s">
        <v>704</v>
      </c>
      <c r="B423" s="32" t="s">
        <v>705</v>
      </c>
      <c r="C423" s="11">
        <v>1500000000</v>
      </c>
      <c r="D423" s="12">
        <v>220000000</v>
      </c>
      <c r="E423" s="12">
        <v>1720000000</v>
      </c>
      <c r="F423" s="14">
        <f t="shared" si="39"/>
        <v>2.7036912034903261E-2</v>
      </c>
      <c r="G423" s="11">
        <v>1689473237</v>
      </c>
      <c r="H423" s="13">
        <f t="shared" si="40"/>
        <v>98.225188197674413</v>
      </c>
      <c r="I423" s="12">
        <f t="shared" si="41"/>
        <v>25912000</v>
      </c>
      <c r="J423" s="13">
        <f t="shared" si="42"/>
        <v>1.5065116279069768</v>
      </c>
      <c r="K423" s="12">
        <v>1715385237</v>
      </c>
      <c r="L423" s="13">
        <f t="shared" si="43"/>
        <v>99.731699825581401</v>
      </c>
      <c r="M423" s="69">
        <f t="shared" si="44"/>
        <v>4614763</v>
      </c>
    </row>
    <row r="424" spans="1:13" ht="38.25" x14ac:dyDescent="0.2">
      <c r="A424" s="68" t="s">
        <v>706</v>
      </c>
      <c r="B424" s="32" t="s">
        <v>707</v>
      </c>
      <c r="C424" s="11">
        <v>700817000</v>
      </c>
      <c r="D424" s="12">
        <v>0</v>
      </c>
      <c r="E424" s="12">
        <v>700817000</v>
      </c>
      <c r="F424" s="14">
        <f t="shared" ref="F424:F450" si="45">IF(OR(E424=0,E$7=0),0,(E424/E$7)*100)</f>
        <v>1.1016236966026048E-2</v>
      </c>
      <c r="G424" s="11">
        <v>698962476</v>
      </c>
      <c r="H424" s="13">
        <f t="shared" si="40"/>
        <v>99.735376853015836</v>
      </c>
      <c r="I424" s="12">
        <f t="shared" si="41"/>
        <v>687387</v>
      </c>
      <c r="J424" s="13">
        <f t="shared" si="42"/>
        <v>9.8083665207893064E-2</v>
      </c>
      <c r="K424" s="12">
        <v>699649863</v>
      </c>
      <c r="L424" s="13">
        <f t="shared" si="43"/>
        <v>99.833460518223731</v>
      </c>
      <c r="M424" s="69">
        <f t="shared" si="44"/>
        <v>1167137</v>
      </c>
    </row>
    <row r="425" spans="1:13" ht="38.25" x14ac:dyDescent="0.2">
      <c r="A425" s="68" t="s">
        <v>708</v>
      </c>
      <c r="B425" s="32" t="s">
        <v>709</v>
      </c>
      <c r="C425" s="11">
        <v>700817000</v>
      </c>
      <c r="D425" s="12">
        <v>0</v>
      </c>
      <c r="E425" s="12">
        <v>700817000</v>
      </c>
      <c r="F425" s="14">
        <f t="shared" si="45"/>
        <v>1.1016236966026048E-2</v>
      </c>
      <c r="G425" s="11">
        <v>698962476</v>
      </c>
      <c r="H425" s="13">
        <f t="shared" si="40"/>
        <v>99.735376853015836</v>
      </c>
      <c r="I425" s="12">
        <f t="shared" si="41"/>
        <v>687387</v>
      </c>
      <c r="J425" s="13">
        <f t="shared" si="42"/>
        <v>9.8083665207893064E-2</v>
      </c>
      <c r="K425" s="12">
        <v>699649863</v>
      </c>
      <c r="L425" s="13">
        <f t="shared" si="43"/>
        <v>99.833460518223731</v>
      </c>
      <c r="M425" s="69">
        <f t="shared" si="44"/>
        <v>1167137</v>
      </c>
    </row>
    <row r="426" spans="1:13" x14ac:dyDescent="0.2">
      <c r="A426" s="68" t="s">
        <v>377</v>
      </c>
      <c r="B426" s="32" t="s">
        <v>257</v>
      </c>
      <c r="C426" s="11">
        <v>3909300000</v>
      </c>
      <c r="D426" s="12">
        <v>206747789</v>
      </c>
      <c r="E426" s="12">
        <v>4116047789</v>
      </c>
      <c r="F426" s="14">
        <f t="shared" si="45"/>
        <v>6.4700710466657596E-2</v>
      </c>
      <c r="G426" s="11">
        <v>3063141436</v>
      </c>
      <c r="H426" s="13">
        <f t="shared" si="40"/>
        <v>74.419481819092155</v>
      </c>
      <c r="I426" s="12">
        <f t="shared" si="41"/>
        <v>912708999</v>
      </c>
      <c r="J426" s="13">
        <f t="shared" si="42"/>
        <v>22.174402382770779</v>
      </c>
      <c r="K426" s="12">
        <v>3975850435</v>
      </c>
      <c r="L426" s="13">
        <f t="shared" si="43"/>
        <v>96.593884201862949</v>
      </c>
      <c r="M426" s="69">
        <f t="shared" si="44"/>
        <v>140197354</v>
      </c>
    </row>
    <row r="427" spans="1:13" x14ac:dyDescent="0.2">
      <c r="A427" s="68" t="s">
        <v>378</v>
      </c>
      <c r="B427" s="32" t="s">
        <v>327</v>
      </c>
      <c r="C427" s="11">
        <v>3909300000</v>
      </c>
      <c r="D427" s="12">
        <v>206747789</v>
      </c>
      <c r="E427" s="12">
        <v>4116047789</v>
      </c>
      <c r="F427" s="14">
        <f t="shared" si="45"/>
        <v>6.4700710466657596E-2</v>
      </c>
      <c r="G427" s="11">
        <v>3063141436</v>
      </c>
      <c r="H427" s="13">
        <f t="shared" si="40"/>
        <v>74.419481819092155</v>
      </c>
      <c r="I427" s="12">
        <f t="shared" si="41"/>
        <v>912708999</v>
      </c>
      <c r="J427" s="13">
        <f t="shared" si="42"/>
        <v>22.174402382770779</v>
      </c>
      <c r="K427" s="12">
        <v>3975850435</v>
      </c>
      <c r="L427" s="13">
        <f t="shared" si="43"/>
        <v>96.593884201862949</v>
      </c>
      <c r="M427" s="69">
        <f t="shared" si="44"/>
        <v>140197354</v>
      </c>
    </row>
    <row r="428" spans="1:13" ht="25.5" x14ac:dyDescent="0.2">
      <c r="A428" s="68" t="s">
        <v>290</v>
      </c>
      <c r="B428" s="32" t="s">
        <v>823</v>
      </c>
      <c r="C428" s="11">
        <v>3397456000</v>
      </c>
      <c r="D428" s="12">
        <v>0</v>
      </c>
      <c r="E428" s="12">
        <v>3397456000</v>
      </c>
      <c r="F428" s="14">
        <f t="shared" si="45"/>
        <v>5.3405069194450171E-2</v>
      </c>
      <c r="G428" s="11">
        <v>2116318077</v>
      </c>
      <c r="H428" s="13">
        <f t="shared" si="40"/>
        <v>62.291257841161155</v>
      </c>
      <c r="I428" s="12">
        <f t="shared" si="41"/>
        <v>1278525540</v>
      </c>
      <c r="J428" s="13">
        <f t="shared" si="42"/>
        <v>37.631849831167791</v>
      </c>
      <c r="K428" s="12">
        <v>3394843617</v>
      </c>
      <c r="L428" s="13">
        <f t="shared" si="43"/>
        <v>99.923107672328953</v>
      </c>
      <c r="M428" s="69">
        <f t="shared" si="44"/>
        <v>2612383</v>
      </c>
    </row>
    <row r="429" spans="1:13" ht="25.5" x14ac:dyDescent="0.2">
      <c r="A429" s="68" t="s">
        <v>291</v>
      </c>
      <c r="B429" s="32" t="s">
        <v>824</v>
      </c>
      <c r="C429" s="11">
        <v>3397456000</v>
      </c>
      <c r="D429" s="12">
        <v>0</v>
      </c>
      <c r="E429" s="12">
        <v>3397456000</v>
      </c>
      <c r="F429" s="14">
        <f t="shared" si="45"/>
        <v>5.3405069194450171E-2</v>
      </c>
      <c r="G429" s="11">
        <v>2116318077</v>
      </c>
      <c r="H429" s="13">
        <f t="shared" si="40"/>
        <v>62.291257841161155</v>
      </c>
      <c r="I429" s="12">
        <f t="shared" si="41"/>
        <v>1278525540</v>
      </c>
      <c r="J429" s="13">
        <f t="shared" si="42"/>
        <v>37.631849831167791</v>
      </c>
      <c r="K429" s="12">
        <v>3394843617</v>
      </c>
      <c r="L429" s="13">
        <f t="shared" si="43"/>
        <v>99.923107672328953</v>
      </c>
      <c r="M429" s="69">
        <f t="shared" si="44"/>
        <v>2612383</v>
      </c>
    </row>
    <row r="430" spans="1:13" ht="25.5" x14ac:dyDescent="0.2">
      <c r="A430" s="68" t="s">
        <v>644</v>
      </c>
      <c r="B430" s="32" t="s">
        <v>812</v>
      </c>
      <c r="C430" s="11">
        <v>2000000000</v>
      </c>
      <c r="D430" s="12">
        <v>1624000000</v>
      </c>
      <c r="E430" s="12">
        <v>3624000000</v>
      </c>
      <c r="F430" s="14">
        <f t="shared" si="45"/>
        <v>5.6966144892145007E-2</v>
      </c>
      <c r="G430" s="11">
        <v>2045805983</v>
      </c>
      <c r="H430" s="13">
        <f t="shared" si="40"/>
        <v>56.451599972406186</v>
      </c>
      <c r="I430" s="12">
        <f t="shared" si="41"/>
        <v>1576682246</v>
      </c>
      <c r="J430" s="13">
        <f t="shared" si="42"/>
        <v>43.506684492273727</v>
      </c>
      <c r="K430" s="12">
        <v>3622488229</v>
      </c>
      <c r="L430" s="13">
        <f t="shared" si="43"/>
        <v>99.95828446467992</v>
      </c>
      <c r="M430" s="69">
        <f t="shared" si="44"/>
        <v>1511771</v>
      </c>
    </row>
    <row r="431" spans="1:13" ht="25.5" x14ac:dyDescent="0.2">
      <c r="A431" s="68" t="s">
        <v>645</v>
      </c>
      <c r="B431" s="32" t="s">
        <v>813</v>
      </c>
      <c r="C431" s="11">
        <v>2000000000</v>
      </c>
      <c r="D431" s="12">
        <v>1624000000</v>
      </c>
      <c r="E431" s="12">
        <v>3624000000</v>
      </c>
      <c r="F431" s="14">
        <f t="shared" si="45"/>
        <v>5.6966144892145007E-2</v>
      </c>
      <c r="G431" s="11">
        <v>2045805983</v>
      </c>
      <c r="H431" s="13">
        <f t="shared" si="40"/>
        <v>56.451599972406186</v>
      </c>
      <c r="I431" s="12">
        <f t="shared" si="41"/>
        <v>1576682246</v>
      </c>
      <c r="J431" s="13">
        <f t="shared" si="42"/>
        <v>43.506684492273727</v>
      </c>
      <c r="K431" s="12">
        <v>3622488229</v>
      </c>
      <c r="L431" s="13">
        <f t="shared" si="43"/>
        <v>99.95828446467992</v>
      </c>
      <c r="M431" s="69">
        <f t="shared" si="44"/>
        <v>1511771</v>
      </c>
    </row>
    <row r="432" spans="1:13" ht="25.5" x14ac:dyDescent="0.2">
      <c r="A432" s="68" t="s">
        <v>596</v>
      </c>
      <c r="B432" s="32" t="s">
        <v>597</v>
      </c>
      <c r="C432" s="11">
        <v>5263234000</v>
      </c>
      <c r="D432" s="12">
        <v>-997038320</v>
      </c>
      <c r="E432" s="12">
        <v>4266195680</v>
      </c>
      <c r="F432" s="14">
        <f t="shared" si="45"/>
        <v>6.7060905420839714E-2</v>
      </c>
      <c r="G432" s="11">
        <v>3434267060</v>
      </c>
      <c r="H432" s="13">
        <f t="shared" si="40"/>
        <v>80.499520359553685</v>
      </c>
      <c r="I432" s="12">
        <f t="shared" si="41"/>
        <v>819497432</v>
      </c>
      <c r="J432" s="13">
        <f t="shared" si="42"/>
        <v>19.20909150608863</v>
      </c>
      <c r="K432" s="12">
        <v>4253764492</v>
      </c>
      <c r="L432" s="13">
        <f t="shared" si="43"/>
        <v>99.708611865642311</v>
      </c>
      <c r="M432" s="69">
        <f t="shared" si="44"/>
        <v>12431188</v>
      </c>
    </row>
    <row r="433" spans="1:13" ht="38.25" x14ac:dyDescent="0.2">
      <c r="A433" s="68" t="s">
        <v>598</v>
      </c>
      <c r="B433" s="32" t="s">
        <v>599</v>
      </c>
      <c r="C433" s="11">
        <v>5263234000</v>
      </c>
      <c r="D433" s="12">
        <v>-997038320</v>
      </c>
      <c r="E433" s="12">
        <v>4266195680</v>
      </c>
      <c r="F433" s="14">
        <f t="shared" si="45"/>
        <v>6.7060905420839714E-2</v>
      </c>
      <c r="G433" s="11">
        <v>3434267060</v>
      </c>
      <c r="H433" s="13">
        <f t="shared" si="40"/>
        <v>80.499520359553685</v>
      </c>
      <c r="I433" s="12">
        <f t="shared" si="41"/>
        <v>819497432</v>
      </c>
      <c r="J433" s="13">
        <f t="shared" si="42"/>
        <v>19.20909150608863</v>
      </c>
      <c r="K433" s="12">
        <v>4253764492</v>
      </c>
      <c r="L433" s="13">
        <f t="shared" si="43"/>
        <v>99.708611865642311</v>
      </c>
      <c r="M433" s="69">
        <f t="shared" si="44"/>
        <v>12431188</v>
      </c>
    </row>
    <row r="434" spans="1:13" x14ac:dyDescent="0.2">
      <c r="A434" s="68" t="s">
        <v>414</v>
      </c>
      <c r="B434" s="32" t="s">
        <v>257</v>
      </c>
      <c r="C434" s="11">
        <v>1258000000</v>
      </c>
      <c r="D434" s="12">
        <v>0</v>
      </c>
      <c r="E434" s="12">
        <v>1258000000</v>
      </c>
      <c r="F434" s="14">
        <f t="shared" si="45"/>
        <v>1.9774671709249014E-2</v>
      </c>
      <c r="G434" s="11">
        <v>559515610</v>
      </c>
      <c r="H434" s="13">
        <f t="shared" si="40"/>
        <v>44.476598569157396</v>
      </c>
      <c r="I434" s="12">
        <f t="shared" si="41"/>
        <v>33221555</v>
      </c>
      <c r="J434" s="13">
        <f t="shared" si="42"/>
        <v>2.6408231319554849</v>
      </c>
      <c r="K434" s="12">
        <v>592737165</v>
      </c>
      <c r="L434" s="13">
        <f t="shared" si="43"/>
        <v>47.117421701112875</v>
      </c>
      <c r="M434" s="69">
        <f t="shared" si="44"/>
        <v>665262835</v>
      </c>
    </row>
    <row r="435" spans="1:13" x14ac:dyDescent="0.2">
      <c r="A435" s="68" t="s">
        <v>415</v>
      </c>
      <c r="B435" s="32" t="s">
        <v>259</v>
      </c>
      <c r="C435" s="11">
        <v>1258000000</v>
      </c>
      <c r="D435" s="12">
        <v>0</v>
      </c>
      <c r="E435" s="12">
        <v>1258000000</v>
      </c>
      <c r="F435" s="14">
        <f t="shared" si="45"/>
        <v>1.9774671709249014E-2</v>
      </c>
      <c r="G435" s="11">
        <v>559515610</v>
      </c>
      <c r="H435" s="13">
        <f t="shared" si="40"/>
        <v>44.476598569157396</v>
      </c>
      <c r="I435" s="12">
        <f t="shared" si="41"/>
        <v>33221555</v>
      </c>
      <c r="J435" s="13">
        <f t="shared" si="42"/>
        <v>2.6408231319554849</v>
      </c>
      <c r="K435" s="12">
        <v>592737165</v>
      </c>
      <c r="L435" s="13">
        <f t="shared" si="43"/>
        <v>47.117421701112875</v>
      </c>
      <c r="M435" s="69">
        <f t="shared" si="44"/>
        <v>665262835</v>
      </c>
    </row>
    <row r="436" spans="1:13" ht="38.25" x14ac:dyDescent="0.2">
      <c r="A436" s="68" t="s">
        <v>467</v>
      </c>
      <c r="B436" s="32" t="s">
        <v>846</v>
      </c>
      <c r="C436" s="11">
        <v>621000000</v>
      </c>
      <c r="D436" s="12">
        <v>15000000</v>
      </c>
      <c r="E436" s="12">
        <v>636000000</v>
      </c>
      <c r="F436" s="14">
        <f t="shared" si="45"/>
        <v>9.997369798952601E-3</v>
      </c>
      <c r="G436" s="11">
        <v>113966531</v>
      </c>
      <c r="H436" s="13">
        <f t="shared" si="40"/>
        <v>17.919265880503144</v>
      </c>
      <c r="I436" s="12">
        <f t="shared" si="41"/>
        <v>420507021</v>
      </c>
      <c r="J436" s="13">
        <f t="shared" si="42"/>
        <v>66.117456132075475</v>
      </c>
      <c r="K436" s="12">
        <v>534473552</v>
      </c>
      <c r="L436" s="13">
        <f t="shared" si="43"/>
        <v>84.036722012578608</v>
      </c>
      <c r="M436" s="69">
        <f t="shared" si="44"/>
        <v>101526448</v>
      </c>
    </row>
    <row r="437" spans="1:13" ht="51" x14ac:dyDescent="0.2">
      <c r="A437" s="68" t="s">
        <v>468</v>
      </c>
      <c r="B437" s="32" t="s">
        <v>847</v>
      </c>
      <c r="C437" s="11">
        <v>621000000</v>
      </c>
      <c r="D437" s="12">
        <v>15000000</v>
      </c>
      <c r="E437" s="12">
        <v>636000000</v>
      </c>
      <c r="F437" s="14">
        <f t="shared" si="45"/>
        <v>9.997369798952601E-3</v>
      </c>
      <c r="G437" s="11">
        <v>113966531</v>
      </c>
      <c r="H437" s="13">
        <f t="shared" si="40"/>
        <v>17.919265880503144</v>
      </c>
      <c r="I437" s="12">
        <f t="shared" si="41"/>
        <v>420507021</v>
      </c>
      <c r="J437" s="13">
        <f t="shared" si="42"/>
        <v>66.117456132075475</v>
      </c>
      <c r="K437" s="12">
        <v>534473552</v>
      </c>
      <c r="L437" s="13">
        <f t="shared" si="43"/>
        <v>84.036722012578608</v>
      </c>
      <c r="M437" s="69">
        <f t="shared" si="44"/>
        <v>101526448</v>
      </c>
    </row>
    <row r="438" spans="1:13" ht="51" x14ac:dyDescent="0.2">
      <c r="A438" s="68" t="s">
        <v>328</v>
      </c>
      <c r="B438" s="32" t="s">
        <v>742</v>
      </c>
      <c r="C438" s="11">
        <v>6688000000</v>
      </c>
      <c r="D438" s="12">
        <v>0</v>
      </c>
      <c r="E438" s="12">
        <v>6688000000</v>
      </c>
      <c r="F438" s="14">
        <f t="shared" si="45"/>
        <v>0.10512957423804245</v>
      </c>
      <c r="G438" s="11">
        <v>1538973592</v>
      </c>
      <c r="H438" s="13">
        <f t="shared" si="40"/>
        <v>23.010968779904307</v>
      </c>
      <c r="I438" s="12">
        <f t="shared" si="41"/>
        <v>1749067750</v>
      </c>
      <c r="J438" s="13">
        <f t="shared" si="42"/>
        <v>26.152328797846891</v>
      </c>
      <c r="K438" s="12">
        <v>3288041342</v>
      </c>
      <c r="L438" s="13">
        <f t="shared" si="43"/>
        <v>49.163297577751194</v>
      </c>
      <c r="M438" s="69">
        <f t="shared" si="44"/>
        <v>3399958658</v>
      </c>
    </row>
    <row r="439" spans="1:13" x14ac:dyDescent="0.2">
      <c r="A439" s="68" t="s">
        <v>743</v>
      </c>
      <c r="B439" s="32" t="s">
        <v>744</v>
      </c>
      <c r="C439" s="11">
        <v>4950000000</v>
      </c>
      <c r="D439" s="12">
        <v>0</v>
      </c>
      <c r="E439" s="12">
        <v>4950000000</v>
      </c>
      <c r="F439" s="14">
        <f t="shared" si="45"/>
        <v>7.7809717774866949E-2</v>
      </c>
      <c r="G439" s="11">
        <v>700222390</v>
      </c>
      <c r="H439" s="13">
        <f t="shared" si="40"/>
        <v>14.14590686868687</v>
      </c>
      <c r="I439" s="12">
        <f t="shared" si="41"/>
        <v>850128913</v>
      </c>
      <c r="J439" s="13">
        <f t="shared" si="42"/>
        <v>17.174321474747476</v>
      </c>
      <c r="K439" s="12">
        <v>1550351303</v>
      </c>
      <c r="L439" s="13">
        <f t="shared" si="43"/>
        <v>31.320228343434341</v>
      </c>
      <c r="M439" s="69">
        <f t="shared" si="44"/>
        <v>3399648697</v>
      </c>
    </row>
    <row r="440" spans="1:13" ht="25.5" x14ac:dyDescent="0.2">
      <c r="A440" s="68" t="s">
        <v>745</v>
      </c>
      <c r="B440" s="32" t="s">
        <v>746</v>
      </c>
      <c r="C440" s="11">
        <v>4950000000</v>
      </c>
      <c r="D440" s="12">
        <v>0</v>
      </c>
      <c r="E440" s="12">
        <v>4950000000</v>
      </c>
      <c r="F440" s="14">
        <f t="shared" si="45"/>
        <v>7.7809717774866949E-2</v>
      </c>
      <c r="G440" s="11">
        <v>700222390</v>
      </c>
      <c r="H440" s="13">
        <f t="shared" si="40"/>
        <v>14.14590686868687</v>
      </c>
      <c r="I440" s="12">
        <f t="shared" si="41"/>
        <v>850128913</v>
      </c>
      <c r="J440" s="13">
        <f t="shared" si="42"/>
        <v>17.174321474747476</v>
      </c>
      <c r="K440" s="12">
        <v>1550351303</v>
      </c>
      <c r="L440" s="13">
        <f t="shared" si="43"/>
        <v>31.320228343434341</v>
      </c>
      <c r="M440" s="69">
        <f t="shared" si="44"/>
        <v>3399648697</v>
      </c>
    </row>
    <row r="441" spans="1:13" ht="38.25" x14ac:dyDescent="0.2">
      <c r="A441" s="68" t="s">
        <v>329</v>
      </c>
      <c r="B441" s="32" t="s">
        <v>895</v>
      </c>
      <c r="C441" s="11">
        <v>1738000000</v>
      </c>
      <c r="D441" s="12">
        <v>0</v>
      </c>
      <c r="E441" s="12">
        <v>1738000000</v>
      </c>
      <c r="F441" s="14">
        <f t="shared" si="45"/>
        <v>2.7319856463175508E-2</v>
      </c>
      <c r="G441" s="11">
        <v>838751202</v>
      </c>
      <c r="H441" s="13">
        <f t="shared" si="40"/>
        <v>48.259562830840046</v>
      </c>
      <c r="I441" s="12">
        <f t="shared" si="41"/>
        <v>898938837</v>
      </c>
      <c r="J441" s="13">
        <f t="shared" si="42"/>
        <v>51.722602819332565</v>
      </c>
      <c r="K441" s="12">
        <v>1737690039</v>
      </c>
      <c r="L441" s="13">
        <f t="shared" si="43"/>
        <v>99.982165650172618</v>
      </c>
      <c r="M441" s="69">
        <f t="shared" si="44"/>
        <v>309961</v>
      </c>
    </row>
    <row r="442" spans="1:13" ht="38.25" x14ac:dyDescent="0.2">
      <c r="A442" s="68" t="s">
        <v>330</v>
      </c>
      <c r="B442" s="32" t="s">
        <v>896</v>
      </c>
      <c r="C442" s="11">
        <v>1738000000</v>
      </c>
      <c r="D442" s="12">
        <v>0</v>
      </c>
      <c r="E442" s="12">
        <v>1738000000</v>
      </c>
      <c r="F442" s="14">
        <f t="shared" si="45"/>
        <v>2.7319856463175508E-2</v>
      </c>
      <c r="G442" s="11">
        <v>838751202</v>
      </c>
      <c r="H442" s="13">
        <f t="shared" si="40"/>
        <v>48.259562830840046</v>
      </c>
      <c r="I442" s="12">
        <f t="shared" si="41"/>
        <v>898938837</v>
      </c>
      <c r="J442" s="13">
        <f t="shared" si="42"/>
        <v>51.722602819332565</v>
      </c>
      <c r="K442" s="12">
        <v>1737690039</v>
      </c>
      <c r="L442" s="13">
        <f t="shared" si="43"/>
        <v>99.982165650172618</v>
      </c>
      <c r="M442" s="69">
        <f t="shared" si="44"/>
        <v>309961</v>
      </c>
    </row>
    <row r="443" spans="1:13" ht="25.5" x14ac:dyDescent="0.2">
      <c r="A443" s="68" t="s">
        <v>549</v>
      </c>
      <c r="B443" s="32" t="s">
        <v>550</v>
      </c>
      <c r="C443" s="11">
        <v>3846279000</v>
      </c>
      <c r="D443" s="12">
        <v>-65678000</v>
      </c>
      <c r="E443" s="12">
        <v>3780601000</v>
      </c>
      <c r="F443" s="14">
        <f t="shared" si="45"/>
        <v>5.9427777137248436E-2</v>
      </c>
      <c r="G443" s="11">
        <v>3428080194</v>
      </c>
      <c r="H443" s="13">
        <f t="shared" si="40"/>
        <v>90.675535291875548</v>
      </c>
      <c r="I443" s="12">
        <f t="shared" si="41"/>
        <v>10270000</v>
      </c>
      <c r="J443" s="13">
        <f t="shared" si="42"/>
        <v>0.27164993079142707</v>
      </c>
      <c r="K443" s="12">
        <v>3438350194</v>
      </c>
      <c r="L443" s="13">
        <f t="shared" si="43"/>
        <v>90.947185222666988</v>
      </c>
      <c r="M443" s="69">
        <f t="shared" si="44"/>
        <v>342250806</v>
      </c>
    </row>
    <row r="444" spans="1:13" x14ac:dyDescent="0.2">
      <c r="A444" s="68" t="s">
        <v>551</v>
      </c>
      <c r="B444" s="32" t="s">
        <v>165</v>
      </c>
      <c r="C444" s="11">
        <v>3846279000</v>
      </c>
      <c r="D444" s="12">
        <v>-65678000</v>
      </c>
      <c r="E444" s="12">
        <v>3780601000</v>
      </c>
      <c r="F444" s="14">
        <f t="shared" si="45"/>
        <v>5.9427777137248436E-2</v>
      </c>
      <c r="G444" s="11">
        <v>3428080194</v>
      </c>
      <c r="H444" s="13">
        <f t="shared" si="40"/>
        <v>90.675535291875548</v>
      </c>
      <c r="I444" s="12">
        <f t="shared" si="41"/>
        <v>10270000</v>
      </c>
      <c r="J444" s="13">
        <f t="shared" si="42"/>
        <v>0.27164993079142707</v>
      </c>
      <c r="K444" s="12">
        <v>3438350194</v>
      </c>
      <c r="L444" s="13">
        <f t="shared" si="43"/>
        <v>90.947185222666988</v>
      </c>
      <c r="M444" s="69">
        <f t="shared" si="44"/>
        <v>342250806</v>
      </c>
    </row>
    <row r="445" spans="1:13" ht="25.5" x14ac:dyDescent="0.2">
      <c r="A445" s="68" t="s">
        <v>747</v>
      </c>
      <c r="B445" s="32" t="s">
        <v>748</v>
      </c>
      <c r="C445" s="11">
        <v>84313000</v>
      </c>
      <c r="D445" s="12">
        <v>0</v>
      </c>
      <c r="E445" s="12">
        <v>84313000</v>
      </c>
      <c r="F445" s="14">
        <f t="shared" si="45"/>
        <v>1.3253274211620925E-3</v>
      </c>
      <c r="G445" s="11">
        <v>67200000</v>
      </c>
      <c r="H445" s="13">
        <f t="shared" si="40"/>
        <v>79.703011398005046</v>
      </c>
      <c r="I445" s="12">
        <f t="shared" si="41"/>
        <v>10270000</v>
      </c>
      <c r="J445" s="13">
        <f t="shared" si="42"/>
        <v>12.180802485974878</v>
      </c>
      <c r="K445" s="12">
        <v>77470000</v>
      </c>
      <c r="L445" s="13">
        <f t="shared" si="43"/>
        <v>91.88381388397994</v>
      </c>
      <c r="M445" s="69">
        <f t="shared" si="44"/>
        <v>6843000</v>
      </c>
    </row>
    <row r="446" spans="1:13" ht="25.5" x14ac:dyDescent="0.2">
      <c r="A446" s="68" t="s">
        <v>749</v>
      </c>
      <c r="B446" s="32" t="s">
        <v>750</v>
      </c>
      <c r="C446" s="11">
        <v>182643000</v>
      </c>
      <c r="D446" s="12">
        <v>0</v>
      </c>
      <c r="E446" s="12">
        <v>182643000</v>
      </c>
      <c r="F446" s="14">
        <f t="shared" si="45"/>
        <v>2.8709899562737425E-3</v>
      </c>
      <c r="G446" s="11">
        <v>0</v>
      </c>
      <c r="H446" s="13">
        <f t="shared" si="40"/>
        <v>0</v>
      </c>
      <c r="I446" s="12">
        <f t="shared" si="41"/>
        <v>0</v>
      </c>
      <c r="J446" s="13">
        <f t="shared" si="42"/>
        <v>0</v>
      </c>
      <c r="K446" s="12">
        <v>0</v>
      </c>
      <c r="L446" s="13">
        <f t="shared" si="43"/>
        <v>0</v>
      </c>
      <c r="M446" s="69">
        <f t="shared" si="44"/>
        <v>182643000</v>
      </c>
    </row>
    <row r="447" spans="1:13" x14ac:dyDescent="0.2">
      <c r="A447" s="68" t="s">
        <v>552</v>
      </c>
      <c r="B447" s="32" t="s">
        <v>553</v>
      </c>
      <c r="C447" s="11">
        <v>3579323000</v>
      </c>
      <c r="D447" s="12">
        <v>-65678000</v>
      </c>
      <c r="E447" s="12">
        <v>3513645000</v>
      </c>
      <c r="F447" s="14">
        <f t="shared" si="45"/>
        <v>5.5231459759812598E-2</v>
      </c>
      <c r="G447" s="11">
        <v>3360880194</v>
      </c>
      <c r="H447" s="13">
        <f t="shared" si="40"/>
        <v>95.652241304969621</v>
      </c>
      <c r="I447" s="12">
        <f t="shared" si="41"/>
        <v>0</v>
      </c>
      <c r="J447" s="13">
        <f t="shared" si="42"/>
        <v>0</v>
      </c>
      <c r="K447" s="12">
        <v>3360880194</v>
      </c>
      <c r="L447" s="13">
        <f t="shared" si="43"/>
        <v>95.652241304969621</v>
      </c>
      <c r="M447" s="69">
        <f t="shared" si="44"/>
        <v>152764806</v>
      </c>
    </row>
    <row r="448" spans="1:13" ht="25.5" x14ac:dyDescent="0.2">
      <c r="A448" s="68" t="s">
        <v>554</v>
      </c>
      <c r="B448" s="32" t="s">
        <v>555</v>
      </c>
      <c r="C448" s="11">
        <v>3579323000</v>
      </c>
      <c r="D448" s="12">
        <v>-65678000</v>
      </c>
      <c r="E448" s="12">
        <v>3513645000</v>
      </c>
      <c r="F448" s="14">
        <f t="shared" si="45"/>
        <v>5.5231459759812598E-2</v>
      </c>
      <c r="G448" s="11">
        <v>3360880194</v>
      </c>
      <c r="H448" s="13">
        <f t="shared" si="40"/>
        <v>95.652241304969621</v>
      </c>
      <c r="I448" s="12">
        <f t="shared" si="41"/>
        <v>0</v>
      </c>
      <c r="J448" s="13">
        <f t="shared" si="42"/>
        <v>0</v>
      </c>
      <c r="K448" s="12">
        <v>3360880194</v>
      </c>
      <c r="L448" s="13">
        <f t="shared" si="43"/>
        <v>95.652241304969621</v>
      </c>
      <c r="M448" s="69">
        <f t="shared" si="44"/>
        <v>152764806</v>
      </c>
    </row>
    <row r="449" spans="1:13" x14ac:dyDescent="0.2">
      <c r="A449" s="70" t="s">
        <v>197</v>
      </c>
      <c r="B449" s="31" t="s">
        <v>169</v>
      </c>
      <c r="C449" s="71">
        <v>151344657000</v>
      </c>
      <c r="D449" s="72">
        <v>51854165482</v>
      </c>
      <c r="E449" s="72">
        <v>203198822482</v>
      </c>
      <c r="F449" s="18">
        <f t="shared" si="45"/>
        <v>3.1941097029312542</v>
      </c>
      <c r="G449" s="71">
        <v>131258931071</v>
      </c>
      <c r="H449" s="17">
        <f t="shared" si="40"/>
        <v>64.596304972499212</v>
      </c>
      <c r="I449" s="16">
        <f t="shared" si="41"/>
        <v>1671913</v>
      </c>
      <c r="J449" s="17">
        <f t="shared" si="42"/>
        <v>8.2279659870967189E-4</v>
      </c>
      <c r="K449" s="72">
        <v>131260602984</v>
      </c>
      <c r="L449" s="17">
        <f t="shared" si="43"/>
        <v>64.597127769097924</v>
      </c>
      <c r="M449" s="67">
        <f t="shared" si="44"/>
        <v>71938219498</v>
      </c>
    </row>
    <row r="450" spans="1:13" ht="13.5" thickBot="1" x14ac:dyDescent="0.25">
      <c r="A450" s="73" t="s">
        <v>0</v>
      </c>
      <c r="B450" s="74" t="s">
        <v>1</v>
      </c>
      <c r="C450" s="19">
        <v>6767564968000</v>
      </c>
      <c r="D450" s="20">
        <v>-405891720036</v>
      </c>
      <c r="E450" s="20">
        <v>6361673247964</v>
      </c>
      <c r="F450" s="22">
        <f t="shared" si="45"/>
        <v>100</v>
      </c>
      <c r="G450" s="19">
        <v>3657601195609</v>
      </c>
      <c r="H450" s="21">
        <f t="shared" si="40"/>
        <v>57.494326618859034</v>
      </c>
      <c r="I450" s="20">
        <f t="shared" si="41"/>
        <v>1542763434974</v>
      </c>
      <c r="J450" s="21">
        <f t="shared" si="42"/>
        <v>24.250906559335604</v>
      </c>
      <c r="K450" s="20">
        <v>5200364630583</v>
      </c>
      <c r="L450" s="21">
        <f>IF(OR(K450=0,E450=0),0,(K450/E450)*100)</f>
        <v>81.745233178194638</v>
      </c>
      <c r="M450" s="75">
        <f>SUM(E450-K450)</f>
        <v>1161308617381</v>
      </c>
    </row>
  </sheetData>
  <mergeCells count="8">
    <mergeCell ref="A5:B5"/>
    <mergeCell ref="C5:F5"/>
    <mergeCell ref="G5:M5"/>
    <mergeCell ref="B1:M1"/>
    <mergeCell ref="B2:M2"/>
    <mergeCell ref="B3:M3"/>
    <mergeCell ref="A1:A2"/>
    <mergeCell ref="A3:A4"/>
  </mergeCells>
  <printOptions horizontalCentered="1" verticalCentered="1"/>
  <pageMargins left="0" right="0" top="0" bottom="0.39370078740157483" header="0" footer="0"/>
  <pageSetup scale="75" orientation="landscape" horizontalDpi="4294967295" verticalDpi="4294967295" r:id="rId1"/>
  <headerFooter>
    <oddFooter>&amp;C&amp;P/&amp;N&amp;R&amp;"Arial,Normal"&amp;8&amp;Z&amp;F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8"/>
  <sheetViews>
    <sheetView workbookViewId="0"/>
  </sheetViews>
  <sheetFormatPr baseColWidth="10" defaultRowHeight="15.75" x14ac:dyDescent="0.25"/>
  <cols>
    <col min="1" max="1" width="21.5" bestFit="1" customWidth="1"/>
    <col min="2" max="2" width="14.75" bestFit="1" customWidth="1"/>
    <col min="3" max="3" width="17.375" bestFit="1" customWidth="1"/>
    <col min="4" max="4" width="18.375" bestFit="1" customWidth="1"/>
    <col min="5" max="5" width="14" bestFit="1" customWidth="1"/>
    <col min="6" max="6" width="14.25" bestFit="1" customWidth="1"/>
  </cols>
  <sheetData>
    <row r="3" spans="1:6" x14ac:dyDescent="0.25">
      <c r="A3" s="4" t="s">
        <v>906</v>
      </c>
      <c r="B3" t="s">
        <v>908</v>
      </c>
      <c r="C3" t="s">
        <v>909</v>
      </c>
      <c r="D3" t="s">
        <v>910</v>
      </c>
      <c r="E3" t="s">
        <v>911</v>
      </c>
      <c r="F3" t="s">
        <v>912</v>
      </c>
    </row>
    <row r="4" spans="1:6" x14ac:dyDescent="0.25">
      <c r="A4" s="5" t="s">
        <v>953</v>
      </c>
      <c r="B4" s="6">
        <v>765213000</v>
      </c>
      <c r="C4" s="6">
        <v>48500000</v>
      </c>
      <c r="D4" s="6">
        <v>813713000</v>
      </c>
      <c r="E4" s="6">
        <v>798145882</v>
      </c>
      <c r="F4" s="6">
        <v>798145882</v>
      </c>
    </row>
    <row r="5" spans="1:6" x14ac:dyDescent="0.25">
      <c r="A5" s="5" t="s">
        <v>0</v>
      </c>
      <c r="B5" s="6">
        <v>6767564968000</v>
      </c>
      <c r="C5" s="6">
        <v>-405891720036</v>
      </c>
      <c r="D5" s="6">
        <v>6361673247964</v>
      </c>
      <c r="E5" s="6">
        <v>3657601195609</v>
      </c>
      <c r="F5" s="6">
        <v>5200364630583</v>
      </c>
    </row>
    <row r="6" spans="1:6" x14ac:dyDescent="0.25">
      <c r="A6" s="5" t="s">
        <v>2</v>
      </c>
      <c r="B6" s="6">
        <v>1124598012000</v>
      </c>
      <c r="C6" s="6">
        <v>308747491724</v>
      </c>
      <c r="D6" s="6">
        <v>1433345503724</v>
      </c>
      <c r="E6" s="6">
        <v>1246139009939</v>
      </c>
      <c r="F6" s="6">
        <v>1303413142930</v>
      </c>
    </row>
    <row r="7" spans="1:6" x14ac:dyDescent="0.25">
      <c r="A7" s="5" t="s">
        <v>4</v>
      </c>
      <c r="B7" s="6">
        <v>419231023000</v>
      </c>
      <c r="C7" s="6">
        <v>10959631398</v>
      </c>
      <c r="D7" s="6">
        <v>430190654398</v>
      </c>
      <c r="E7" s="6">
        <v>403010503105</v>
      </c>
      <c r="F7" s="6">
        <v>411422261474</v>
      </c>
    </row>
    <row r="8" spans="1:6" x14ac:dyDescent="0.25">
      <c r="A8" s="5" t="s">
        <v>6</v>
      </c>
      <c r="B8" s="6">
        <v>280654339000</v>
      </c>
      <c r="C8" s="6">
        <v>-5388209543</v>
      </c>
      <c r="D8" s="6">
        <v>275266129457</v>
      </c>
      <c r="E8" s="6">
        <v>263090374049</v>
      </c>
      <c r="F8" s="6">
        <v>265985829233</v>
      </c>
    </row>
    <row r="9" spans="1:6" x14ac:dyDescent="0.25">
      <c r="A9" s="5" t="s">
        <v>7</v>
      </c>
      <c r="B9" s="6">
        <v>160466607000</v>
      </c>
      <c r="C9" s="6">
        <v>-1150619425</v>
      </c>
      <c r="D9" s="6">
        <v>159315987575</v>
      </c>
      <c r="E9" s="6">
        <v>155697989341</v>
      </c>
      <c r="F9" s="6">
        <v>155754351000</v>
      </c>
    </row>
    <row r="10" spans="1:6" x14ac:dyDescent="0.25">
      <c r="A10" s="5" t="s">
        <v>9</v>
      </c>
      <c r="B10" s="6">
        <v>9058620000</v>
      </c>
      <c r="C10" s="6">
        <v>-419453796</v>
      </c>
      <c r="D10" s="6">
        <v>8639166204</v>
      </c>
      <c r="E10" s="6">
        <v>8349238194</v>
      </c>
      <c r="F10" s="6">
        <v>8349238194</v>
      </c>
    </row>
    <row r="11" spans="1:6" x14ac:dyDescent="0.25">
      <c r="A11" s="5" t="s">
        <v>11</v>
      </c>
      <c r="B11" s="6">
        <v>2192236000</v>
      </c>
      <c r="C11" s="6">
        <v>66959239</v>
      </c>
      <c r="D11" s="6">
        <v>2259195239</v>
      </c>
      <c r="E11" s="6">
        <v>1940128073</v>
      </c>
      <c r="F11" s="6">
        <v>1965039246</v>
      </c>
    </row>
    <row r="12" spans="1:6" x14ac:dyDescent="0.25">
      <c r="A12" s="5" t="s">
        <v>12</v>
      </c>
      <c r="B12" s="6">
        <v>450496000</v>
      </c>
      <c r="C12" s="6">
        <v>24204195</v>
      </c>
      <c r="D12" s="6">
        <v>474700195</v>
      </c>
      <c r="E12" s="6">
        <v>426188767</v>
      </c>
      <c r="F12" s="6">
        <v>426188767</v>
      </c>
    </row>
    <row r="13" spans="1:6" x14ac:dyDescent="0.25">
      <c r="A13" s="5" t="s">
        <v>14</v>
      </c>
      <c r="B13" s="6">
        <v>592813000</v>
      </c>
      <c r="C13" s="6">
        <v>-111087556</v>
      </c>
      <c r="D13" s="6">
        <v>481725444</v>
      </c>
      <c r="E13" s="6">
        <v>423466278</v>
      </c>
      <c r="F13" s="6">
        <v>423466278</v>
      </c>
    </row>
    <row r="14" spans="1:6" x14ac:dyDescent="0.25">
      <c r="A14" s="5" t="s">
        <v>16</v>
      </c>
      <c r="B14" s="6">
        <v>5083659000</v>
      </c>
      <c r="C14" s="6">
        <v>219730990</v>
      </c>
      <c r="D14" s="6">
        <v>5303389990</v>
      </c>
      <c r="E14" s="6">
        <v>4877209275</v>
      </c>
      <c r="F14" s="6">
        <v>4877209275</v>
      </c>
    </row>
    <row r="15" spans="1:6" x14ac:dyDescent="0.25">
      <c r="A15" s="5" t="s">
        <v>18</v>
      </c>
      <c r="B15" s="6">
        <v>16322496000</v>
      </c>
      <c r="C15" s="6">
        <v>-885782854</v>
      </c>
      <c r="D15" s="6">
        <v>15436713146</v>
      </c>
      <c r="E15" s="6">
        <v>15217087164</v>
      </c>
      <c r="F15" s="6">
        <v>15231328184</v>
      </c>
    </row>
    <row r="16" spans="1:6" x14ac:dyDescent="0.25">
      <c r="A16" s="5" t="s">
        <v>209</v>
      </c>
      <c r="B16" s="6">
        <v>6099735000</v>
      </c>
      <c r="C16" s="6">
        <v>-133552850</v>
      </c>
      <c r="D16" s="6">
        <v>5966182150</v>
      </c>
      <c r="E16" s="6">
        <v>5243874401</v>
      </c>
      <c r="F16" s="6">
        <v>5243874401</v>
      </c>
    </row>
    <row r="17" spans="1:6" x14ac:dyDescent="0.25">
      <c r="A17" s="5" t="s">
        <v>20</v>
      </c>
      <c r="B17" s="6">
        <v>21056234000</v>
      </c>
      <c r="C17" s="6">
        <v>-44701041</v>
      </c>
      <c r="D17" s="6">
        <v>21011532959</v>
      </c>
      <c r="E17" s="6">
        <v>20069025817</v>
      </c>
      <c r="F17" s="6">
        <v>20087000600</v>
      </c>
    </row>
    <row r="18" spans="1:6" x14ac:dyDescent="0.25">
      <c r="A18" s="5" t="s">
        <v>22</v>
      </c>
      <c r="B18" s="6">
        <v>11144158000</v>
      </c>
      <c r="C18" s="6">
        <v>88286162</v>
      </c>
      <c r="D18" s="6">
        <v>11232444162</v>
      </c>
      <c r="E18" s="6">
        <v>7798258897</v>
      </c>
      <c r="F18" s="6">
        <v>10574538604</v>
      </c>
    </row>
    <row r="19" spans="1:6" x14ac:dyDescent="0.25">
      <c r="A19" s="5" t="s">
        <v>24</v>
      </c>
      <c r="B19" s="6">
        <v>34635926000</v>
      </c>
      <c r="C19" s="6">
        <v>-1760967447</v>
      </c>
      <c r="D19" s="6">
        <v>32874958553</v>
      </c>
      <c r="E19" s="6">
        <v>31473203416</v>
      </c>
      <c r="F19" s="6">
        <v>31473203416</v>
      </c>
    </row>
    <row r="20" spans="1:6" x14ac:dyDescent="0.25">
      <c r="A20" s="5" t="s">
        <v>26</v>
      </c>
      <c r="B20" s="6">
        <v>4857619000</v>
      </c>
      <c r="C20" s="6">
        <v>-404540071</v>
      </c>
      <c r="D20" s="6">
        <v>4453078929</v>
      </c>
      <c r="E20" s="6">
        <v>4178510261</v>
      </c>
      <c r="F20" s="6">
        <v>4179410261</v>
      </c>
    </row>
    <row r="21" spans="1:6" x14ac:dyDescent="0.25">
      <c r="A21" s="5" t="s">
        <v>28</v>
      </c>
      <c r="B21" s="6">
        <v>250329000</v>
      </c>
      <c r="C21" s="6">
        <v>-138000</v>
      </c>
      <c r="D21" s="6">
        <v>250191000</v>
      </c>
      <c r="E21" s="6">
        <v>212775729</v>
      </c>
      <c r="F21" s="6">
        <v>212775729</v>
      </c>
    </row>
    <row r="22" spans="1:6" x14ac:dyDescent="0.25">
      <c r="A22" s="5" t="s">
        <v>211</v>
      </c>
      <c r="B22" s="6">
        <v>366226000</v>
      </c>
      <c r="C22" s="6">
        <v>5136601</v>
      </c>
      <c r="D22" s="6">
        <v>371362601</v>
      </c>
      <c r="E22" s="6">
        <v>297025481</v>
      </c>
      <c r="F22" s="6">
        <v>297025481</v>
      </c>
    </row>
    <row r="23" spans="1:6" x14ac:dyDescent="0.25">
      <c r="A23" s="5" t="s">
        <v>30</v>
      </c>
      <c r="B23" s="6">
        <v>0</v>
      </c>
      <c r="C23" s="6">
        <v>2202241849</v>
      </c>
      <c r="D23" s="6">
        <v>2202241849</v>
      </c>
      <c r="E23" s="6">
        <v>2140383965</v>
      </c>
      <c r="F23" s="6">
        <v>2140383965</v>
      </c>
    </row>
    <row r="24" spans="1:6" x14ac:dyDescent="0.25">
      <c r="A24" s="5" t="s">
        <v>710</v>
      </c>
      <c r="B24" s="6">
        <v>3130490000</v>
      </c>
      <c r="C24" s="6">
        <v>-3130490000</v>
      </c>
      <c r="D24" s="6">
        <v>0</v>
      </c>
      <c r="E24" s="6">
        <v>0</v>
      </c>
      <c r="F24" s="6">
        <v>0</v>
      </c>
    </row>
    <row r="25" spans="1:6" x14ac:dyDescent="0.25">
      <c r="A25" s="5" t="s">
        <v>213</v>
      </c>
      <c r="B25" s="6">
        <v>1577254000</v>
      </c>
      <c r="C25" s="6">
        <v>-54600000</v>
      </c>
      <c r="D25" s="6">
        <v>1522654000</v>
      </c>
      <c r="E25" s="6">
        <v>1453337048</v>
      </c>
      <c r="F25" s="6">
        <v>1458000454</v>
      </c>
    </row>
    <row r="26" spans="1:6" x14ac:dyDescent="0.25">
      <c r="A26" s="5" t="s">
        <v>215</v>
      </c>
      <c r="B26" s="6">
        <v>710520000</v>
      </c>
      <c r="C26" s="6">
        <v>-53000000</v>
      </c>
      <c r="D26" s="6">
        <v>657520000</v>
      </c>
      <c r="E26" s="6">
        <v>639828497</v>
      </c>
      <c r="F26" s="6">
        <v>639828497</v>
      </c>
    </row>
    <row r="27" spans="1:6" x14ac:dyDescent="0.25">
      <c r="A27" s="5" t="s">
        <v>260</v>
      </c>
      <c r="B27" s="6">
        <v>475000000</v>
      </c>
      <c r="C27" s="6">
        <v>0</v>
      </c>
      <c r="D27" s="6">
        <v>475000000</v>
      </c>
      <c r="E27" s="6">
        <v>469649089</v>
      </c>
      <c r="F27" s="6">
        <v>474312495</v>
      </c>
    </row>
    <row r="28" spans="1:6" x14ac:dyDescent="0.25">
      <c r="A28" s="5" t="s">
        <v>262</v>
      </c>
      <c r="B28" s="6">
        <v>391734000</v>
      </c>
      <c r="C28" s="6">
        <v>-1600000</v>
      </c>
      <c r="D28" s="6">
        <v>390134000</v>
      </c>
      <c r="E28" s="6">
        <v>343859462</v>
      </c>
      <c r="F28" s="6">
        <v>343859462</v>
      </c>
    </row>
    <row r="29" spans="1:6" x14ac:dyDescent="0.25">
      <c r="A29" s="5" t="s">
        <v>32</v>
      </c>
      <c r="B29" s="6">
        <v>688595000</v>
      </c>
      <c r="C29" s="6">
        <v>7307651</v>
      </c>
      <c r="D29" s="6">
        <v>695902651</v>
      </c>
      <c r="E29" s="6">
        <v>612972133</v>
      </c>
      <c r="F29" s="6">
        <v>613095569</v>
      </c>
    </row>
    <row r="30" spans="1:6" x14ac:dyDescent="0.25">
      <c r="A30" s="5" t="s">
        <v>34</v>
      </c>
      <c r="B30" s="6">
        <v>1915633000</v>
      </c>
      <c r="C30" s="6">
        <v>45356810</v>
      </c>
      <c r="D30" s="6">
        <v>1960989810</v>
      </c>
      <c r="E30" s="6">
        <v>1881553927</v>
      </c>
      <c r="F30" s="6">
        <v>1881553927</v>
      </c>
    </row>
    <row r="31" spans="1:6" x14ac:dyDescent="0.25">
      <c r="A31" s="5" t="s">
        <v>35</v>
      </c>
      <c r="B31" s="6">
        <v>40600007000</v>
      </c>
      <c r="C31" s="6">
        <v>14194269438</v>
      </c>
      <c r="D31" s="6">
        <v>54794276438</v>
      </c>
      <c r="E31" s="6">
        <v>47931434024</v>
      </c>
      <c r="F31" s="6">
        <v>53190588213</v>
      </c>
    </row>
    <row r="32" spans="1:6" x14ac:dyDescent="0.25">
      <c r="A32" s="5" t="s">
        <v>264</v>
      </c>
      <c r="B32" s="6">
        <v>2000173000</v>
      </c>
      <c r="C32" s="6">
        <v>-194387601</v>
      </c>
      <c r="D32" s="6">
        <v>1805785399</v>
      </c>
      <c r="E32" s="6">
        <v>1763404424</v>
      </c>
      <c r="F32" s="6">
        <v>1763404424</v>
      </c>
    </row>
    <row r="33" spans="1:6" x14ac:dyDescent="0.25">
      <c r="A33" s="5" t="s">
        <v>37</v>
      </c>
      <c r="B33" s="6">
        <v>6182796000</v>
      </c>
      <c r="C33" s="6">
        <v>5639768326</v>
      </c>
      <c r="D33" s="6">
        <v>11822564326</v>
      </c>
      <c r="E33" s="6">
        <v>8138310246</v>
      </c>
      <c r="F33" s="6">
        <v>11164611889</v>
      </c>
    </row>
    <row r="34" spans="1:6" x14ac:dyDescent="0.25">
      <c r="A34" s="5" t="s">
        <v>39</v>
      </c>
      <c r="B34" s="6">
        <v>6182796000</v>
      </c>
      <c r="C34" s="6">
        <v>5639768326</v>
      </c>
      <c r="D34" s="6">
        <v>11822564326</v>
      </c>
      <c r="E34" s="6">
        <v>8138310246</v>
      </c>
      <c r="F34" s="6">
        <v>11164611889</v>
      </c>
    </row>
    <row r="35" spans="1:6" x14ac:dyDescent="0.25">
      <c r="A35" s="5" t="s">
        <v>41</v>
      </c>
      <c r="B35" s="6">
        <v>4506039000</v>
      </c>
      <c r="C35" s="6">
        <v>1234132000</v>
      </c>
      <c r="D35" s="6">
        <v>5740171000</v>
      </c>
      <c r="E35" s="6">
        <v>5155642175</v>
      </c>
      <c r="F35" s="6">
        <v>5619214164</v>
      </c>
    </row>
    <row r="36" spans="1:6" x14ac:dyDescent="0.25">
      <c r="A36" s="5" t="s">
        <v>43</v>
      </c>
      <c r="B36" s="6">
        <v>27910999000</v>
      </c>
      <c r="C36" s="6">
        <v>7514756713</v>
      </c>
      <c r="D36" s="6">
        <v>35425755713</v>
      </c>
      <c r="E36" s="6">
        <v>32874077179</v>
      </c>
      <c r="F36" s="6">
        <v>34643357736</v>
      </c>
    </row>
    <row r="37" spans="1:6" x14ac:dyDescent="0.25">
      <c r="A37" s="5" t="s">
        <v>45</v>
      </c>
      <c r="B37" s="6">
        <v>97976677000</v>
      </c>
      <c r="C37" s="6">
        <v>2153571503</v>
      </c>
      <c r="D37" s="6">
        <v>100130248503</v>
      </c>
      <c r="E37" s="6">
        <v>91988695032</v>
      </c>
      <c r="F37" s="6">
        <v>92245844028</v>
      </c>
    </row>
    <row r="38" spans="1:6" x14ac:dyDescent="0.25">
      <c r="A38" s="5" t="s">
        <v>46</v>
      </c>
      <c r="B38" s="6">
        <v>55963118000</v>
      </c>
      <c r="C38" s="6">
        <v>-511500141</v>
      </c>
      <c r="D38" s="6">
        <v>55451617859</v>
      </c>
      <c r="E38" s="6">
        <v>49760416625</v>
      </c>
      <c r="F38" s="6">
        <v>49908678260</v>
      </c>
    </row>
    <row r="39" spans="1:6" x14ac:dyDescent="0.25">
      <c r="A39" s="5" t="s">
        <v>48</v>
      </c>
      <c r="B39" s="6">
        <v>12990544000</v>
      </c>
      <c r="C39" s="6">
        <v>-486413437</v>
      </c>
      <c r="D39" s="6">
        <v>12504130563</v>
      </c>
      <c r="E39" s="6">
        <v>10951431933</v>
      </c>
      <c r="F39" s="6">
        <v>10969586137</v>
      </c>
    </row>
    <row r="40" spans="1:6" x14ac:dyDescent="0.25">
      <c r="A40" s="5" t="s">
        <v>50</v>
      </c>
      <c r="B40" s="6">
        <v>12363981000</v>
      </c>
      <c r="C40" s="6">
        <v>-502019613</v>
      </c>
      <c r="D40" s="6">
        <v>11861961387</v>
      </c>
      <c r="E40" s="6">
        <v>10355824226</v>
      </c>
      <c r="F40" s="6">
        <v>10383091007</v>
      </c>
    </row>
    <row r="41" spans="1:6" x14ac:dyDescent="0.25">
      <c r="A41" s="5" t="s">
        <v>52</v>
      </c>
      <c r="B41" s="6">
        <v>18598884000</v>
      </c>
      <c r="C41" s="6">
        <v>637239509</v>
      </c>
      <c r="D41" s="6">
        <v>19236123509</v>
      </c>
      <c r="E41" s="6">
        <v>17639353506</v>
      </c>
      <c r="F41" s="6">
        <v>17718351748</v>
      </c>
    </row>
    <row r="42" spans="1:6" x14ac:dyDescent="0.25">
      <c r="A42" s="5" t="s">
        <v>54</v>
      </c>
      <c r="B42" s="6">
        <v>1805876000</v>
      </c>
      <c r="C42" s="6">
        <v>-69581721</v>
      </c>
      <c r="D42" s="6">
        <v>1736294279</v>
      </c>
      <c r="E42" s="6">
        <v>1536934869</v>
      </c>
      <c r="F42" s="6">
        <v>1538147957</v>
      </c>
    </row>
    <row r="43" spans="1:6" x14ac:dyDescent="0.25">
      <c r="A43" s="5" t="s">
        <v>56</v>
      </c>
      <c r="B43" s="6">
        <v>10203833000</v>
      </c>
      <c r="C43" s="6">
        <v>-90724879</v>
      </c>
      <c r="D43" s="6">
        <v>10113108121</v>
      </c>
      <c r="E43" s="6">
        <v>9276872091</v>
      </c>
      <c r="F43" s="6">
        <v>9299501411</v>
      </c>
    </row>
    <row r="44" spans="1:6" x14ac:dyDescent="0.25">
      <c r="A44" s="5" t="s">
        <v>58</v>
      </c>
      <c r="B44" s="6">
        <v>42013559000</v>
      </c>
      <c r="C44" s="6">
        <v>2665071644</v>
      </c>
      <c r="D44" s="6">
        <v>44678630644</v>
      </c>
      <c r="E44" s="6">
        <v>42228278407</v>
      </c>
      <c r="F44" s="6">
        <v>42337165768</v>
      </c>
    </row>
    <row r="45" spans="1:6" x14ac:dyDescent="0.25">
      <c r="A45" s="5" t="s">
        <v>60</v>
      </c>
      <c r="B45" s="6">
        <v>15615667000</v>
      </c>
      <c r="C45" s="6">
        <v>1365846745</v>
      </c>
      <c r="D45" s="6">
        <v>16981513745</v>
      </c>
      <c r="E45" s="6">
        <v>16047237776</v>
      </c>
      <c r="F45" s="6">
        <v>16095481298</v>
      </c>
    </row>
    <row r="46" spans="1:6" x14ac:dyDescent="0.25">
      <c r="A46" s="5" t="s">
        <v>62</v>
      </c>
      <c r="B46" s="6">
        <v>13840237000</v>
      </c>
      <c r="C46" s="6">
        <v>1624275261</v>
      </c>
      <c r="D46" s="6">
        <v>15464512261</v>
      </c>
      <c r="E46" s="6">
        <v>14895394339</v>
      </c>
      <c r="F46" s="6">
        <v>14931466276</v>
      </c>
    </row>
    <row r="47" spans="1:6" x14ac:dyDescent="0.25">
      <c r="A47" s="5" t="s">
        <v>64</v>
      </c>
      <c r="B47" s="6">
        <v>532795000</v>
      </c>
      <c r="C47" s="6">
        <v>-365804593</v>
      </c>
      <c r="D47" s="6">
        <v>166990407</v>
      </c>
      <c r="E47" s="6">
        <v>152346603</v>
      </c>
      <c r="F47" s="6">
        <v>152346603</v>
      </c>
    </row>
    <row r="48" spans="1:6" x14ac:dyDescent="0.25">
      <c r="A48" s="5" t="s">
        <v>156</v>
      </c>
      <c r="B48" s="6">
        <v>395327000</v>
      </c>
      <c r="C48" s="6">
        <v>10868865</v>
      </c>
      <c r="D48" s="6">
        <v>406195865</v>
      </c>
      <c r="E48" s="6">
        <v>328456623</v>
      </c>
      <c r="F48" s="6">
        <v>330019935</v>
      </c>
    </row>
    <row r="49" spans="1:6" x14ac:dyDescent="0.25">
      <c r="A49" s="5" t="s">
        <v>66</v>
      </c>
      <c r="B49" s="6">
        <v>299993000</v>
      </c>
      <c r="C49" s="6">
        <v>-18900000</v>
      </c>
      <c r="D49" s="6">
        <v>281093000</v>
      </c>
      <c r="E49" s="6">
        <v>276714100</v>
      </c>
      <c r="F49" s="6">
        <v>276714100</v>
      </c>
    </row>
    <row r="50" spans="1:6" x14ac:dyDescent="0.25">
      <c r="A50" s="5" t="s">
        <v>68</v>
      </c>
      <c r="B50" s="6">
        <v>7620119000</v>
      </c>
      <c r="C50" s="6">
        <v>-64282570</v>
      </c>
      <c r="D50" s="6">
        <v>7555836430</v>
      </c>
      <c r="E50" s="6">
        <v>6953821309</v>
      </c>
      <c r="F50" s="6">
        <v>6970418299</v>
      </c>
    </row>
    <row r="51" spans="1:6" x14ac:dyDescent="0.25">
      <c r="A51" s="5" t="s">
        <v>70</v>
      </c>
      <c r="B51" s="6">
        <v>3043889000</v>
      </c>
      <c r="C51" s="6">
        <v>30932936</v>
      </c>
      <c r="D51" s="6">
        <v>3074821936</v>
      </c>
      <c r="E51" s="6">
        <v>2843044290</v>
      </c>
      <c r="F51" s="6">
        <v>2849455890</v>
      </c>
    </row>
    <row r="52" spans="1:6" x14ac:dyDescent="0.25">
      <c r="A52" s="5" t="s">
        <v>72</v>
      </c>
      <c r="B52" s="6">
        <v>576277000</v>
      </c>
      <c r="C52" s="6">
        <v>-17500000</v>
      </c>
      <c r="D52" s="6">
        <v>558777000</v>
      </c>
      <c r="E52" s="6">
        <v>553403200</v>
      </c>
      <c r="F52" s="6">
        <v>553403200</v>
      </c>
    </row>
    <row r="53" spans="1:6" x14ac:dyDescent="0.25">
      <c r="A53" s="5" t="s">
        <v>74</v>
      </c>
      <c r="B53" s="6">
        <v>89255000</v>
      </c>
      <c r="C53" s="6">
        <v>99635000</v>
      </c>
      <c r="D53" s="6">
        <v>188890000</v>
      </c>
      <c r="E53" s="6">
        <v>177860167</v>
      </c>
      <c r="F53" s="6">
        <v>177860167</v>
      </c>
    </row>
    <row r="54" spans="1:6" x14ac:dyDescent="0.25">
      <c r="A54" s="5" t="s">
        <v>76</v>
      </c>
      <c r="B54" s="6">
        <v>113755947000</v>
      </c>
      <c r="C54" s="6">
        <v>-362741854</v>
      </c>
      <c r="D54" s="6">
        <v>113393205146</v>
      </c>
      <c r="E54" s="6">
        <v>64664416941</v>
      </c>
      <c r="F54" s="6">
        <v>95819790718</v>
      </c>
    </row>
    <row r="55" spans="1:6" x14ac:dyDescent="0.25">
      <c r="A55" s="5" t="s">
        <v>78</v>
      </c>
      <c r="B55" s="6">
        <v>15393616000</v>
      </c>
      <c r="C55" s="6">
        <v>-938907086</v>
      </c>
      <c r="D55" s="6">
        <v>14454708914</v>
      </c>
      <c r="E55" s="6">
        <v>5995355063</v>
      </c>
      <c r="F55" s="6">
        <v>12735796742</v>
      </c>
    </row>
    <row r="56" spans="1:6" x14ac:dyDescent="0.25">
      <c r="A56" s="5" t="s">
        <v>80</v>
      </c>
      <c r="B56" s="6">
        <v>688964000</v>
      </c>
      <c r="C56" s="6">
        <v>-12375096</v>
      </c>
      <c r="D56" s="6">
        <v>676588904</v>
      </c>
      <c r="E56" s="6">
        <v>303071885</v>
      </c>
      <c r="F56" s="6">
        <v>534159116</v>
      </c>
    </row>
    <row r="57" spans="1:6" x14ac:dyDescent="0.25">
      <c r="A57" s="5" t="s">
        <v>82</v>
      </c>
      <c r="B57" s="6">
        <v>8894008000</v>
      </c>
      <c r="C57" s="6">
        <v>-113227371</v>
      </c>
      <c r="D57" s="6">
        <v>8780780629</v>
      </c>
      <c r="E57" s="6">
        <v>3971076259</v>
      </c>
      <c r="F57" s="6">
        <v>8160198151</v>
      </c>
    </row>
    <row r="58" spans="1:6" x14ac:dyDescent="0.25">
      <c r="A58" s="5" t="s">
        <v>84</v>
      </c>
      <c r="B58" s="6">
        <v>1399760000</v>
      </c>
      <c r="C58" s="6">
        <v>-237245749</v>
      </c>
      <c r="D58" s="6">
        <v>1162514251</v>
      </c>
      <c r="E58" s="6">
        <v>476116841</v>
      </c>
      <c r="F58" s="6">
        <v>1092123166</v>
      </c>
    </row>
    <row r="59" spans="1:6" x14ac:dyDescent="0.25">
      <c r="A59" s="5" t="s">
        <v>86</v>
      </c>
      <c r="B59" s="6">
        <v>3623976000</v>
      </c>
      <c r="C59" s="6">
        <v>68600545</v>
      </c>
      <c r="D59" s="6">
        <v>3692576545</v>
      </c>
      <c r="E59" s="6">
        <v>1178057759</v>
      </c>
      <c r="F59" s="6">
        <v>2844985276</v>
      </c>
    </row>
    <row r="60" spans="1:6" x14ac:dyDescent="0.25">
      <c r="A60" s="5" t="s">
        <v>88</v>
      </c>
      <c r="B60" s="6">
        <v>786908000</v>
      </c>
      <c r="C60" s="6">
        <v>-644659415</v>
      </c>
      <c r="D60" s="6">
        <v>142248585</v>
      </c>
      <c r="E60" s="6">
        <v>67032319</v>
      </c>
      <c r="F60" s="6">
        <v>104330553</v>
      </c>
    </row>
    <row r="61" spans="1:6" x14ac:dyDescent="0.25">
      <c r="A61" s="5" t="s">
        <v>90</v>
      </c>
      <c r="B61" s="6">
        <v>70021739000</v>
      </c>
      <c r="C61" s="6">
        <v>259046780</v>
      </c>
      <c r="D61" s="6">
        <v>70280785780</v>
      </c>
      <c r="E61" s="6">
        <v>42987615517</v>
      </c>
      <c r="F61" s="6">
        <v>65078212820</v>
      </c>
    </row>
    <row r="62" spans="1:6" x14ac:dyDescent="0.25">
      <c r="A62" s="5" t="s">
        <v>92</v>
      </c>
      <c r="B62" s="6">
        <v>4870189000</v>
      </c>
      <c r="C62" s="6">
        <v>1554382023</v>
      </c>
      <c r="D62" s="6">
        <v>6424571023</v>
      </c>
      <c r="E62" s="6">
        <v>2987004679</v>
      </c>
      <c r="F62" s="6">
        <v>6343233557</v>
      </c>
    </row>
    <row r="63" spans="1:6" x14ac:dyDescent="0.25">
      <c r="A63" s="5" t="s">
        <v>94</v>
      </c>
      <c r="B63" s="6">
        <v>228834000</v>
      </c>
      <c r="C63" s="6">
        <v>280878969</v>
      </c>
      <c r="D63" s="6">
        <v>509712969</v>
      </c>
      <c r="E63" s="6">
        <v>410232350</v>
      </c>
      <c r="F63" s="6">
        <v>432926403</v>
      </c>
    </row>
    <row r="64" spans="1:6" x14ac:dyDescent="0.25">
      <c r="A64" s="5" t="s">
        <v>96</v>
      </c>
      <c r="B64" s="6">
        <v>5092719000</v>
      </c>
      <c r="C64" s="6">
        <v>-170879519</v>
      </c>
      <c r="D64" s="6">
        <v>4921839481</v>
      </c>
      <c r="E64" s="6">
        <v>2242288874</v>
      </c>
      <c r="F64" s="6">
        <v>4334781511</v>
      </c>
    </row>
    <row r="65" spans="1:6" x14ac:dyDescent="0.25">
      <c r="A65" s="5" t="s">
        <v>98</v>
      </c>
      <c r="B65" s="6">
        <v>2225977000</v>
      </c>
      <c r="C65" s="6">
        <v>-995960425</v>
      </c>
      <c r="D65" s="6">
        <v>1230016575</v>
      </c>
      <c r="E65" s="6">
        <v>593210400</v>
      </c>
      <c r="F65" s="6">
        <v>1093034283</v>
      </c>
    </row>
    <row r="66" spans="1:6" x14ac:dyDescent="0.25">
      <c r="A66" s="5" t="s">
        <v>100</v>
      </c>
      <c r="B66" s="6">
        <v>34662835000</v>
      </c>
      <c r="C66" s="6">
        <v>-1729728721</v>
      </c>
      <c r="D66" s="6">
        <v>32933106279</v>
      </c>
      <c r="E66" s="6">
        <v>18587436841</v>
      </c>
      <c r="F66" s="6">
        <v>31301356689</v>
      </c>
    </row>
    <row r="67" spans="1:6" x14ac:dyDescent="0.25">
      <c r="A67" s="5" t="s">
        <v>102</v>
      </c>
      <c r="B67" s="6">
        <v>34662835000</v>
      </c>
      <c r="C67" s="6">
        <v>-1729728721</v>
      </c>
      <c r="D67" s="6">
        <v>32933106279</v>
      </c>
      <c r="E67" s="6">
        <v>18587436841</v>
      </c>
      <c r="F67" s="6">
        <v>31301356689</v>
      </c>
    </row>
    <row r="68" spans="1:6" x14ac:dyDescent="0.25">
      <c r="A68" s="5" t="s">
        <v>104</v>
      </c>
      <c r="B68" s="6">
        <v>8788906000</v>
      </c>
      <c r="C68" s="6">
        <v>898190269</v>
      </c>
      <c r="D68" s="6">
        <v>9687096269</v>
      </c>
      <c r="E68" s="6">
        <v>8066823703</v>
      </c>
      <c r="F68" s="6">
        <v>8838817944</v>
      </c>
    </row>
    <row r="69" spans="1:6" x14ac:dyDescent="0.25">
      <c r="A69" s="5" t="s">
        <v>106</v>
      </c>
      <c r="B69" s="6">
        <v>8788906000</v>
      </c>
      <c r="C69" s="6">
        <v>898190269</v>
      </c>
      <c r="D69" s="6">
        <v>9687096269</v>
      </c>
      <c r="E69" s="6">
        <v>8066823703</v>
      </c>
      <c r="F69" s="6">
        <v>8838817944</v>
      </c>
    </row>
    <row r="70" spans="1:6" x14ac:dyDescent="0.25">
      <c r="A70" s="5" t="s">
        <v>108</v>
      </c>
      <c r="B70" s="6">
        <v>8486101000</v>
      </c>
      <c r="C70" s="6">
        <v>310639143</v>
      </c>
      <c r="D70" s="6">
        <v>8796740143</v>
      </c>
      <c r="E70" s="6">
        <v>7388979111</v>
      </c>
      <c r="F70" s="6">
        <v>7410192744</v>
      </c>
    </row>
    <row r="71" spans="1:6" x14ac:dyDescent="0.25">
      <c r="A71" s="5" t="s">
        <v>110</v>
      </c>
      <c r="B71" s="6">
        <v>4191853000</v>
      </c>
      <c r="C71" s="6">
        <v>163046393</v>
      </c>
      <c r="D71" s="6">
        <v>4354899393</v>
      </c>
      <c r="E71" s="6">
        <v>4047740854</v>
      </c>
      <c r="F71" s="6">
        <v>4048765704</v>
      </c>
    </row>
    <row r="72" spans="1:6" x14ac:dyDescent="0.25">
      <c r="A72" s="5" t="s">
        <v>112</v>
      </c>
      <c r="B72" s="6">
        <v>978193000</v>
      </c>
      <c r="C72" s="6">
        <v>299960990</v>
      </c>
      <c r="D72" s="6">
        <v>1278153990</v>
      </c>
      <c r="E72" s="6">
        <v>976773355</v>
      </c>
      <c r="F72" s="6">
        <v>976785055</v>
      </c>
    </row>
    <row r="73" spans="1:6" x14ac:dyDescent="0.25">
      <c r="A73" s="5" t="s">
        <v>114</v>
      </c>
      <c r="B73" s="6">
        <v>451815000</v>
      </c>
      <c r="C73" s="6">
        <v>-57810240</v>
      </c>
      <c r="D73" s="6">
        <v>394004760</v>
      </c>
      <c r="E73" s="6">
        <v>241688352</v>
      </c>
      <c r="F73" s="6">
        <v>241688352</v>
      </c>
    </row>
    <row r="74" spans="1:6" x14ac:dyDescent="0.25">
      <c r="A74" s="5" t="s">
        <v>116</v>
      </c>
      <c r="B74" s="6">
        <v>2848942000</v>
      </c>
      <c r="C74" s="6">
        <v>-94680000</v>
      </c>
      <c r="D74" s="6">
        <v>2754262000</v>
      </c>
      <c r="E74" s="6">
        <v>2111243980</v>
      </c>
      <c r="F74" s="6">
        <v>2131421063</v>
      </c>
    </row>
    <row r="75" spans="1:6" x14ac:dyDescent="0.25">
      <c r="A75" s="5" t="s">
        <v>118</v>
      </c>
      <c r="B75" s="6">
        <v>15298000</v>
      </c>
      <c r="C75" s="6">
        <v>122000</v>
      </c>
      <c r="D75" s="6">
        <v>15420000</v>
      </c>
      <c r="E75" s="6">
        <v>11532570</v>
      </c>
      <c r="F75" s="6">
        <v>11532570</v>
      </c>
    </row>
    <row r="76" spans="1:6" x14ac:dyDescent="0.25">
      <c r="A76" s="5" t="s">
        <v>120</v>
      </c>
      <c r="B76" s="6">
        <v>1686265000</v>
      </c>
      <c r="C76" s="6">
        <v>-237648880</v>
      </c>
      <c r="D76" s="6">
        <v>1448616120</v>
      </c>
      <c r="E76" s="6">
        <v>419817199</v>
      </c>
      <c r="F76" s="6">
        <v>1217764859</v>
      </c>
    </row>
    <row r="77" spans="1:6" x14ac:dyDescent="0.25">
      <c r="A77" s="5" t="s">
        <v>122</v>
      </c>
      <c r="B77" s="6">
        <v>1636265000</v>
      </c>
      <c r="C77" s="6">
        <v>-240148880</v>
      </c>
      <c r="D77" s="6">
        <v>1396116120</v>
      </c>
      <c r="E77" s="6">
        <v>397470429</v>
      </c>
      <c r="F77" s="6">
        <v>1195418089</v>
      </c>
    </row>
    <row r="78" spans="1:6" x14ac:dyDescent="0.25">
      <c r="A78" s="5" t="s">
        <v>124</v>
      </c>
      <c r="B78" s="6">
        <v>50000000</v>
      </c>
      <c r="C78" s="6">
        <v>2500000</v>
      </c>
      <c r="D78" s="6">
        <v>52500000</v>
      </c>
      <c r="E78" s="6">
        <v>22346770</v>
      </c>
      <c r="F78" s="6">
        <v>22346770</v>
      </c>
    </row>
    <row r="79" spans="1:6" x14ac:dyDescent="0.25">
      <c r="A79" s="5" t="s">
        <v>126</v>
      </c>
      <c r="B79" s="6">
        <v>2132764000</v>
      </c>
      <c r="C79" s="6">
        <v>438394721</v>
      </c>
      <c r="D79" s="6">
        <v>2571158721</v>
      </c>
      <c r="E79" s="6">
        <v>1387005512</v>
      </c>
      <c r="F79" s="6">
        <v>2497269886</v>
      </c>
    </row>
    <row r="80" spans="1:6" x14ac:dyDescent="0.25">
      <c r="A80" s="5" t="s">
        <v>128</v>
      </c>
      <c r="B80" s="6">
        <v>262683000</v>
      </c>
      <c r="C80" s="6">
        <v>19932000</v>
      </c>
      <c r="D80" s="6">
        <v>282615000</v>
      </c>
      <c r="E80" s="6">
        <v>81101359</v>
      </c>
      <c r="F80" s="6">
        <v>255964649</v>
      </c>
    </row>
    <row r="81" spans="1:6" x14ac:dyDescent="0.25">
      <c r="A81" s="5" t="s">
        <v>130</v>
      </c>
      <c r="B81" s="6">
        <v>1117542000</v>
      </c>
      <c r="C81" s="6">
        <v>14347200</v>
      </c>
      <c r="D81" s="6">
        <v>1131889200</v>
      </c>
      <c r="E81" s="6">
        <v>494301237</v>
      </c>
      <c r="F81" s="6">
        <v>1019381290</v>
      </c>
    </row>
    <row r="82" spans="1:6" x14ac:dyDescent="0.25">
      <c r="A82" s="5" t="s">
        <v>132</v>
      </c>
      <c r="B82" s="6">
        <v>220000000</v>
      </c>
      <c r="C82" s="6">
        <v>-9000000</v>
      </c>
      <c r="D82" s="6">
        <v>211000000</v>
      </c>
      <c r="E82" s="6">
        <v>203430940</v>
      </c>
      <c r="F82" s="6">
        <v>207505693</v>
      </c>
    </row>
    <row r="83" spans="1:6" x14ac:dyDescent="0.25">
      <c r="A83" s="5" t="s">
        <v>133</v>
      </c>
      <c r="B83" s="6">
        <v>220000000</v>
      </c>
      <c r="C83" s="6">
        <v>-9000000</v>
      </c>
      <c r="D83" s="6">
        <v>211000000</v>
      </c>
      <c r="E83" s="6">
        <v>203430940</v>
      </c>
      <c r="F83" s="6">
        <v>207505693</v>
      </c>
    </row>
    <row r="84" spans="1:6" x14ac:dyDescent="0.25">
      <c r="A84" s="5" t="s">
        <v>134</v>
      </c>
      <c r="B84" s="6">
        <v>207924000</v>
      </c>
      <c r="C84" s="6">
        <v>-105000000</v>
      </c>
      <c r="D84" s="6">
        <v>102924000</v>
      </c>
      <c r="E84" s="6">
        <v>96758312</v>
      </c>
      <c r="F84" s="6">
        <v>96758312</v>
      </c>
    </row>
    <row r="85" spans="1:6" x14ac:dyDescent="0.25">
      <c r="A85" s="5" t="s">
        <v>136</v>
      </c>
      <c r="B85" s="6">
        <v>39000000</v>
      </c>
      <c r="C85" s="6">
        <v>-9500000</v>
      </c>
      <c r="D85" s="6">
        <v>29500000</v>
      </c>
      <c r="E85" s="6">
        <v>29225000</v>
      </c>
      <c r="F85" s="6">
        <v>29225000</v>
      </c>
    </row>
    <row r="86" spans="1:6" x14ac:dyDescent="0.25">
      <c r="A86" s="5" t="s">
        <v>138</v>
      </c>
      <c r="B86" s="6">
        <v>28340592000</v>
      </c>
      <c r="C86" s="6">
        <v>317118452</v>
      </c>
      <c r="D86" s="6">
        <v>28657710452</v>
      </c>
      <c r="E86" s="6">
        <v>15681446361</v>
      </c>
      <c r="F86" s="6">
        <v>18005781156</v>
      </c>
    </row>
    <row r="87" spans="1:6" x14ac:dyDescent="0.25">
      <c r="A87" s="5" t="s">
        <v>158</v>
      </c>
      <c r="B87" s="6">
        <v>9375258000</v>
      </c>
      <c r="C87" s="6">
        <v>1329035101</v>
      </c>
      <c r="D87" s="6">
        <v>10704293101</v>
      </c>
      <c r="E87" s="6">
        <v>1824563729</v>
      </c>
      <c r="F87" s="6">
        <v>1827965525</v>
      </c>
    </row>
    <row r="88" spans="1:6" x14ac:dyDescent="0.25">
      <c r="A88" s="5" t="s">
        <v>160</v>
      </c>
      <c r="B88" s="6">
        <v>9375258000</v>
      </c>
      <c r="C88" s="6">
        <v>1329035101</v>
      </c>
      <c r="D88" s="6">
        <v>10704293101</v>
      </c>
      <c r="E88" s="6">
        <v>1824563729</v>
      </c>
      <c r="F88" s="6">
        <v>1827965525</v>
      </c>
    </row>
    <row r="89" spans="1:6" x14ac:dyDescent="0.25">
      <c r="A89" s="5" t="s">
        <v>140</v>
      </c>
      <c r="B89" s="6">
        <v>965778000</v>
      </c>
      <c r="C89" s="6">
        <v>303061856</v>
      </c>
      <c r="D89" s="6">
        <v>1268839856</v>
      </c>
      <c r="E89" s="6">
        <v>1095199729</v>
      </c>
      <c r="F89" s="6">
        <v>1130661155</v>
      </c>
    </row>
    <row r="90" spans="1:6" x14ac:dyDescent="0.25">
      <c r="A90" s="5" t="s">
        <v>198</v>
      </c>
      <c r="B90" s="6">
        <v>1221850000</v>
      </c>
      <c r="C90" s="6">
        <v>-316779000</v>
      </c>
      <c r="D90" s="6">
        <v>905071000</v>
      </c>
      <c r="E90" s="6">
        <v>248568733</v>
      </c>
      <c r="F90" s="6">
        <v>674507001</v>
      </c>
    </row>
    <row r="91" spans="1:6" x14ac:dyDescent="0.25">
      <c r="A91" s="5" t="s">
        <v>712</v>
      </c>
      <c r="B91" s="6">
        <v>16777706000</v>
      </c>
      <c r="C91" s="6">
        <v>-998199505</v>
      </c>
      <c r="D91" s="6">
        <v>15779506495</v>
      </c>
      <c r="E91" s="6">
        <v>12513114170</v>
      </c>
      <c r="F91" s="6">
        <v>14372647475</v>
      </c>
    </row>
    <row r="92" spans="1:6" x14ac:dyDescent="0.25">
      <c r="A92" s="5" t="s">
        <v>162</v>
      </c>
      <c r="B92" s="6">
        <v>578972053000</v>
      </c>
      <c r="C92" s="6">
        <v>297863164384</v>
      </c>
      <c r="D92" s="6">
        <v>876835217384</v>
      </c>
      <c r="E92" s="6">
        <v>765848416915</v>
      </c>
      <c r="F92" s="6">
        <v>783555417760</v>
      </c>
    </row>
    <row r="93" spans="1:6" x14ac:dyDescent="0.25">
      <c r="A93" s="5" t="s">
        <v>164</v>
      </c>
      <c r="B93" s="6">
        <v>578972053000</v>
      </c>
      <c r="C93" s="6">
        <v>297863164384</v>
      </c>
      <c r="D93" s="6">
        <v>876835217384</v>
      </c>
      <c r="E93" s="6">
        <v>765848416915</v>
      </c>
      <c r="F93" s="6">
        <v>783555417760</v>
      </c>
    </row>
    <row r="94" spans="1:6" x14ac:dyDescent="0.25">
      <c r="A94" s="5" t="s">
        <v>429</v>
      </c>
      <c r="B94" s="6">
        <v>288400000000</v>
      </c>
      <c r="C94" s="6">
        <v>302751962305</v>
      </c>
      <c r="D94" s="6">
        <v>591151962305</v>
      </c>
      <c r="E94" s="6">
        <v>591151962305</v>
      </c>
      <c r="F94" s="6">
        <v>591151962305</v>
      </c>
    </row>
    <row r="95" spans="1:6" x14ac:dyDescent="0.25">
      <c r="A95" s="5" t="s">
        <v>713</v>
      </c>
      <c r="B95" s="6">
        <v>59337388000</v>
      </c>
      <c r="C95" s="6">
        <v>-2753025367</v>
      </c>
      <c r="D95" s="6">
        <v>56584362633</v>
      </c>
      <c r="E95" s="6">
        <v>50270141209</v>
      </c>
      <c r="F95" s="6">
        <v>51869301171</v>
      </c>
    </row>
    <row r="96" spans="1:6" x14ac:dyDescent="0.25">
      <c r="A96" s="5" t="s">
        <v>166</v>
      </c>
      <c r="B96" s="6">
        <v>178800000000</v>
      </c>
      <c r="C96" s="6">
        <v>-1868488000</v>
      </c>
      <c r="D96" s="6">
        <v>176931512000</v>
      </c>
      <c r="E96" s="6">
        <v>121316461277</v>
      </c>
      <c r="F96" s="6">
        <v>137424302160</v>
      </c>
    </row>
    <row r="97" spans="1:6" x14ac:dyDescent="0.25">
      <c r="A97" s="5" t="s">
        <v>469</v>
      </c>
      <c r="B97" s="6">
        <v>2150000000</v>
      </c>
      <c r="C97" s="6">
        <v>0</v>
      </c>
      <c r="D97" s="6">
        <v>2150000000</v>
      </c>
      <c r="E97" s="6">
        <v>1537038000</v>
      </c>
      <c r="F97" s="6">
        <v>1537038000</v>
      </c>
    </row>
    <row r="98" spans="1:6" x14ac:dyDescent="0.25">
      <c r="A98" s="5" t="s">
        <v>431</v>
      </c>
      <c r="B98" s="6">
        <v>50000000000</v>
      </c>
      <c r="C98" s="6">
        <v>0</v>
      </c>
      <c r="D98" s="6">
        <v>50000000000</v>
      </c>
      <c r="E98" s="6">
        <v>1572814124</v>
      </c>
      <c r="F98" s="6">
        <v>1572814124</v>
      </c>
    </row>
    <row r="99" spans="1:6" x14ac:dyDescent="0.25">
      <c r="A99" s="5" t="s">
        <v>715</v>
      </c>
      <c r="B99" s="6">
        <v>284665000</v>
      </c>
      <c r="C99" s="6">
        <v>-267284554</v>
      </c>
      <c r="D99" s="6">
        <v>17380446</v>
      </c>
      <c r="E99" s="6">
        <v>0</v>
      </c>
      <c r="F99" s="6">
        <v>0</v>
      </c>
    </row>
    <row r="100" spans="1:6" x14ac:dyDescent="0.25">
      <c r="A100" s="5" t="s">
        <v>168</v>
      </c>
      <c r="B100" s="6">
        <v>0</v>
      </c>
      <c r="C100" s="6">
        <v>287437796</v>
      </c>
      <c r="D100" s="6">
        <v>287437796</v>
      </c>
      <c r="E100" s="6">
        <v>287219796</v>
      </c>
      <c r="F100" s="6">
        <v>287219796</v>
      </c>
    </row>
    <row r="101" spans="1:6" x14ac:dyDescent="0.25">
      <c r="A101" s="5" t="s">
        <v>433</v>
      </c>
      <c r="B101" s="6">
        <v>12638989000</v>
      </c>
      <c r="C101" s="6">
        <v>0</v>
      </c>
      <c r="D101" s="6">
        <v>12638989000</v>
      </c>
      <c r="E101" s="6">
        <v>12328453182</v>
      </c>
      <c r="F101" s="6">
        <v>12328453182</v>
      </c>
    </row>
    <row r="102" spans="1:6" x14ac:dyDescent="0.25">
      <c r="A102" s="5" t="s">
        <v>435</v>
      </c>
      <c r="B102" s="6">
        <v>12638989000</v>
      </c>
      <c r="C102" s="6">
        <v>0</v>
      </c>
      <c r="D102" s="6">
        <v>12638989000</v>
      </c>
      <c r="E102" s="6">
        <v>12328453182</v>
      </c>
      <c r="F102" s="6">
        <v>12328453182</v>
      </c>
    </row>
    <row r="103" spans="1:6" x14ac:dyDescent="0.25">
      <c r="A103" s="5" t="s">
        <v>437</v>
      </c>
      <c r="B103" s="6">
        <v>178340000000</v>
      </c>
      <c r="C103" s="6">
        <v>0</v>
      </c>
      <c r="D103" s="6">
        <v>178340000000</v>
      </c>
      <c r="E103" s="6">
        <v>120735505121</v>
      </c>
      <c r="F103" s="6">
        <v>120735505121</v>
      </c>
    </row>
    <row r="104" spans="1:6" x14ac:dyDescent="0.25">
      <c r="A104" s="5" t="s">
        <v>439</v>
      </c>
      <c r="B104" s="6">
        <v>178340000000</v>
      </c>
      <c r="C104" s="6">
        <v>0</v>
      </c>
      <c r="D104" s="6">
        <v>178340000000</v>
      </c>
      <c r="E104" s="6">
        <v>120735505121</v>
      </c>
      <c r="F104" s="6">
        <v>120735505121</v>
      </c>
    </row>
    <row r="105" spans="1:6" x14ac:dyDescent="0.25">
      <c r="A105" s="5" t="s">
        <v>441</v>
      </c>
      <c r="B105" s="6">
        <v>178340000000</v>
      </c>
      <c r="C105" s="6">
        <v>0</v>
      </c>
      <c r="D105" s="6">
        <v>178340000000</v>
      </c>
      <c r="E105" s="6">
        <v>120735505121</v>
      </c>
      <c r="F105" s="6">
        <v>120735505121</v>
      </c>
    </row>
    <row r="106" spans="1:6" x14ac:dyDescent="0.25">
      <c r="A106" s="5" t="s">
        <v>141</v>
      </c>
      <c r="B106" s="6">
        <v>5464626956000</v>
      </c>
      <c r="C106" s="6">
        <v>-714639211760</v>
      </c>
      <c r="D106" s="6">
        <v>4749987744240</v>
      </c>
      <c r="E106" s="6">
        <v>2290726680549</v>
      </c>
      <c r="F106" s="6">
        <v>3776215982532</v>
      </c>
    </row>
    <row r="107" spans="1:6" x14ac:dyDescent="0.25">
      <c r="A107" s="5" t="s">
        <v>143</v>
      </c>
      <c r="B107" s="6">
        <v>5309436020000</v>
      </c>
      <c r="C107" s="6">
        <v>-766427699242</v>
      </c>
      <c r="D107" s="6">
        <v>4543008320758</v>
      </c>
      <c r="E107" s="6">
        <v>2156039669284</v>
      </c>
      <c r="F107" s="6">
        <v>3641517029354</v>
      </c>
    </row>
    <row r="108" spans="1:6" x14ac:dyDescent="0.25">
      <c r="A108" s="5" t="s">
        <v>145</v>
      </c>
      <c r="B108" s="6">
        <v>5309436020000</v>
      </c>
      <c r="C108" s="6">
        <v>-766427699242</v>
      </c>
      <c r="D108" s="6">
        <v>4543008320758</v>
      </c>
      <c r="E108" s="6">
        <v>2156039669284</v>
      </c>
      <c r="F108" s="6">
        <v>3641517029354</v>
      </c>
    </row>
    <row r="109" spans="1:6" x14ac:dyDescent="0.25">
      <c r="A109" s="5" t="s">
        <v>170</v>
      </c>
      <c r="B109" s="6">
        <v>2784281977000</v>
      </c>
      <c r="C109" s="6">
        <v>-361181432359</v>
      </c>
      <c r="D109" s="6">
        <v>2423100544641</v>
      </c>
      <c r="E109" s="6">
        <v>1644273135426</v>
      </c>
      <c r="F109" s="6">
        <v>1952152201367</v>
      </c>
    </row>
    <row r="110" spans="1:6" x14ac:dyDescent="0.25">
      <c r="A110" s="5" t="s">
        <v>658</v>
      </c>
      <c r="B110" s="6">
        <v>4091092000</v>
      </c>
      <c r="C110" s="6">
        <v>304544219</v>
      </c>
      <c r="D110" s="6">
        <v>4395636219</v>
      </c>
      <c r="E110" s="6">
        <v>4096360651</v>
      </c>
      <c r="F110" s="6">
        <v>4324286525</v>
      </c>
    </row>
    <row r="111" spans="1:6" x14ac:dyDescent="0.25">
      <c r="A111" s="5" t="s">
        <v>660</v>
      </c>
      <c r="B111" s="6">
        <v>4091092000</v>
      </c>
      <c r="C111" s="6">
        <v>304544219</v>
      </c>
      <c r="D111" s="6">
        <v>4395636219</v>
      </c>
      <c r="E111" s="6">
        <v>4096360651</v>
      </c>
      <c r="F111" s="6">
        <v>4324286525</v>
      </c>
    </row>
    <row r="112" spans="1:6" x14ac:dyDescent="0.25">
      <c r="A112" s="5" t="s">
        <v>662</v>
      </c>
      <c r="B112" s="6">
        <v>4091092000</v>
      </c>
      <c r="C112" s="6">
        <v>304544219</v>
      </c>
      <c r="D112" s="6">
        <v>4395636219</v>
      </c>
      <c r="E112" s="6">
        <v>4096360651</v>
      </c>
      <c r="F112" s="6">
        <v>4324286525</v>
      </c>
    </row>
    <row r="113" spans="1:6" x14ac:dyDescent="0.25">
      <c r="A113" s="5" t="s">
        <v>471</v>
      </c>
      <c r="B113" s="6">
        <v>2238134974000</v>
      </c>
      <c r="C113" s="6">
        <v>-316256691728</v>
      </c>
      <c r="D113" s="6">
        <v>1921878282272</v>
      </c>
      <c r="E113" s="6">
        <v>1349217921920</v>
      </c>
      <c r="F113" s="6">
        <v>1541956745047</v>
      </c>
    </row>
    <row r="114" spans="1:6" x14ac:dyDescent="0.25">
      <c r="A114" s="5" t="s">
        <v>473</v>
      </c>
      <c r="B114" s="6">
        <v>109390373000</v>
      </c>
      <c r="C114" s="6">
        <v>110186484333</v>
      </c>
      <c r="D114" s="6">
        <v>219576857333</v>
      </c>
      <c r="E114" s="6">
        <v>160906177845</v>
      </c>
      <c r="F114" s="6">
        <v>214462210252</v>
      </c>
    </row>
    <row r="115" spans="1:6" x14ac:dyDescent="0.25">
      <c r="A115" s="5" t="s">
        <v>475</v>
      </c>
      <c r="B115" s="6">
        <v>109390373000</v>
      </c>
      <c r="C115" s="6">
        <v>110186484333</v>
      </c>
      <c r="D115" s="6">
        <v>219576857333</v>
      </c>
      <c r="E115" s="6">
        <v>160906177845</v>
      </c>
      <c r="F115" s="6">
        <v>214462210252</v>
      </c>
    </row>
    <row r="116" spans="1:6" x14ac:dyDescent="0.25">
      <c r="A116" s="5" t="s">
        <v>477</v>
      </c>
      <c r="B116" s="6">
        <v>811000000</v>
      </c>
      <c r="C116" s="6">
        <v>-338588000</v>
      </c>
      <c r="D116" s="6">
        <v>472412000</v>
      </c>
      <c r="E116" s="6">
        <v>365634733</v>
      </c>
      <c r="F116" s="6">
        <v>472412000</v>
      </c>
    </row>
    <row r="117" spans="1:6" x14ac:dyDescent="0.25">
      <c r="A117" s="5" t="s">
        <v>479</v>
      </c>
      <c r="B117" s="6">
        <v>811000000</v>
      </c>
      <c r="C117" s="6">
        <v>-338588000</v>
      </c>
      <c r="D117" s="6">
        <v>472412000</v>
      </c>
      <c r="E117" s="6">
        <v>365634733</v>
      </c>
      <c r="F117" s="6">
        <v>472412000</v>
      </c>
    </row>
    <row r="118" spans="1:6" x14ac:dyDescent="0.25">
      <c r="A118" s="5" t="s">
        <v>481</v>
      </c>
      <c r="B118" s="6">
        <v>1069623932000</v>
      </c>
      <c r="C118" s="6">
        <v>-193918063762</v>
      </c>
      <c r="D118" s="6">
        <v>875705868238</v>
      </c>
      <c r="E118" s="6">
        <v>845056493394</v>
      </c>
      <c r="F118" s="6">
        <v>846462280388</v>
      </c>
    </row>
    <row r="119" spans="1:6" x14ac:dyDescent="0.25">
      <c r="A119" s="5" t="s">
        <v>483</v>
      </c>
      <c r="B119" s="6">
        <v>1069623932000</v>
      </c>
      <c r="C119" s="6">
        <v>-193918063762</v>
      </c>
      <c r="D119" s="6">
        <v>875705868238</v>
      </c>
      <c r="E119" s="6">
        <v>845056493394</v>
      </c>
      <c r="F119" s="6">
        <v>846462280388</v>
      </c>
    </row>
    <row r="120" spans="1:6" x14ac:dyDescent="0.25">
      <c r="A120" s="5" t="s">
        <v>485</v>
      </c>
      <c r="B120" s="6">
        <v>293899728000</v>
      </c>
      <c r="C120" s="6">
        <v>-38050288895</v>
      </c>
      <c r="D120" s="6">
        <v>255849439105</v>
      </c>
      <c r="E120" s="6">
        <v>170386666795</v>
      </c>
      <c r="F120" s="6">
        <v>240247373434</v>
      </c>
    </row>
    <row r="121" spans="1:6" x14ac:dyDescent="0.25">
      <c r="A121" s="5" t="s">
        <v>487</v>
      </c>
      <c r="B121" s="6">
        <v>293899728000</v>
      </c>
      <c r="C121" s="6">
        <v>-38050288895</v>
      </c>
      <c r="D121" s="6">
        <v>255849439105</v>
      </c>
      <c r="E121" s="6">
        <v>170386666795</v>
      </c>
      <c r="F121" s="6">
        <v>240247373434</v>
      </c>
    </row>
    <row r="122" spans="1:6" x14ac:dyDescent="0.25">
      <c r="A122" s="5" t="s">
        <v>489</v>
      </c>
      <c r="B122" s="6">
        <v>178277676000</v>
      </c>
      <c r="C122" s="6">
        <v>2028456291</v>
      </c>
      <c r="D122" s="6">
        <v>180306132291</v>
      </c>
      <c r="E122" s="6">
        <v>142236834301</v>
      </c>
      <c r="F122" s="6">
        <v>161523135545</v>
      </c>
    </row>
    <row r="123" spans="1:6" x14ac:dyDescent="0.25">
      <c r="A123" s="5" t="s">
        <v>491</v>
      </c>
      <c r="B123" s="6">
        <v>178277676000</v>
      </c>
      <c r="C123" s="6">
        <v>2028456291</v>
      </c>
      <c r="D123" s="6">
        <v>180306132291</v>
      </c>
      <c r="E123" s="6">
        <v>142236834301</v>
      </c>
      <c r="F123" s="6">
        <v>161523135545</v>
      </c>
    </row>
    <row r="124" spans="1:6" x14ac:dyDescent="0.25">
      <c r="A124" s="5" t="s">
        <v>493</v>
      </c>
      <c r="B124" s="6">
        <v>10000000000</v>
      </c>
      <c r="C124" s="6">
        <v>-3440703850</v>
      </c>
      <c r="D124" s="6">
        <v>6559296150</v>
      </c>
      <c r="E124" s="6">
        <v>4487805327</v>
      </c>
      <c r="F124" s="6">
        <v>6551347171</v>
      </c>
    </row>
    <row r="125" spans="1:6" x14ac:dyDescent="0.25">
      <c r="A125" s="5" t="s">
        <v>495</v>
      </c>
      <c r="B125" s="6">
        <v>10000000000</v>
      </c>
      <c r="C125" s="6">
        <v>-3440703850</v>
      </c>
      <c r="D125" s="6">
        <v>6559296150</v>
      </c>
      <c r="E125" s="6">
        <v>4487805327</v>
      </c>
      <c r="F125" s="6">
        <v>6551347171</v>
      </c>
    </row>
    <row r="126" spans="1:6" x14ac:dyDescent="0.25">
      <c r="A126" s="5" t="s">
        <v>497</v>
      </c>
      <c r="B126" s="6">
        <v>12420000000</v>
      </c>
      <c r="C126" s="6">
        <v>-12263732952</v>
      </c>
      <c r="D126" s="6">
        <v>156267048</v>
      </c>
      <c r="E126" s="6">
        <v>133085448</v>
      </c>
      <c r="F126" s="6">
        <v>156267048</v>
      </c>
    </row>
    <row r="127" spans="1:6" x14ac:dyDescent="0.25">
      <c r="A127" s="5" t="s">
        <v>499</v>
      </c>
      <c r="B127" s="6">
        <v>12420000000</v>
      </c>
      <c r="C127" s="6">
        <v>-12263732952</v>
      </c>
      <c r="D127" s="6">
        <v>156267048</v>
      </c>
      <c r="E127" s="6">
        <v>133085448</v>
      </c>
      <c r="F127" s="6">
        <v>156267048</v>
      </c>
    </row>
    <row r="128" spans="1:6" x14ac:dyDescent="0.25">
      <c r="A128" s="5" t="s">
        <v>501</v>
      </c>
      <c r="B128" s="6">
        <v>85000000</v>
      </c>
      <c r="C128" s="6">
        <v>-2867940</v>
      </c>
      <c r="D128" s="6">
        <v>82132060</v>
      </c>
      <c r="E128" s="6">
        <v>52879760</v>
      </c>
      <c r="F128" s="6">
        <v>82132060</v>
      </c>
    </row>
    <row r="129" spans="1:6" x14ac:dyDescent="0.25">
      <c r="A129" s="5" t="s">
        <v>503</v>
      </c>
      <c r="B129" s="6">
        <v>85000000</v>
      </c>
      <c r="C129" s="6">
        <v>-2867940</v>
      </c>
      <c r="D129" s="6">
        <v>82132060</v>
      </c>
      <c r="E129" s="6">
        <v>52879760</v>
      </c>
      <c r="F129" s="6">
        <v>82132060</v>
      </c>
    </row>
    <row r="130" spans="1:6" x14ac:dyDescent="0.25">
      <c r="A130" s="5" t="s">
        <v>505</v>
      </c>
      <c r="B130" s="6">
        <v>493841265000</v>
      </c>
      <c r="C130" s="6">
        <v>-167662990989</v>
      </c>
      <c r="D130" s="6">
        <v>326178274011</v>
      </c>
      <c r="E130" s="6">
        <v>3544372951</v>
      </c>
      <c r="F130" s="6">
        <v>17978162841</v>
      </c>
    </row>
    <row r="131" spans="1:6" x14ac:dyDescent="0.25">
      <c r="A131" s="5" t="s">
        <v>507</v>
      </c>
      <c r="B131" s="6">
        <v>493841265000</v>
      </c>
      <c r="C131" s="6">
        <v>-167662990989</v>
      </c>
      <c r="D131" s="6">
        <v>326178274011</v>
      </c>
      <c r="E131" s="6">
        <v>3544372951</v>
      </c>
      <c r="F131" s="6">
        <v>17978162841</v>
      </c>
    </row>
    <row r="132" spans="1:6" x14ac:dyDescent="0.25">
      <c r="A132" s="5" t="s">
        <v>509</v>
      </c>
      <c r="B132" s="6">
        <v>40510000000</v>
      </c>
      <c r="C132" s="6">
        <v>-960318414</v>
      </c>
      <c r="D132" s="6">
        <v>39549681586</v>
      </c>
      <c r="E132" s="6">
        <v>15587298471</v>
      </c>
      <c r="F132" s="6">
        <v>36694377772</v>
      </c>
    </row>
    <row r="133" spans="1:6" x14ac:dyDescent="0.25">
      <c r="A133" s="5" t="s">
        <v>511</v>
      </c>
      <c r="B133" s="6">
        <v>40510000000</v>
      </c>
      <c r="C133" s="6">
        <v>-960318414</v>
      </c>
      <c r="D133" s="6">
        <v>39549681586</v>
      </c>
      <c r="E133" s="6">
        <v>15587298471</v>
      </c>
      <c r="F133" s="6">
        <v>36694377772</v>
      </c>
    </row>
    <row r="134" spans="1:6" x14ac:dyDescent="0.25">
      <c r="A134" s="5" t="s">
        <v>513</v>
      </c>
      <c r="B134" s="6">
        <v>11000000000</v>
      </c>
      <c r="C134" s="6">
        <v>-5565490741</v>
      </c>
      <c r="D134" s="6">
        <v>5434509259</v>
      </c>
      <c r="E134" s="6">
        <v>3774649559</v>
      </c>
      <c r="F134" s="6">
        <v>5420275328</v>
      </c>
    </row>
    <row r="135" spans="1:6" x14ac:dyDescent="0.25">
      <c r="A135" s="5" t="s">
        <v>515</v>
      </c>
      <c r="B135" s="6">
        <v>11000000000</v>
      </c>
      <c r="C135" s="6">
        <v>-5565490741</v>
      </c>
      <c r="D135" s="6">
        <v>5434509259</v>
      </c>
      <c r="E135" s="6">
        <v>3774649559</v>
      </c>
      <c r="F135" s="6">
        <v>5420275328</v>
      </c>
    </row>
    <row r="136" spans="1:6" x14ac:dyDescent="0.25">
      <c r="A136" s="5" t="s">
        <v>517</v>
      </c>
      <c r="B136" s="6">
        <v>16900000000</v>
      </c>
      <c r="C136" s="6">
        <v>-5599322466</v>
      </c>
      <c r="D136" s="6">
        <v>11300677534</v>
      </c>
      <c r="E136" s="6">
        <v>2309231743</v>
      </c>
      <c r="F136" s="6">
        <v>11205604828</v>
      </c>
    </row>
    <row r="137" spans="1:6" x14ac:dyDescent="0.25">
      <c r="A137" s="5" t="s">
        <v>519</v>
      </c>
      <c r="B137" s="6">
        <v>16900000000</v>
      </c>
      <c r="C137" s="6">
        <v>-5599322466</v>
      </c>
      <c r="D137" s="6">
        <v>11300677534</v>
      </c>
      <c r="E137" s="6">
        <v>2309231743</v>
      </c>
      <c r="F137" s="6">
        <v>11205604828</v>
      </c>
    </row>
    <row r="138" spans="1:6" x14ac:dyDescent="0.25">
      <c r="A138" s="5" t="s">
        <v>521</v>
      </c>
      <c r="B138" s="6">
        <v>1376000000</v>
      </c>
      <c r="C138" s="6">
        <v>-669264343</v>
      </c>
      <c r="D138" s="6">
        <v>706735657</v>
      </c>
      <c r="E138" s="6">
        <v>376791593</v>
      </c>
      <c r="F138" s="6">
        <v>701166380</v>
      </c>
    </row>
    <row r="139" spans="1:6" x14ac:dyDescent="0.25">
      <c r="A139" s="5" t="s">
        <v>523</v>
      </c>
      <c r="B139" s="6">
        <v>1376000000</v>
      </c>
      <c r="C139" s="6">
        <v>-669264343</v>
      </c>
      <c r="D139" s="6">
        <v>706735657</v>
      </c>
      <c r="E139" s="6">
        <v>376791593</v>
      </c>
      <c r="F139" s="6">
        <v>701166380</v>
      </c>
    </row>
    <row r="140" spans="1:6" x14ac:dyDescent="0.25">
      <c r="A140" s="5" t="s">
        <v>221</v>
      </c>
      <c r="B140" s="6">
        <v>100784335000</v>
      </c>
      <c r="C140" s="6">
        <v>-33893576128</v>
      </c>
      <c r="D140" s="6">
        <v>66890758872</v>
      </c>
      <c r="E140" s="6">
        <v>44165061249</v>
      </c>
      <c r="F140" s="6">
        <v>53557641953</v>
      </c>
    </row>
    <row r="141" spans="1:6" x14ac:dyDescent="0.25">
      <c r="A141" s="5" t="s">
        <v>716</v>
      </c>
      <c r="B141" s="6">
        <v>2500000000</v>
      </c>
      <c r="C141" s="6">
        <v>-2500000000</v>
      </c>
      <c r="D141" s="6">
        <v>0</v>
      </c>
      <c r="E141" s="6">
        <v>0</v>
      </c>
      <c r="F141" s="6">
        <v>0</v>
      </c>
    </row>
    <row r="142" spans="1:6" x14ac:dyDescent="0.25">
      <c r="A142" s="5" t="s">
        <v>718</v>
      </c>
      <c r="B142" s="6">
        <v>2500000000</v>
      </c>
      <c r="C142" s="6">
        <v>-2500000000</v>
      </c>
      <c r="D142" s="6">
        <v>0</v>
      </c>
      <c r="E142" s="6">
        <v>0</v>
      </c>
      <c r="F142" s="6">
        <v>0</v>
      </c>
    </row>
    <row r="143" spans="1:6" x14ac:dyDescent="0.25">
      <c r="A143" s="5" t="s">
        <v>720</v>
      </c>
      <c r="B143" s="6">
        <v>21316250000</v>
      </c>
      <c r="C143" s="6">
        <v>-20566250000</v>
      </c>
      <c r="D143" s="6">
        <v>750000000</v>
      </c>
      <c r="E143" s="6">
        <v>340283021</v>
      </c>
      <c r="F143" s="6">
        <v>666235346</v>
      </c>
    </row>
    <row r="144" spans="1:6" x14ac:dyDescent="0.25">
      <c r="A144" s="5" t="s">
        <v>722</v>
      </c>
      <c r="B144" s="6">
        <v>21316250000</v>
      </c>
      <c r="C144" s="6">
        <v>-20566250000</v>
      </c>
      <c r="D144" s="6">
        <v>750000000</v>
      </c>
      <c r="E144" s="6">
        <v>340283021</v>
      </c>
      <c r="F144" s="6">
        <v>666235346</v>
      </c>
    </row>
    <row r="145" spans="1:6" x14ac:dyDescent="0.25">
      <c r="A145" s="5" t="s">
        <v>412</v>
      </c>
      <c r="B145" s="6">
        <v>4768000000</v>
      </c>
      <c r="C145" s="6">
        <v>0</v>
      </c>
      <c r="D145" s="6">
        <v>4768000000</v>
      </c>
      <c r="E145" s="6">
        <v>4201570094</v>
      </c>
      <c r="F145" s="6">
        <v>4700482297</v>
      </c>
    </row>
    <row r="146" spans="1:6" x14ac:dyDescent="0.25">
      <c r="A146" s="5" t="s">
        <v>413</v>
      </c>
      <c r="B146" s="6">
        <v>4768000000</v>
      </c>
      <c r="C146" s="6">
        <v>0</v>
      </c>
      <c r="D146" s="6">
        <v>4768000000</v>
      </c>
      <c r="E146" s="6">
        <v>4201570094</v>
      </c>
      <c r="F146" s="6">
        <v>4700482297</v>
      </c>
    </row>
    <row r="147" spans="1:6" x14ac:dyDescent="0.25">
      <c r="A147" s="5" t="s">
        <v>379</v>
      </c>
      <c r="B147" s="6">
        <v>1345000000</v>
      </c>
      <c r="C147" s="6">
        <v>-250000000</v>
      </c>
      <c r="D147" s="6">
        <v>1095000000</v>
      </c>
      <c r="E147" s="6">
        <v>1004135035</v>
      </c>
      <c r="F147" s="6">
        <v>1020957963</v>
      </c>
    </row>
    <row r="148" spans="1:6" x14ac:dyDescent="0.25">
      <c r="A148" s="5" t="s">
        <v>380</v>
      </c>
      <c r="B148" s="6">
        <v>1345000000</v>
      </c>
      <c r="C148" s="6">
        <v>-250000000</v>
      </c>
      <c r="D148" s="6">
        <v>1095000000</v>
      </c>
      <c r="E148" s="6">
        <v>1004135035</v>
      </c>
      <c r="F148" s="6">
        <v>1020957963</v>
      </c>
    </row>
    <row r="149" spans="1:6" x14ac:dyDescent="0.25">
      <c r="A149" s="5" t="s">
        <v>664</v>
      </c>
      <c r="B149" s="6">
        <v>21993274000</v>
      </c>
      <c r="C149" s="6">
        <v>-2293959497</v>
      </c>
      <c r="D149" s="6">
        <v>19699314503</v>
      </c>
      <c r="E149" s="6">
        <v>0</v>
      </c>
      <c r="F149" s="6">
        <v>0</v>
      </c>
    </row>
    <row r="150" spans="1:6" x14ac:dyDescent="0.25">
      <c r="A150" s="5" t="s">
        <v>668</v>
      </c>
      <c r="B150" s="6">
        <v>21993274000</v>
      </c>
      <c r="C150" s="6">
        <v>-2293959497</v>
      </c>
      <c r="D150" s="6">
        <v>19699314503</v>
      </c>
      <c r="E150" s="6">
        <v>0</v>
      </c>
      <c r="F150" s="6">
        <v>0</v>
      </c>
    </row>
    <row r="151" spans="1:6" x14ac:dyDescent="0.25">
      <c r="A151" s="5" t="s">
        <v>223</v>
      </c>
      <c r="B151" s="6">
        <v>6530000000</v>
      </c>
      <c r="C151" s="6">
        <v>-191229000</v>
      </c>
      <c r="D151" s="6">
        <v>6338771000</v>
      </c>
      <c r="E151" s="6">
        <v>5736202149</v>
      </c>
      <c r="F151" s="6">
        <v>6218844988</v>
      </c>
    </row>
    <row r="152" spans="1:6" x14ac:dyDescent="0.25">
      <c r="A152" s="5" t="s">
        <v>225</v>
      </c>
      <c r="B152" s="6">
        <v>6530000000</v>
      </c>
      <c r="C152" s="6">
        <v>-191229000</v>
      </c>
      <c r="D152" s="6">
        <v>6338771000</v>
      </c>
      <c r="E152" s="6">
        <v>5736202149</v>
      </c>
      <c r="F152" s="6">
        <v>6218844988</v>
      </c>
    </row>
    <row r="153" spans="1:6" x14ac:dyDescent="0.25">
      <c r="A153" s="5" t="s">
        <v>333</v>
      </c>
      <c r="B153" s="6">
        <v>30098061000</v>
      </c>
      <c r="C153" s="6">
        <v>-8092137631</v>
      </c>
      <c r="D153" s="6">
        <v>22005923369</v>
      </c>
      <c r="E153" s="6">
        <v>17827927089</v>
      </c>
      <c r="F153" s="6">
        <v>21928228608</v>
      </c>
    </row>
    <row r="154" spans="1:6" x14ac:dyDescent="0.25">
      <c r="A154" s="5" t="s">
        <v>335</v>
      </c>
      <c r="B154" s="6">
        <v>30098061000</v>
      </c>
      <c r="C154" s="6">
        <v>-8092137631</v>
      </c>
      <c r="D154" s="6">
        <v>22005923369</v>
      </c>
      <c r="E154" s="6">
        <v>17827927089</v>
      </c>
      <c r="F154" s="6">
        <v>21928228608</v>
      </c>
    </row>
    <row r="155" spans="1:6" x14ac:dyDescent="0.25">
      <c r="A155" s="5" t="s">
        <v>724</v>
      </c>
      <c r="B155" s="6">
        <v>7433750000</v>
      </c>
      <c r="C155" s="6">
        <v>0</v>
      </c>
      <c r="D155" s="6">
        <v>7433750000</v>
      </c>
      <c r="E155" s="6">
        <v>104493728</v>
      </c>
      <c r="F155" s="6">
        <v>784501786</v>
      </c>
    </row>
    <row r="156" spans="1:6" x14ac:dyDescent="0.25">
      <c r="A156" s="5" t="s">
        <v>726</v>
      </c>
      <c r="B156" s="6">
        <v>7433750000</v>
      </c>
      <c r="C156" s="6">
        <v>0</v>
      </c>
      <c r="D156" s="6">
        <v>7433750000</v>
      </c>
      <c r="E156" s="6">
        <v>104493728</v>
      </c>
      <c r="F156" s="6">
        <v>784501786</v>
      </c>
    </row>
    <row r="157" spans="1:6" x14ac:dyDescent="0.25">
      <c r="A157" s="5" t="s">
        <v>728</v>
      </c>
      <c r="B157" s="6">
        <v>4800000000</v>
      </c>
      <c r="C157" s="6">
        <v>0</v>
      </c>
      <c r="D157" s="6">
        <v>4800000000</v>
      </c>
      <c r="E157" s="6">
        <v>218644955</v>
      </c>
      <c r="F157" s="6">
        <v>361388525</v>
      </c>
    </row>
    <row r="158" spans="1:6" x14ac:dyDescent="0.25">
      <c r="A158" s="5" t="s">
        <v>730</v>
      </c>
      <c r="B158" s="6">
        <v>4800000000</v>
      </c>
      <c r="C158" s="6">
        <v>0</v>
      </c>
      <c r="D158" s="6">
        <v>4800000000</v>
      </c>
      <c r="E158" s="6">
        <v>218644955</v>
      </c>
      <c r="F158" s="6">
        <v>361388525</v>
      </c>
    </row>
    <row r="159" spans="1:6" x14ac:dyDescent="0.25">
      <c r="A159" s="5" t="s">
        <v>227</v>
      </c>
      <c r="B159" s="6">
        <v>69325504000</v>
      </c>
      <c r="C159" s="6">
        <v>4147669407</v>
      </c>
      <c r="D159" s="6">
        <v>73473173407</v>
      </c>
      <c r="E159" s="6">
        <v>53549038241</v>
      </c>
      <c r="F159" s="6">
        <v>63454413611</v>
      </c>
    </row>
    <row r="160" spans="1:6" x14ac:dyDescent="0.25">
      <c r="A160" s="5" t="s">
        <v>381</v>
      </c>
      <c r="B160" s="6">
        <v>125000000</v>
      </c>
      <c r="C160" s="6">
        <v>0</v>
      </c>
      <c r="D160" s="6">
        <v>125000000</v>
      </c>
      <c r="E160" s="6">
        <v>93190000</v>
      </c>
      <c r="F160" s="6">
        <v>119880000</v>
      </c>
    </row>
    <row r="161" spans="1:6" x14ac:dyDescent="0.25">
      <c r="A161" s="5" t="s">
        <v>382</v>
      </c>
      <c r="B161" s="6">
        <v>125000000</v>
      </c>
      <c r="C161" s="6">
        <v>0</v>
      </c>
      <c r="D161" s="6">
        <v>125000000</v>
      </c>
      <c r="E161" s="6">
        <v>93190000</v>
      </c>
      <c r="F161" s="6">
        <v>119880000</v>
      </c>
    </row>
    <row r="162" spans="1:6" x14ac:dyDescent="0.25">
      <c r="A162" s="5" t="s">
        <v>395</v>
      </c>
      <c r="B162" s="6">
        <v>1000000000</v>
      </c>
      <c r="C162" s="6">
        <v>-100000000</v>
      </c>
      <c r="D162" s="6">
        <v>900000000</v>
      </c>
      <c r="E162" s="6">
        <v>730350727</v>
      </c>
      <c r="F162" s="6">
        <v>860235445</v>
      </c>
    </row>
    <row r="163" spans="1:6" x14ac:dyDescent="0.25">
      <c r="A163" s="5" t="s">
        <v>396</v>
      </c>
      <c r="B163" s="6">
        <v>1000000000</v>
      </c>
      <c r="C163" s="6">
        <v>-100000000</v>
      </c>
      <c r="D163" s="6">
        <v>900000000</v>
      </c>
      <c r="E163" s="6">
        <v>730350727</v>
      </c>
      <c r="F163" s="6">
        <v>860235445</v>
      </c>
    </row>
    <row r="164" spans="1:6" x14ac:dyDescent="0.25">
      <c r="A164" s="5" t="s">
        <v>397</v>
      </c>
      <c r="B164" s="6">
        <v>18975000000</v>
      </c>
      <c r="C164" s="6">
        <v>1495208408</v>
      </c>
      <c r="D164" s="6">
        <v>20470208408</v>
      </c>
      <c r="E164" s="6">
        <v>0</v>
      </c>
      <c r="F164" s="6">
        <v>0</v>
      </c>
    </row>
    <row r="165" spans="1:6" x14ac:dyDescent="0.25">
      <c r="A165" s="5" t="s">
        <v>400</v>
      </c>
      <c r="B165" s="6">
        <v>18975000000</v>
      </c>
      <c r="C165" s="6">
        <v>1495208408</v>
      </c>
      <c r="D165" s="6">
        <v>20470208408</v>
      </c>
      <c r="E165" s="6">
        <v>0</v>
      </c>
      <c r="F165" s="6">
        <v>0</v>
      </c>
    </row>
    <row r="166" spans="1:6" x14ac:dyDescent="0.25">
      <c r="A166" s="5" t="s">
        <v>401</v>
      </c>
      <c r="B166" s="6">
        <v>23165148000</v>
      </c>
      <c r="C166" s="6">
        <v>4902962236</v>
      </c>
      <c r="D166" s="6">
        <v>28068110236</v>
      </c>
      <c r="E166" s="6">
        <v>18318107795</v>
      </c>
      <c r="F166" s="6">
        <v>20934117751</v>
      </c>
    </row>
    <row r="167" spans="1:6" x14ac:dyDescent="0.25">
      <c r="A167" s="5" t="s">
        <v>402</v>
      </c>
      <c r="B167" s="6">
        <v>23165148000</v>
      </c>
      <c r="C167" s="6">
        <v>4902962236</v>
      </c>
      <c r="D167" s="6">
        <v>28068110236</v>
      </c>
      <c r="E167" s="6">
        <v>18318107795</v>
      </c>
      <c r="F167" s="6">
        <v>20934117751</v>
      </c>
    </row>
    <row r="168" spans="1:6" x14ac:dyDescent="0.25">
      <c r="A168" s="5" t="s">
        <v>670</v>
      </c>
      <c r="B168" s="6">
        <v>160000000</v>
      </c>
      <c r="C168" s="6">
        <v>0</v>
      </c>
      <c r="D168" s="6">
        <v>160000000</v>
      </c>
      <c r="E168" s="6">
        <v>129034200</v>
      </c>
      <c r="F168" s="6">
        <v>160000000</v>
      </c>
    </row>
    <row r="169" spans="1:6" x14ac:dyDescent="0.25">
      <c r="A169" s="5" t="s">
        <v>672</v>
      </c>
      <c r="B169" s="6">
        <v>80000000</v>
      </c>
      <c r="C169" s="6">
        <v>0</v>
      </c>
      <c r="D169" s="6">
        <v>80000000</v>
      </c>
      <c r="E169" s="6">
        <v>56034200</v>
      </c>
      <c r="F169" s="6">
        <v>80000000</v>
      </c>
    </row>
    <row r="170" spans="1:6" x14ac:dyDescent="0.25">
      <c r="A170" s="5" t="s">
        <v>674</v>
      </c>
      <c r="B170" s="6">
        <v>80000000</v>
      </c>
      <c r="C170" s="6">
        <v>0</v>
      </c>
      <c r="D170" s="6">
        <v>80000000</v>
      </c>
      <c r="E170" s="6">
        <v>73000000</v>
      </c>
      <c r="F170" s="6">
        <v>80000000</v>
      </c>
    </row>
    <row r="171" spans="1:6" x14ac:dyDescent="0.25">
      <c r="A171" s="5" t="s">
        <v>337</v>
      </c>
      <c r="B171" s="6">
        <v>3167504000</v>
      </c>
      <c r="C171" s="6">
        <v>933504127</v>
      </c>
      <c r="D171" s="6">
        <v>4101008127</v>
      </c>
      <c r="E171" s="6">
        <v>3414373267</v>
      </c>
      <c r="F171" s="6">
        <v>3923729387</v>
      </c>
    </row>
    <row r="172" spans="1:6" x14ac:dyDescent="0.25">
      <c r="A172" s="5" t="s">
        <v>339</v>
      </c>
      <c r="B172" s="6">
        <v>3167504000</v>
      </c>
      <c r="C172" s="6">
        <v>933504127</v>
      </c>
      <c r="D172" s="6">
        <v>4101008127</v>
      </c>
      <c r="E172" s="6">
        <v>3414373267</v>
      </c>
      <c r="F172" s="6">
        <v>3923729387</v>
      </c>
    </row>
    <row r="173" spans="1:6" x14ac:dyDescent="0.25">
      <c r="A173" s="5" t="s">
        <v>447</v>
      </c>
      <c r="B173" s="6">
        <v>171000000</v>
      </c>
      <c r="C173" s="6">
        <v>-16836540</v>
      </c>
      <c r="D173" s="6">
        <v>154163460</v>
      </c>
      <c r="E173" s="6">
        <v>107484974</v>
      </c>
      <c r="F173" s="6">
        <v>150084974</v>
      </c>
    </row>
    <row r="174" spans="1:6" x14ac:dyDescent="0.25">
      <c r="A174" s="5" t="s">
        <v>449</v>
      </c>
      <c r="B174" s="6">
        <v>171000000</v>
      </c>
      <c r="C174" s="6">
        <v>-16836540</v>
      </c>
      <c r="D174" s="6">
        <v>154163460</v>
      </c>
      <c r="E174" s="6">
        <v>107484974</v>
      </c>
      <c r="F174" s="6">
        <v>150084974</v>
      </c>
    </row>
    <row r="175" spans="1:6" x14ac:dyDescent="0.25">
      <c r="A175" s="5" t="s">
        <v>229</v>
      </c>
      <c r="B175" s="6">
        <v>702000000</v>
      </c>
      <c r="C175" s="6">
        <v>-40000000</v>
      </c>
      <c r="D175" s="6">
        <v>662000000</v>
      </c>
      <c r="E175" s="6">
        <v>573446158</v>
      </c>
      <c r="F175" s="6">
        <v>661896158</v>
      </c>
    </row>
    <row r="176" spans="1:6" x14ac:dyDescent="0.25">
      <c r="A176" s="5" t="s">
        <v>231</v>
      </c>
      <c r="B176" s="6">
        <v>702000000</v>
      </c>
      <c r="C176" s="6">
        <v>-40000000</v>
      </c>
      <c r="D176" s="6">
        <v>662000000</v>
      </c>
      <c r="E176" s="6">
        <v>573446158</v>
      </c>
      <c r="F176" s="6">
        <v>661896158</v>
      </c>
    </row>
    <row r="177" spans="1:6" x14ac:dyDescent="0.25">
      <c r="A177" s="5" t="s">
        <v>403</v>
      </c>
      <c r="B177" s="6">
        <v>14859852000</v>
      </c>
      <c r="C177" s="6">
        <v>-427168824</v>
      </c>
      <c r="D177" s="6">
        <v>14432683176</v>
      </c>
      <c r="E177" s="6">
        <v>9609822956</v>
      </c>
      <c r="F177" s="6">
        <v>13124114886</v>
      </c>
    </row>
    <row r="178" spans="1:6" x14ac:dyDescent="0.25">
      <c r="A178" s="5" t="s">
        <v>404</v>
      </c>
      <c r="B178" s="6">
        <v>14859852000</v>
      </c>
      <c r="C178" s="6">
        <v>-427168824</v>
      </c>
      <c r="D178" s="6">
        <v>14432683176</v>
      </c>
      <c r="E178" s="6">
        <v>9609822956</v>
      </c>
      <c r="F178" s="6">
        <v>13124114886</v>
      </c>
    </row>
    <row r="179" spans="1:6" x14ac:dyDescent="0.25">
      <c r="A179" s="5" t="s">
        <v>405</v>
      </c>
      <c r="B179" s="6">
        <v>7000000000</v>
      </c>
      <c r="C179" s="6">
        <v>-2600000000</v>
      </c>
      <c r="D179" s="6">
        <v>4400000000</v>
      </c>
      <c r="E179" s="6">
        <v>2311668095</v>
      </c>
      <c r="F179" s="6">
        <v>3719035386</v>
      </c>
    </row>
    <row r="180" spans="1:6" x14ac:dyDescent="0.25">
      <c r="A180" s="5" t="s">
        <v>406</v>
      </c>
      <c r="B180" s="6">
        <v>7000000000</v>
      </c>
      <c r="C180" s="6">
        <v>-2600000000</v>
      </c>
      <c r="D180" s="6">
        <v>4400000000</v>
      </c>
      <c r="E180" s="6">
        <v>2311668095</v>
      </c>
      <c r="F180" s="6">
        <v>3719035386</v>
      </c>
    </row>
    <row r="181" spans="1:6" x14ac:dyDescent="0.25">
      <c r="A181" s="5" t="s">
        <v>407</v>
      </c>
      <c r="B181" s="6">
        <v>4971000000</v>
      </c>
      <c r="C181" s="6">
        <v>-1000000000</v>
      </c>
      <c r="D181" s="6">
        <v>3971000000</v>
      </c>
      <c r="E181" s="6">
        <v>2205638440</v>
      </c>
      <c r="F181" s="6">
        <v>3009154439</v>
      </c>
    </row>
    <row r="182" spans="1:6" x14ac:dyDescent="0.25">
      <c r="A182" s="5" t="s">
        <v>408</v>
      </c>
      <c r="B182" s="6">
        <v>4971000000</v>
      </c>
      <c r="C182" s="6">
        <v>-1000000000</v>
      </c>
      <c r="D182" s="6">
        <v>3971000000</v>
      </c>
      <c r="E182" s="6">
        <v>2205638440</v>
      </c>
      <c r="F182" s="6">
        <v>3009154439</v>
      </c>
    </row>
    <row r="183" spans="1:6" x14ac:dyDescent="0.25">
      <c r="A183" s="5" t="s">
        <v>409</v>
      </c>
      <c r="B183" s="6">
        <v>4971000000</v>
      </c>
      <c r="C183" s="6">
        <v>-1000000000</v>
      </c>
      <c r="D183" s="6">
        <v>3971000000</v>
      </c>
      <c r="E183" s="6">
        <v>2205638440</v>
      </c>
      <c r="F183" s="6">
        <v>3009154439</v>
      </c>
    </row>
    <row r="184" spans="1:6" x14ac:dyDescent="0.25">
      <c r="A184" s="5" t="s">
        <v>233</v>
      </c>
      <c r="B184" s="6">
        <v>231445919000</v>
      </c>
      <c r="C184" s="6">
        <v>-17397255410</v>
      </c>
      <c r="D184" s="6">
        <v>214048663590</v>
      </c>
      <c r="E184" s="6">
        <v>114351294192</v>
      </c>
      <c r="F184" s="6">
        <v>162498117472</v>
      </c>
    </row>
    <row r="185" spans="1:6" x14ac:dyDescent="0.25">
      <c r="A185" s="5" t="s">
        <v>235</v>
      </c>
      <c r="B185" s="6">
        <v>250000000</v>
      </c>
      <c r="C185" s="6">
        <v>299947433</v>
      </c>
      <c r="D185" s="6">
        <v>549947433</v>
      </c>
      <c r="E185" s="6">
        <v>188770186</v>
      </c>
      <c r="F185" s="6">
        <v>244446022</v>
      </c>
    </row>
    <row r="186" spans="1:6" x14ac:dyDescent="0.25">
      <c r="A186" s="5" t="s">
        <v>237</v>
      </c>
      <c r="B186" s="6">
        <v>250000000</v>
      </c>
      <c r="C186" s="6">
        <v>299947433</v>
      </c>
      <c r="D186" s="6">
        <v>549947433</v>
      </c>
      <c r="E186" s="6">
        <v>188770186</v>
      </c>
      <c r="F186" s="6">
        <v>244446022</v>
      </c>
    </row>
    <row r="187" spans="1:6" x14ac:dyDescent="0.25">
      <c r="A187" s="5" t="s">
        <v>451</v>
      </c>
      <c r="B187" s="6">
        <v>225000000</v>
      </c>
      <c r="C187" s="6">
        <v>-50000000</v>
      </c>
      <c r="D187" s="6">
        <v>175000000</v>
      </c>
      <c r="E187" s="6">
        <v>166586157</v>
      </c>
      <c r="F187" s="6">
        <v>166586157</v>
      </c>
    </row>
    <row r="188" spans="1:6" x14ac:dyDescent="0.25">
      <c r="A188" s="5" t="s">
        <v>453</v>
      </c>
      <c r="B188" s="6">
        <v>225000000</v>
      </c>
      <c r="C188" s="6">
        <v>-50000000</v>
      </c>
      <c r="D188" s="6">
        <v>175000000</v>
      </c>
      <c r="E188" s="6">
        <v>166586157</v>
      </c>
      <c r="F188" s="6">
        <v>166586157</v>
      </c>
    </row>
    <row r="189" spans="1:6" x14ac:dyDescent="0.25">
      <c r="A189" s="5" t="s">
        <v>383</v>
      </c>
      <c r="B189" s="6">
        <v>4271833000</v>
      </c>
      <c r="C189" s="6">
        <v>-82772318</v>
      </c>
      <c r="D189" s="6">
        <v>4189060682</v>
      </c>
      <c r="E189" s="6">
        <v>924116776</v>
      </c>
      <c r="F189" s="6">
        <v>4127427439</v>
      </c>
    </row>
    <row r="190" spans="1:6" x14ac:dyDescent="0.25">
      <c r="A190" s="5" t="s">
        <v>384</v>
      </c>
      <c r="B190" s="6">
        <v>4271833000</v>
      </c>
      <c r="C190" s="6">
        <v>-82772318</v>
      </c>
      <c r="D190" s="6">
        <v>4189060682</v>
      </c>
      <c r="E190" s="6">
        <v>924116776</v>
      </c>
      <c r="F190" s="6">
        <v>4127427439</v>
      </c>
    </row>
    <row r="191" spans="1:6" x14ac:dyDescent="0.25">
      <c r="A191" s="5" t="s">
        <v>239</v>
      </c>
      <c r="B191" s="6">
        <v>6889000000</v>
      </c>
      <c r="C191" s="6">
        <v>191229000</v>
      </c>
      <c r="D191" s="6">
        <v>7080229000</v>
      </c>
      <c r="E191" s="6">
        <v>6550064574</v>
      </c>
      <c r="F191" s="6">
        <v>7051343978</v>
      </c>
    </row>
    <row r="192" spans="1:6" x14ac:dyDescent="0.25">
      <c r="A192" s="5" t="s">
        <v>241</v>
      </c>
      <c r="B192" s="6">
        <v>240600000</v>
      </c>
      <c r="C192" s="6">
        <v>0</v>
      </c>
      <c r="D192" s="6">
        <v>240600000</v>
      </c>
      <c r="E192" s="6">
        <v>236468786</v>
      </c>
      <c r="F192" s="6">
        <v>239851391</v>
      </c>
    </row>
    <row r="193" spans="1:6" x14ac:dyDescent="0.25">
      <c r="A193" s="5" t="s">
        <v>243</v>
      </c>
      <c r="B193" s="6">
        <v>6331700000</v>
      </c>
      <c r="C193" s="6">
        <v>191229000</v>
      </c>
      <c r="D193" s="6">
        <v>6522929000</v>
      </c>
      <c r="E193" s="6">
        <v>6049016855</v>
      </c>
      <c r="F193" s="6">
        <v>6495243875</v>
      </c>
    </row>
    <row r="194" spans="1:6" x14ac:dyDescent="0.25">
      <c r="A194" s="5" t="s">
        <v>245</v>
      </c>
      <c r="B194" s="6">
        <v>28000000</v>
      </c>
      <c r="C194" s="6">
        <v>0</v>
      </c>
      <c r="D194" s="6">
        <v>28000000</v>
      </c>
      <c r="E194" s="6">
        <v>28000000</v>
      </c>
      <c r="F194" s="6">
        <v>28000000</v>
      </c>
    </row>
    <row r="195" spans="1:6" x14ac:dyDescent="0.25">
      <c r="A195" s="5" t="s">
        <v>247</v>
      </c>
      <c r="B195" s="6">
        <v>288700000</v>
      </c>
      <c r="C195" s="6">
        <v>0</v>
      </c>
      <c r="D195" s="6">
        <v>288700000</v>
      </c>
      <c r="E195" s="6">
        <v>236578933</v>
      </c>
      <c r="F195" s="6">
        <v>288248712</v>
      </c>
    </row>
    <row r="196" spans="1:6" x14ac:dyDescent="0.25">
      <c r="A196" s="5" t="s">
        <v>455</v>
      </c>
      <c r="B196" s="6">
        <v>2232000000</v>
      </c>
      <c r="C196" s="6">
        <v>51836540</v>
      </c>
      <c r="D196" s="6">
        <v>2283836540</v>
      </c>
      <c r="E196" s="6">
        <v>2139077366</v>
      </c>
      <c r="F196" s="6">
        <v>2262732807</v>
      </c>
    </row>
    <row r="197" spans="1:6" x14ac:dyDescent="0.25">
      <c r="A197" s="5" t="s">
        <v>456</v>
      </c>
      <c r="B197" s="6">
        <v>100000000</v>
      </c>
      <c r="C197" s="6">
        <v>-250000</v>
      </c>
      <c r="D197" s="6">
        <v>99750000</v>
      </c>
      <c r="E197" s="6">
        <v>99750000</v>
      </c>
      <c r="F197" s="6">
        <v>99750000</v>
      </c>
    </row>
    <row r="198" spans="1:6" x14ac:dyDescent="0.25">
      <c r="A198" s="5" t="s">
        <v>457</v>
      </c>
      <c r="B198" s="6">
        <v>2032000000</v>
      </c>
      <c r="C198" s="6">
        <v>57086540</v>
      </c>
      <c r="D198" s="6">
        <v>2089086540</v>
      </c>
      <c r="E198" s="6">
        <v>1944327366</v>
      </c>
      <c r="F198" s="6">
        <v>2067982807</v>
      </c>
    </row>
    <row r="199" spans="1:6" x14ac:dyDescent="0.25">
      <c r="A199" s="5" t="s">
        <v>458</v>
      </c>
      <c r="B199" s="6">
        <v>100000000</v>
      </c>
      <c r="C199" s="6">
        <v>-5000000</v>
      </c>
      <c r="D199" s="6">
        <v>95000000</v>
      </c>
      <c r="E199" s="6">
        <v>95000000</v>
      </c>
      <c r="F199" s="6">
        <v>95000000</v>
      </c>
    </row>
    <row r="200" spans="1:6" x14ac:dyDescent="0.25">
      <c r="A200" s="5" t="s">
        <v>341</v>
      </c>
      <c r="B200" s="6">
        <v>74373211000</v>
      </c>
      <c r="C200" s="6">
        <v>-14109000000</v>
      </c>
      <c r="D200" s="6">
        <v>60264211000</v>
      </c>
      <c r="E200" s="6">
        <v>1806290980</v>
      </c>
      <c r="F200" s="6">
        <v>15614875793</v>
      </c>
    </row>
    <row r="201" spans="1:6" x14ac:dyDescent="0.25">
      <c r="A201" s="5" t="s">
        <v>343</v>
      </c>
      <c r="B201" s="6">
        <v>74373211000</v>
      </c>
      <c r="C201" s="6">
        <v>-14109000000</v>
      </c>
      <c r="D201" s="6">
        <v>60264211000</v>
      </c>
      <c r="E201" s="6">
        <v>1806290980</v>
      </c>
      <c r="F201" s="6">
        <v>15614875793</v>
      </c>
    </row>
    <row r="202" spans="1:6" x14ac:dyDescent="0.25">
      <c r="A202" s="5" t="s">
        <v>385</v>
      </c>
      <c r="B202" s="6">
        <v>1807500000</v>
      </c>
      <c r="C202" s="6">
        <v>760000000</v>
      </c>
      <c r="D202" s="6">
        <v>2567500000</v>
      </c>
      <c r="E202" s="6">
        <v>1762438737</v>
      </c>
      <c r="F202" s="6">
        <v>2517001109</v>
      </c>
    </row>
    <row r="203" spans="1:6" x14ac:dyDescent="0.25">
      <c r="A203" s="5" t="s">
        <v>386</v>
      </c>
      <c r="B203" s="6">
        <v>1807500000</v>
      </c>
      <c r="C203" s="6">
        <v>760000000</v>
      </c>
      <c r="D203" s="6">
        <v>2567500000</v>
      </c>
      <c r="E203" s="6">
        <v>1762438737</v>
      </c>
      <c r="F203" s="6">
        <v>2517001109</v>
      </c>
    </row>
    <row r="204" spans="1:6" x14ac:dyDescent="0.25">
      <c r="A204" s="5" t="s">
        <v>676</v>
      </c>
      <c r="B204" s="6">
        <v>17453045000</v>
      </c>
      <c r="C204" s="6">
        <v>2133769299</v>
      </c>
      <c r="D204" s="6">
        <v>19586814299</v>
      </c>
      <c r="E204" s="6">
        <v>16903959954</v>
      </c>
      <c r="F204" s="6">
        <v>17399590157</v>
      </c>
    </row>
    <row r="205" spans="1:6" x14ac:dyDescent="0.25">
      <c r="A205" s="5" t="s">
        <v>678</v>
      </c>
      <c r="B205" s="6">
        <v>17453045000</v>
      </c>
      <c r="C205" s="6">
        <v>2133769299</v>
      </c>
      <c r="D205" s="6">
        <v>19586814299</v>
      </c>
      <c r="E205" s="6">
        <v>16903959954</v>
      </c>
      <c r="F205" s="6">
        <v>17399590157</v>
      </c>
    </row>
    <row r="206" spans="1:6" x14ac:dyDescent="0.25">
      <c r="A206" s="5" t="s">
        <v>680</v>
      </c>
      <c r="B206" s="6">
        <v>4727453000</v>
      </c>
      <c r="C206" s="6">
        <v>629915248</v>
      </c>
      <c r="D206" s="6">
        <v>5357368248</v>
      </c>
      <c r="E206" s="6">
        <v>1467313924</v>
      </c>
      <c r="F206" s="6">
        <v>4535969327</v>
      </c>
    </row>
    <row r="207" spans="1:6" x14ac:dyDescent="0.25">
      <c r="A207" s="5" t="s">
        <v>682</v>
      </c>
      <c r="B207" s="6">
        <v>4727453000</v>
      </c>
      <c r="C207" s="6">
        <v>629915248</v>
      </c>
      <c r="D207" s="6">
        <v>5357368248</v>
      </c>
      <c r="E207" s="6">
        <v>1467313924</v>
      </c>
      <c r="F207" s="6">
        <v>4535969327</v>
      </c>
    </row>
    <row r="208" spans="1:6" x14ac:dyDescent="0.25">
      <c r="A208" s="5" t="s">
        <v>684</v>
      </c>
      <c r="B208" s="6">
        <v>23300000000</v>
      </c>
      <c r="C208" s="6">
        <v>3906001010</v>
      </c>
      <c r="D208" s="6">
        <v>27206001010</v>
      </c>
      <c r="E208" s="6">
        <v>24552090566</v>
      </c>
      <c r="F208" s="6">
        <v>26522432455</v>
      </c>
    </row>
    <row r="209" spans="1:6" x14ac:dyDescent="0.25">
      <c r="A209" s="5" t="s">
        <v>686</v>
      </c>
      <c r="B209" s="6">
        <v>22430000000</v>
      </c>
      <c r="C209" s="6">
        <v>3766500980</v>
      </c>
      <c r="D209" s="6">
        <v>26196500980</v>
      </c>
      <c r="E209" s="6">
        <v>23558246136</v>
      </c>
      <c r="F209" s="6">
        <v>25521432425</v>
      </c>
    </row>
    <row r="210" spans="1:6" x14ac:dyDescent="0.25">
      <c r="A210" s="5" t="s">
        <v>688</v>
      </c>
      <c r="B210" s="6">
        <v>0</v>
      </c>
      <c r="C210" s="6">
        <v>139500030</v>
      </c>
      <c r="D210" s="6">
        <v>139500030</v>
      </c>
      <c r="E210" s="6">
        <v>139500030</v>
      </c>
      <c r="F210" s="6">
        <v>139500030</v>
      </c>
    </row>
    <row r="211" spans="1:6" x14ac:dyDescent="0.25">
      <c r="A211" s="5" t="s">
        <v>690</v>
      </c>
      <c r="B211" s="6">
        <v>100000000</v>
      </c>
      <c r="C211" s="6">
        <v>0</v>
      </c>
      <c r="D211" s="6">
        <v>100000000</v>
      </c>
      <c r="E211" s="6">
        <v>96675000</v>
      </c>
      <c r="F211" s="6">
        <v>100000000</v>
      </c>
    </row>
    <row r="212" spans="1:6" x14ac:dyDescent="0.25">
      <c r="A212" s="5" t="s">
        <v>692</v>
      </c>
      <c r="B212" s="6">
        <v>770000000</v>
      </c>
      <c r="C212" s="6">
        <v>0</v>
      </c>
      <c r="D212" s="6">
        <v>770000000</v>
      </c>
      <c r="E212" s="6">
        <v>757669400</v>
      </c>
      <c r="F212" s="6">
        <v>761500000</v>
      </c>
    </row>
    <row r="213" spans="1:6" x14ac:dyDescent="0.25">
      <c r="A213" s="5" t="s">
        <v>345</v>
      </c>
      <c r="B213" s="6">
        <v>5904476000</v>
      </c>
      <c r="C213" s="6">
        <v>226300686</v>
      </c>
      <c r="D213" s="6">
        <v>6130776686</v>
      </c>
      <c r="E213" s="6">
        <v>5132818818</v>
      </c>
      <c r="F213" s="6">
        <v>6089510939</v>
      </c>
    </row>
    <row r="214" spans="1:6" x14ac:dyDescent="0.25">
      <c r="A214" s="5" t="s">
        <v>347</v>
      </c>
      <c r="B214" s="6">
        <v>5904476000</v>
      </c>
      <c r="C214" s="6">
        <v>226300686</v>
      </c>
      <c r="D214" s="6">
        <v>6130776686</v>
      </c>
      <c r="E214" s="6">
        <v>5132818818</v>
      </c>
      <c r="F214" s="6">
        <v>6089510939</v>
      </c>
    </row>
    <row r="215" spans="1:6" x14ac:dyDescent="0.25">
      <c r="A215" s="5" t="s">
        <v>349</v>
      </c>
      <c r="B215" s="6">
        <v>11652576000</v>
      </c>
      <c r="C215" s="6">
        <v>2355918417</v>
      </c>
      <c r="D215" s="6">
        <v>14008494417</v>
      </c>
      <c r="E215" s="6">
        <v>12737452936</v>
      </c>
      <c r="F215" s="6">
        <v>13670863889</v>
      </c>
    </row>
    <row r="216" spans="1:6" x14ac:dyDescent="0.25">
      <c r="A216" s="5" t="s">
        <v>351</v>
      </c>
      <c r="B216" s="6">
        <v>11652576000</v>
      </c>
      <c r="C216" s="6">
        <v>2355918417</v>
      </c>
      <c r="D216" s="6">
        <v>14008494417</v>
      </c>
      <c r="E216" s="6">
        <v>12737452936</v>
      </c>
      <c r="F216" s="6">
        <v>13670863889</v>
      </c>
    </row>
    <row r="217" spans="1:6" x14ac:dyDescent="0.25">
      <c r="A217" s="5" t="s">
        <v>353</v>
      </c>
      <c r="B217" s="6">
        <v>69723278000</v>
      </c>
      <c r="C217" s="6">
        <v>-17616651939</v>
      </c>
      <c r="D217" s="6">
        <v>52106626061</v>
      </c>
      <c r="E217" s="6">
        <v>30731755187</v>
      </c>
      <c r="F217" s="6">
        <v>50348753540</v>
      </c>
    </row>
    <row r="218" spans="1:6" x14ac:dyDescent="0.25">
      <c r="A218" s="5" t="s">
        <v>355</v>
      </c>
      <c r="B218" s="6">
        <v>69723278000</v>
      </c>
      <c r="C218" s="6">
        <v>-17616651939</v>
      </c>
      <c r="D218" s="6">
        <v>52106626061</v>
      </c>
      <c r="E218" s="6">
        <v>30731755187</v>
      </c>
      <c r="F218" s="6">
        <v>50348753540</v>
      </c>
    </row>
    <row r="219" spans="1:6" x14ac:dyDescent="0.25">
      <c r="A219" s="5" t="s">
        <v>357</v>
      </c>
      <c r="B219" s="6">
        <v>8436547000</v>
      </c>
      <c r="C219" s="6">
        <v>3916251214</v>
      </c>
      <c r="D219" s="6">
        <v>12352798214</v>
      </c>
      <c r="E219" s="6">
        <v>9198558031</v>
      </c>
      <c r="F219" s="6">
        <v>11756583860</v>
      </c>
    </row>
    <row r="220" spans="1:6" x14ac:dyDescent="0.25">
      <c r="A220" s="5" t="s">
        <v>359</v>
      </c>
      <c r="B220" s="6">
        <v>8436547000</v>
      </c>
      <c r="C220" s="6">
        <v>3916251214</v>
      </c>
      <c r="D220" s="6">
        <v>12352798214</v>
      </c>
      <c r="E220" s="6">
        <v>9198558031</v>
      </c>
      <c r="F220" s="6">
        <v>11756583860</v>
      </c>
    </row>
    <row r="221" spans="1:6" x14ac:dyDescent="0.25">
      <c r="A221" s="5" t="s">
        <v>361</v>
      </c>
      <c r="B221" s="6">
        <v>100000000</v>
      </c>
      <c r="C221" s="6">
        <v>-10000000</v>
      </c>
      <c r="D221" s="6">
        <v>90000000</v>
      </c>
      <c r="E221" s="6">
        <v>90000000</v>
      </c>
      <c r="F221" s="6">
        <v>90000000</v>
      </c>
    </row>
    <row r="222" spans="1:6" x14ac:dyDescent="0.25">
      <c r="A222" s="5" t="s">
        <v>363</v>
      </c>
      <c r="B222" s="6">
        <v>100000000</v>
      </c>
      <c r="C222" s="6">
        <v>-10000000</v>
      </c>
      <c r="D222" s="6">
        <v>90000000</v>
      </c>
      <c r="E222" s="6">
        <v>90000000</v>
      </c>
      <c r="F222" s="6">
        <v>90000000</v>
      </c>
    </row>
    <row r="223" spans="1:6" x14ac:dyDescent="0.25">
      <c r="A223" s="5" t="s">
        <v>365</v>
      </c>
      <c r="B223" s="6">
        <v>100000000</v>
      </c>
      <c r="C223" s="6">
        <v>0</v>
      </c>
      <c r="D223" s="6">
        <v>100000000</v>
      </c>
      <c r="E223" s="6">
        <v>0</v>
      </c>
      <c r="F223" s="6">
        <v>100000000</v>
      </c>
    </row>
    <row r="224" spans="1:6" x14ac:dyDescent="0.25">
      <c r="A224" s="5" t="s">
        <v>367</v>
      </c>
      <c r="B224" s="6">
        <v>100000000</v>
      </c>
      <c r="C224" s="6">
        <v>0</v>
      </c>
      <c r="D224" s="6">
        <v>100000000</v>
      </c>
      <c r="E224" s="6">
        <v>0</v>
      </c>
      <c r="F224" s="6">
        <v>100000000</v>
      </c>
    </row>
    <row r="225" spans="1:6" x14ac:dyDescent="0.25">
      <c r="A225" s="5" t="s">
        <v>292</v>
      </c>
      <c r="B225" s="6">
        <v>14159443000</v>
      </c>
      <c r="C225" s="6">
        <v>-52149121</v>
      </c>
      <c r="D225" s="6">
        <v>14107293879</v>
      </c>
      <c r="E225" s="6">
        <v>8913144693</v>
      </c>
      <c r="F225" s="6">
        <v>13285729114</v>
      </c>
    </row>
    <row r="226" spans="1:6" x14ac:dyDescent="0.25">
      <c r="A226" s="5" t="s">
        <v>293</v>
      </c>
      <c r="B226" s="6">
        <v>14159443000</v>
      </c>
      <c r="C226" s="6">
        <v>-52149121</v>
      </c>
      <c r="D226" s="6">
        <v>14107293879</v>
      </c>
      <c r="E226" s="6">
        <v>8913144693</v>
      </c>
      <c r="F226" s="6">
        <v>13285729114</v>
      </c>
    </row>
    <row r="227" spans="1:6" x14ac:dyDescent="0.25">
      <c r="A227" s="5" t="s">
        <v>294</v>
      </c>
      <c r="B227" s="6">
        <v>14159443000</v>
      </c>
      <c r="C227" s="6">
        <v>-52149121</v>
      </c>
      <c r="D227" s="6">
        <v>14107293879</v>
      </c>
      <c r="E227" s="6">
        <v>8913144693</v>
      </c>
      <c r="F227" s="6">
        <v>13285729114</v>
      </c>
    </row>
    <row r="228" spans="1:6" x14ac:dyDescent="0.25">
      <c r="A228" s="5" t="s">
        <v>600</v>
      </c>
      <c r="B228" s="6">
        <v>659724000</v>
      </c>
      <c r="C228" s="6">
        <v>0</v>
      </c>
      <c r="D228" s="6">
        <v>659724000</v>
      </c>
      <c r="E228" s="6">
        <v>568543198</v>
      </c>
      <c r="F228" s="6">
        <v>653790855</v>
      </c>
    </row>
    <row r="229" spans="1:6" x14ac:dyDescent="0.25">
      <c r="A229" s="5" t="s">
        <v>602</v>
      </c>
      <c r="B229" s="6">
        <v>659724000</v>
      </c>
      <c r="C229" s="6">
        <v>0</v>
      </c>
      <c r="D229" s="6">
        <v>659724000</v>
      </c>
      <c r="E229" s="6">
        <v>568543198</v>
      </c>
      <c r="F229" s="6">
        <v>653790855</v>
      </c>
    </row>
    <row r="230" spans="1:6" x14ac:dyDescent="0.25">
      <c r="A230" s="5" t="s">
        <v>604</v>
      </c>
      <c r="B230" s="6">
        <v>659724000</v>
      </c>
      <c r="C230" s="6">
        <v>0</v>
      </c>
      <c r="D230" s="6">
        <v>659724000</v>
      </c>
      <c r="E230" s="6">
        <v>568543198</v>
      </c>
      <c r="F230" s="6">
        <v>653790855</v>
      </c>
    </row>
    <row r="231" spans="1:6" x14ac:dyDescent="0.25">
      <c r="A231" s="5" t="s">
        <v>732</v>
      </c>
      <c r="B231" s="6">
        <v>7000000000</v>
      </c>
      <c r="C231" s="6">
        <v>0</v>
      </c>
      <c r="D231" s="6">
        <v>7000000000</v>
      </c>
      <c r="E231" s="6">
        <v>3073557391</v>
      </c>
      <c r="F231" s="6">
        <v>5441513345</v>
      </c>
    </row>
    <row r="232" spans="1:6" x14ac:dyDescent="0.25">
      <c r="A232" s="5" t="s">
        <v>734</v>
      </c>
      <c r="B232" s="6">
        <v>4500000000</v>
      </c>
      <c r="C232" s="6">
        <v>0</v>
      </c>
      <c r="D232" s="6">
        <v>4500000000</v>
      </c>
      <c r="E232" s="6">
        <v>1827974137</v>
      </c>
      <c r="F232" s="6">
        <v>3608485662</v>
      </c>
    </row>
    <row r="233" spans="1:6" x14ac:dyDescent="0.25">
      <c r="A233" s="5" t="s">
        <v>736</v>
      </c>
      <c r="B233" s="6">
        <v>4500000000</v>
      </c>
      <c r="C233" s="6">
        <v>0</v>
      </c>
      <c r="D233" s="6">
        <v>4500000000</v>
      </c>
      <c r="E233" s="6">
        <v>1827974137</v>
      </c>
      <c r="F233" s="6">
        <v>3608485662</v>
      </c>
    </row>
    <row r="234" spans="1:6" x14ac:dyDescent="0.25">
      <c r="A234" s="5" t="s">
        <v>738</v>
      </c>
      <c r="B234" s="6">
        <v>2500000000</v>
      </c>
      <c r="C234" s="6">
        <v>0</v>
      </c>
      <c r="D234" s="6">
        <v>2500000000</v>
      </c>
      <c r="E234" s="6">
        <v>1245583254</v>
      </c>
      <c r="F234" s="6">
        <v>1833027683</v>
      </c>
    </row>
    <row r="235" spans="1:6" x14ac:dyDescent="0.25">
      <c r="A235" s="5" t="s">
        <v>740</v>
      </c>
      <c r="B235" s="6">
        <v>2500000000</v>
      </c>
      <c r="C235" s="6">
        <v>0</v>
      </c>
      <c r="D235" s="6">
        <v>2500000000</v>
      </c>
      <c r="E235" s="6">
        <v>1245583254</v>
      </c>
      <c r="F235" s="6">
        <v>1833027683</v>
      </c>
    </row>
    <row r="236" spans="1:6" x14ac:dyDescent="0.25">
      <c r="A236" s="5" t="s">
        <v>200</v>
      </c>
      <c r="B236" s="6">
        <v>40072465000</v>
      </c>
      <c r="C236" s="6">
        <v>-121129324</v>
      </c>
      <c r="D236" s="6">
        <v>39951335676</v>
      </c>
      <c r="E236" s="6">
        <v>17111359558</v>
      </c>
      <c r="F236" s="6">
        <v>38343744610</v>
      </c>
    </row>
    <row r="237" spans="1:6" x14ac:dyDescent="0.25">
      <c r="A237" s="5" t="s">
        <v>295</v>
      </c>
      <c r="B237" s="6">
        <v>28436715000</v>
      </c>
      <c r="C237" s="6">
        <v>-121129324</v>
      </c>
      <c r="D237" s="6">
        <v>28315585676</v>
      </c>
      <c r="E237" s="6">
        <v>11148375718</v>
      </c>
      <c r="F237" s="6">
        <v>27001892229</v>
      </c>
    </row>
    <row r="238" spans="1:6" x14ac:dyDescent="0.25">
      <c r="A238" s="5" t="s">
        <v>296</v>
      </c>
      <c r="B238" s="6">
        <v>28436715000</v>
      </c>
      <c r="C238" s="6">
        <v>-121129324</v>
      </c>
      <c r="D238" s="6">
        <v>28315585676</v>
      </c>
      <c r="E238" s="6">
        <v>11148375718</v>
      </c>
      <c r="F238" s="6">
        <v>27001892229</v>
      </c>
    </row>
    <row r="239" spans="1:6" x14ac:dyDescent="0.25">
      <c r="A239" s="5" t="s">
        <v>201</v>
      </c>
      <c r="B239" s="6">
        <v>3886857000</v>
      </c>
      <c r="C239" s="6">
        <v>0</v>
      </c>
      <c r="D239" s="6">
        <v>3886857000</v>
      </c>
      <c r="E239" s="6">
        <v>1865040720</v>
      </c>
      <c r="F239" s="6">
        <v>3882764760</v>
      </c>
    </row>
    <row r="240" spans="1:6" x14ac:dyDescent="0.25">
      <c r="A240" s="5" t="s">
        <v>202</v>
      </c>
      <c r="B240" s="6">
        <v>3886857000</v>
      </c>
      <c r="C240" s="6">
        <v>0</v>
      </c>
      <c r="D240" s="6">
        <v>3886857000</v>
      </c>
      <c r="E240" s="6">
        <v>1865040720</v>
      </c>
      <c r="F240" s="6">
        <v>3882764760</v>
      </c>
    </row>
    <row r="241" spans="1:6" x14ac:dyDescent="0.25">
      <c r="A241" s="5" t="s">
        <v>203</v>
      </c>
      <c r="B241" s="6">
        <v>7748893000</v>
      </c>
      <c r="C241" s="6">
        <v>0</v>
      </c>
      <c r="D241" s="6">
        <v>7748893000</v>
      </c>
      <c r="E241" s="6">
        <v>4097943120</v>
      </c>
      <c r="F241" s="6">
        <v>7459087621</v>
      </c>
    </row>
    <row r="242" spans="1:6" x14ac:dyDescent="0.25">
      <c r="A242" s="5" t="s">
        <v>204</v>
      </c>
      <c r="B242" s="6">
        <v>7748893000</v>
      </c>
      <c r="C242" s="6">
        <v>0</v>
      </c>
      <c r="D242" s="6">
        <v>7748893000</v>
      </c>
      <c r="E242" s="6">
        <v>4097943120</v>
      </c>
      <c r="F242" s="6">
        <v>7459087621</v>
      </c>
    </row>
    <row r="243" spans="1:6" x14ac:dyDescent="0.25">
      <c r="A243" s="5" t="s">
        <v>297</v>
      </c>
      <c r="B243" s="6">
        <v>23620024000</v>
      </c>
      <c r="C243" s="6">
        <v>-7851990734</v>
      </c>
      <c r="D243" s="6">
        <v>15768033266</v>
      </c>
      <c r="E243" s="6">
        <v>7401534259</v>
      </c>
      <c r="F243" s="6">
        <v>13358950036</v>
      </c>
    </row>
    <row r="244" spans="1:6" x14ac:dyDescent="0.25">
      <c r="A244" s="5" t="s">
        <v>299</v>
      </c>
      <c r="B244" s="6">
        <v>2791856000</v>
      </c>
      <c r="C244" s="6">
        <v>-26697086</v>
      </c>
      <c r="D244" s="6">
        <v>2765158914</v>
      </c>
      <c r="E244" s="6">
        <v>2153518687</v>
      </c>
      <c r="F244" s="6">
        <v>2273196767</v>
      </c>
    </row>
    <row r="245" spans="1:6" x14ac:dyDescent="0.25">
      <c r="A245" s="5" t="s">
        <v>301</v>
      </c>
      <c r="B245" s="6">
        <v>2791856000</v>
      </c>
      <c r="C245" s="6">
        <v>-26697086</v>
      </c>
      <c r="D245" s="6">
        <v>2765158914</v>
      </c>
      <c r="E245" s="6">
        <v>2153518687</v>
      </c>
      <c r="F245" s="6">
        <v>2273196767</v>
      </c>
    </row>
    <row r="246" spans="1:6" x14ac:dyDescent="0.25">
      <c r="A246" s="5" t="s">
        <v>303</v>
      </c>
      <c r="B246" s="6">
        <v>584168000</v>
      </c>
      <c r="C246" s="6">
        <v>-15805816</v>
      </c>
      <c r="D246" s="6">
        <v>568362184</v>
      </c>
      <c r="E246" s="6">
        <v>397876364</v>
      </c>
      <c r="F246" s="6">
        <v>447726364</v>
      </c>
    </row>
    <row r="247" spans="1:6" x14ac:dyDescent="0.25">
      <c r="A247" s="5" t="s">
        <v>304</v>
      </c>
      <c r="B247" s="6">
        <v>584168000</v>
      </c>
      <c r="C247" s="6">
        <v>-15805816</v>
      </c>
      <c r="D247" s="6">
        <v>568362184</v>
      </c>
      <c r="E247" s="6">
        <v>397876364</v>
      </c>
      <c r="F247" s="6">
        <v>447726364</v>
      </c>
    </row>
    <row r="248" spans="1:6" x14ac:dyDescent="0.25">
      <c r="A248" s="5" t="s">
        <v>525</v>
      </c>
      <c r="B248" s="6">
        <v>13144000000</v>
      </c>
      <c r="C248" s="6">
        <v>-11643386832</v>
      </c>
      <c r="D248" s="6">
        <v>1500613168</v>
      </c>
      <c r="E248" s="6">
        <v>937651090</v>
      </c>
      <c r="F248" s="6">
        <v>1500613168</v>
      </c>
    </row>
    <row r="249" spans="1:6" x14ac:dyDescent="0.25">
      <c r="A249" s="5" t="s">
        <v>527</v>
      </c>
      <c r="B249" s="6">
        <v>13144000000</v>
      </c>
      <c r="C249" s="6">
        <v>-11643386832</v>
      </c>
      <c r="D249" s="6">
        <v>1500613168</v>
      </c>
      <c r="E249" s="6">
        <v>937651090</v>
      </c>
      <c r="F249" s="6">
        <v>1500613168</v>
      </c>
    </row>
    <row r="250" spans="1:6" x14ac:dyDescent="0.25">
      <c r="A250" s="5" t="s">
        <v>410</v>
      </c>
      <c r="B250" s="6">
        <v>7100000000</v>
      </c>
      <c r="C250" s="6">
        <v>3833899000</v>
      </c>
      <c r="D250" s="6">
        <v>10933899000</v>
      </c>
      <c r="E250" s="6">
        <v>3912488118</v>
      </c>
      <c r="F250" s="6">
        <v>9137413737</v>
      </c>
    </row>
    <row r="251" spans="1:6" x14ac:dyDescent="0.25">
      <c r="A251" s="5" t="s">
        <v>411</v>
      </c>
      <c r="B251" s="6">
        <v>7100000000</v>
      </c>
      <c r="C251" s="6">
        <v>3833899000</v>
      </c>
      <c r="D251" s="6">
        <v>10933899000</v>
      </c>
      <c r="E251" s="6">
        <v>3912488118</v>
      </c>
      <c r="F251" s="6">
        <v>9137413737</v>
      </c>
    </row>
    <row r="252" spans="1:6" x14ac:dyDescent="0.25">
      <c r="A252" s="5" t="s">
        <v>171</v>
      </c>
      <c r="B252" s="6">
        <v>9643515000</v>
      </c>
      <c r="C252" s="6">
        <v>-1104821000</v>
      </c>
      <c r="D252" s="6">
        <v>8538694000</v>
      </c>
      <c r="E252" s="6">
        <v>5092621838</v>
      </c>
      <c r="F252" s="6">
        <v>7571734745</v>
      </c>
    </row>
    <row r="253" spans="1:6" x14ac:dyDescent="0.25">
      <c r="A253" s="5" t="s">
        <v>172</v>
      </c>
      <c r="B253" s="6">
        <v>2001985000</v>
      </c>
      <c r="C253" s="6">
        <v>880000000</v>
      </c>
      <c r="D253" s="6">
        <v>2881985000</v>
      </c>
      <c r="E253" s="6">
        <v>1967219254</v>
      </c>
      <c r="F253" s="6">
        <v>2873818880</v>
      </c>
    </row>
    <row r="254" spans="1:6" x14ac:dyDescent="0.25">
      <c r="A254" s="5" t="s">
        <v>173</v>
      </c>
      <c r="B254" s="6">
        <v>2001985000</v>
      </c>
      <c r="C254" s="6">
        <v>880000000</v>
      </c>
      <c r="D254" s="6">
        <v>2881985000</v>
      </c>
      <c r="E254" s="6">
        <v>1967219254</v>
      </c>
      <c r="F254" s="6">
        <v>2873818880</v>
      </c>
    </row>
    <row r="255" spans="1:6" x14ac:dyDescent="0.25">
      <c r="A255" s="5" t="s">
        <v>174</v>
      </c>
      <c r="B255" s="6">
        <v>7641530000</v>
      </c>
      <c r="C255" s="6">
        <v>-1984821000</v>
      </c>
      <c r="D255" s="6">
        <v>5656709000</v>
      </c>
      <c r="E255" s="6">
        <v>3125402584</v>
      </c>
      <c r="F255" s="6">
        <v>4697915865</v>
      </c>
    </row>
    <row r="256" spans="1:6" x14ac:dyDescent="0.25">
      <c r="A256" s="5" t="s">
        <v>175</v>
      </c>
      <c r="B256" s="6">
        <v>7641530000</v>
      </c>
      <c r="C256" s="6">
        <v>-1984821000</v>
      </c>
      <c r="D256" s="6">
        <v>5656709000</v>
      </c>
      <c r="E256" s="6">
        <v>3125402584</v>
      </c>
      <c r="F256" s="6">
        <v>4697915865</v>
      </c>
    </row>
    <row r="257" spans="1:6" x14ac:dyDescent="0.25">
      <c r="A257" s="5" t="s">
        <v>606</v>
      </c>
      <c r="B257" s="6">
        <v>25210982000</v>
      </c>
      <c r="C257" s="6">
        <v>12095670055</v>
      </c>
      <c r="D257" s="6">
        <v>37306652055</v>
      </c>
      <c r="E257" s="6">
        <v>28948563269</v>
      </c>
      <c r="F257" s="6">
        <v>34009533383</v>
      </c>
    </row>
    <row r="258" spans="1:6" x14ac:dyDescent="0.25">
      <c r="A258" s="5" t="s">
        <v>608</v>
      </c>
      <c r="B258" s="6">
        <v>12349904000</v>
      </c>
      <c r="C258" s="6">
        <v>-4006923624</v>
      </c>
      <c r="D258" s="6">
        <v>8342980376</v>
      </c>
      <c r="E258" s="6">
        <v>1734620216</v>
      </c>
      <c r="F258" s="6">
        <v>5353391307</v>
      </c>
    </row>
    <row r="259" spans="1:6" x14ac:dyDescent="0.25">
      <c r="A259" s="5" t="s">
        <v>610</v>
      </c>
      <c r="B259" s="6">
        <v>12349904000</v>
      </c>
      <c r="C259" s="6">
        <v>-4006923624</v>
      </c>
      <c r="D259" s="6">
        <v>8342980376</v>
      </c>
      <c r="E259" s="6">
        <v>1734620216</v>
      </c>
      <c r="F259" s="6">
        <v>5353391307</v>
      </c>
    </row>
    <row r="260" spans="1:6" x14ac:dyDescent="0.25">
      <c r="A260" s="5" t="s">
        <v>612</v>
      </c>
      <c r="B260" s="6">
        <v>1976652000</v>
      </c>
      <c r="C260" s="6">
        <v>251369305</v>
      </c>
      <c r="D260" s="6">
        <v>2228021305</v>
      </c>
      <c r="E260" s="6">
        <v>1759008166</v>
      </c>
      <c r="F260" s="6">
        <v>2122242520</v>
      </c>
    </row>
    <row r="261" spans="1:6" x14ac:dyDescent="0.25">
      <c r="A261" s="5" t="s">
        <v>614</v>
      </c>
      <c r="B261" s="6">
        <v>1976652000</v>
      </c>
      <c r="C261" s="6">
        <v>251369305</v>
      </c>
      <c r="D261" s="6">
        <v>2228021305</v>
      </c>
      <c r="E261" s="6">
        <v>1759008166</v>
      </c>
      <c r="F261" s="6">
        <v>2122242520</v>
      </c>
    </row>
    <row r="262" spans="1:6" x14ac:dyDescent="0.25">
      <c r="A262" s="5" t="s">
        <v>616</v>
      </c>
      <c r="B262" s="6">
        <v>7882964000</v>
      </c>
      <c r="C262" s="6">
        <v>16051918000</v>
      </c>
      <c r="D262" s="6">
        <v>23934882000</v>
      </c>
      <c r="E262" s="6">
        <v>23514229184</v>
      </c>
      <c r="F262" s="6">
        <v>23844008789</v>
      </c>
    </row>
    <row r="263" spans="1:6" x14ac:dyDescent="0.25">
      <c r="A263" s="5" t="s">
        <v>618</v>
      </c>
      <c r="B263" s="6">
        <v>7882964000</v>
      </c>
      <c r="C263" s="6">
        <v>16051918000</v>
      </c>
      <c r="D263" s="6">
        <v>23934882000</v>
      </c>
      <c r="E263" s="6">
        <v>23514229184</v>
      </c>
      <c r="F263" s="6">
        <v>23844008789</v>
      </c>
    </row>
    <row r="264" spans="1:6" x14ac:dyDescent="0.25">
      <c r="A264" s="5" t="s">
        <v>620</v>
      </c>
      <c r="B264" s="6">
        <v>3001462000</v>
      </c>
      <c r="C264" s="6">
        <v>-200693626</v>
      </c>
      <c r="D264" s="6">
        <v>2800768374</v>
      </c>
      <c r="E264" s="6">
        <v>1940705703</v>
      </c>
      <c r="F264" s="6">
        <v>2689890767</v>
      </c>
    </row>
    <row r="265" spans="1:6" x14ac:dyDescent="0.25">
      <c r="A265" s="5" t="s">
        <v>622</v>
      </c>
      <c r="B265" s="6">
        <v>3001462000</v>
      </c>
      <c r="C265" s="6">
        <v>-200693626</v>
      </c>
      <c r="D265" s="6">
        <v>2800768374</v>
      </c>
      <c r="E265" s="6">
        <v>1940705703</v>
      </c>
      <c r="F265" s="6">
        <v>2689890767</v>
      </c>
    </row>
    <row r="266" spans="1:6" x14ac:dyDescent="0.25">
      <c r="A266" s="5" t="s">
        <v>387</v>
      </c>
      <c r="B266" s="6">
        <v>15163000000</v>
      </c>
      <c r="C266" s="6">
        <v>-51702595</v>
      </c>
      <c r="D266" s="6">
        <v>15111297405</v>
      </c>
      <c r="E266" s="6">
        <v>5578496527</v>
      </c>
      <c r="F266" s="6">
        <v>10686846232</v>
      </c>
    </row>
    <row r="267" spans="1:6" x14ac:dyDescent="0.25">
      <c r="A267" s="5" t="s">
        <v>389</v>
      </c>
      <c r="B267" s="6">
        <v>15013000000</v>
      </c>
      <c r="C267" s="6">
        <v>-51702595</v>
      </c>
      <c r="D267" s="6">
        <v>14961297405</v>
      </c>
      <c r="E267" s="6">
        <v>5438121527</v>
      </c>
      <c r="F267" s="6">
        <v>10536846232</v>
      </c>
    </row>
    <row r="268" spans="1:6" x14ac:dyDescent="0.25">
      <c r="A268" s="5" t="s">
        <v>390</v>
      </c>
      <c r="B268" s="6">
        <v>15013000000</v>
      </c>
      <c r="C268" s="6">
        <v>-51702595</v>
      </c>
      <c r="D268" s="6">
        <v>14961297405</v>
      </c>
      <c r="E268" s="6">
        <v>5438121527</v>
      </c>
      <c r="F268" s="6">
        <v>10536846232</v>
      </c>
    </row>
    <row r="269" spans="1:6" x14ac:dyDescent="0.25">
      <c r="A269" s="5" t="s">
        <v>694</v>
      </c>
      <c r="B269" s="6">
        <v>150000000</v>
      </c>
      <c r="C269" s="6">
        <v>0</v>
      </c>
      <c r="D269" s="6">
        <v>150000000</v>
      </c>
      <c r="E269" s="6">
        <v>140375000</v>
      </c>
      <c r="F269" s="6">
        <v>150000000</v>
      </c>
    </row>
    <row r="270" spans="1:6" x14ac:dyDescent="0.25">
      <c r="A270" s="5" t="s">
        <v>696</v>
      </c>
      <c r="B270" s="6">
        <v>150000000</v>
      </c>
      <c r="C270" s="6">
        <v>0</v>
      </c>
      <c r="D270" s="6">
        <v>150000000</v>
      </c>
      <c r="E270" s="6">
        <v>140375000</v>
      </c>
      <c r="F270" s="6">
        <v>150000000</v>
      </c>
    </row>
    <row r="271" spans="1:6" x14ac:dyDescent="0.25">
      <c r="A271" s="5" t="s">
        <v>176</v>
      </c>
      <c r="B271" s="6">
        <v>2208105963000</v>
      </c>
      <c r="C271" s="6">
        <v>-385425492161</v>
      </c>
      <c r="D271" s="6">
        <v>1822680470839</v>
      </c>
      <c r="E271" s="6">
        <v>331030195341</v>
      </c>
      <c r="F271" s="6">
        <v>1405754417842</v>
      </c>
    </row>
    <row r="272" spans="1:6" x14ac:dyDescent="0.25">
      <c r="A272" s="5" t="s">
        <v>283</v>
      </c>
      <c r="B272" s="6">
        <v>17002544000</v>
      </c>
      <c r="C272" s="6">
        <v>4060276037</v>
      </c>
      <c r="D272" s="6">
        <v>21062820037</v>
      </c>
      <c r="E272" s="6">
        <v>13572209753</v>
      </c>
      <c r="F272" s="6">
        <v>21044173306</v>
      </c>
    </row>
    <row r="273" spans="1:6" x14ac:dyDescent="0.25">
      <c r="A273" s="5" t="s">
        <v>284</v>
      </c>
      <c r="B273" s="6">
        <v>7102544000</v>
      </c>
      <c r="C273" s="6">
        <v>2124288142</v>
      </c>
      <c r="D273" s="6">
        <v>9226832142</v>
      </c>
      <c r="E273" s="6">
        <v>5746412701</v>
      </c>
      <c r="F273" s="6">
        <v>9215905313</v>
      </c>
    </row>
    <row r="274" spans="1:6" x14ac:dyDescent="0.25">
      <c r="A274" s="5" t="s">
        <v>285</v>
      </c>
      <c r="B274" s="6">
        <v>7102544000</v>
      </c>
      <c r="C274" s="6">
        <v>2124288142</v>
      </c>
      <c r="D274" s="6">
        <v>9226832142</v>
      </c>
      <c r="E274" s="6">
        <v>5746412701</v>
      </c>
      <c r="F274" s="6">
        <v>9215905313</v>
      </c>
    </row>
    <row r="275" spans="1:6" x14ac:dyDescent="0.25">
      <c r="A275" s="5" t="s">
        <v>286</v>
      </c>
      <c r="B275" s="6">
        <v>6000000000</v>
      </c>
      <c r="C275" s="6">
        <v>539059308</v>
      </c>
      <c r="D275" s="6">
        <v>6539059308</v>
      </c>
      <c r="E275" s="6">
        <v>3851044836</v>
      </c>
      <c r="F275" s="6">
        <v>6539020873</v>
      </c>
    </row>
    <row r="276" spans="1:6" x14ac:dyDescent="0.25">
      <c r="A276" s="5" t="s">
        <v>287</v>
      </c>
      <c r="B276" s="6">
        <v>6000000000</v>
      </c>
      <c r="C276" s="6">
        <v>539059308</v>
      </c>
      <c r="D276" s="6">
        <v>6539059308</v>
      </c>
      <c r="E276" s="6">
        <v>3851044836</v>
      </c>
      <c r="F276" s="6">
        <v>6539020873</v>
      </c>
    </row>
    <row r="277" spans="1:6" x14ac:dyDescent="0.25">
      <c r="A277" s="5" t="s">
        <v>288</v>
      </c>
      <c r="B277" s="6">
        <v>3900000000</v>
      </c>
      <c r="C277" s="6">
        <v>1396928587</v>
      </c>
      <c r="D277" s="6">
        <v>5296928587</v>
      </c>
      <c r="E277" s="6">
        <v>3974752216</v>
      </c>
      <c r="F277" s="6">
        <v>5289247120</v>
      </c>
    </row>
    <row r="278" spans="1:6" x14ac:dyDescent="0.25">
      <c r="A278" s="5" t="s">
        <v>289</v>
      </c>
      <c r="B278" s="6">
        <v>3900000000</v>
      </c>
      <c r="C278" s="6">
        <v>1396928587</v>
      </c>
      <c r="D278" s="6">
        <v>5296928587</v>
      </c>
      <c r="E278" s="6">
        <v>3974752216</v>
      </c>
      <c r="F278" s="6">
        <v>5289247120</v>
      </c>
    </row>
    <row r="279" spans="1:6" x14ac:dyDescent="0.25">
      <c r="A279" s="5" t="s">
        <v>267</v>
      </c>
      <c r="B279" s="6">
        <v>1849801107000</v>
      </c>
      <c r="C279" s="6">
        <v>-436794867174</v>
      </c>
      <c r="D279" s="6">
        <v>1413006239826</v>
      </c>
      <c r="E279" s="6">
        <v>88047641353</v>
      </c>
      <c r="F279" s="6">
        <v>1053800208103</v>
      </c>
    </row>
    <row r="280" spans="1:6" x14ac:dyDescent="0.25">
      <c r="A280" s="5" t="s">
        <v>269</v>
      </c>
      <c r="B280" s="6">
        <v>157478380000</v>
      </c>
      <c r="C280" s="6">
        <v>-2844000000</v>
      </c>
      <c r="D280" s="6">
        <v>154634380000</v>
      </c>
      <c r="E280" s="6">
        <v>35322679134</v>
      </c>
      <c r="F280" s="6">
        <v>103691923680</v>
      </c>
    </row>
    <row r="281" spans="1:6" x14ac:dyDescent="0.25">
      <c r="A281" s="5" t="s">
        <v>271</v>
      </c>
      <c r="B281" s="6">
        <v>157478380000</v>
      </c>
      <c r="C281" s="6">
        <v>-2844000000</v>
      </c>
      <c r="D281" s="6">
        <v>154634380000</v>
      </c>
      <c r="E281" s="6">
        <v>35322679134</v>
      </c>
      <c r="F281" s="6">
        <v>103691923680</v>
      </c>
    </row>
    <row r="282" spans="1:6" x14ac:dyDescent="0.25">
      <c r="A282" s="5" t="s">
        <v>309</v>
      </c>
      <c r="B282" s="6">
        <v>97683255000</v>
      </c>
      <c r="C282" s="6">
        <v>-18534300769</v>
      </c>
      <c r="D282" s="6">
        <v>79148954231</v>
      </c>
      <c r="E282" s="6">
        <v>5348274255</v>
      </c>
      <c r="F282" s="6">
        <v>56412125660</v>
      </c>
    </row>
    <row r="283" spans="1:6" x14ac:dyDescent="0.25">
      <c r="A283" s="5" t="s">
        <v>310</v>
      </c>
      <c r="B283" s="6">
        <v>50000000000</v>
      </c>
      <c r="C283" s="6">
        <v>-15548243600</v>
      </c>
      <c r="D283" s="6">
        <v>34451756400</v>
      </c>
      <c r="E283" s="6">
        <v>1634496082</v>
      </c>
      <c r="F283" s="6">
        <v>28010884513</v>
      </c>
    </row>
    <row r="284" spans="1:6" x14ac:dyDescent="0.25">
      <c r="A284" s="5" t="s">
        <v>311</v>
      </c>
      <c r="B284" s="6">
        <v>31513982000</v>
      </c>
      <c r="C284" s="6">
        <v>-317268931</v>
      </c>
      <c r="D284" s="6">
        <v>31196713069</v>
      </c>
      <c r="E284" s="6">
        <v>3713778173</v>
      </c>
      <c r="F284" s="6">
        <v>28401241147</v>
      </c>
    </row>
    <row r="285" spans="1:6" x14ac:dyDescent="0.25">
      <c r="A285" s="5" t="s">
        <v>312</v>
      </c>
      <c r="B285" s="6">
        <v>16169273000</v>
      </c>
      <c r="C285" s="6">
        <v>-2668788238</v>
      </c>
      <c r="D285" s="6">
        <v>13500484762</v>
      </c>
      <c r="E285" s="6">
        <v>0</v>
      </c>
      <c r="F285" s="6">
        <v>0</v>
      </c>
    </row>
    <row r="286" spans="1:6" x14ac:dyDescent="0.25">
      <c r="A286" s="5" t="s">
        <v>313</v>
      </c>
      <c r="B286" s="6">
        <v>1325989412000</v>
      </c>
      <c r="C286" s="6">
        <v>-431256842739</v>
      </c>
      <c r="D286" s="6">
        <v>894732569261</v>
      </c>
      <c r="E286" s="6">
        <v>40770560092</v>
      </c>
      <c r="F286" s="6">
        <v>655491921419</v>
      </c>
    </row>
    <row r="287" spans="1:6" x14ac:dyDescent="0.25">
      <c r="A287" s="5" t="s">
        <v>314</v>
      </c>
      <c r="B287" s="6">
        <v>1325989412000</v>
      </c>
      <c r="C287" s="6">
        <v>-431256842739</v>
      </c>
      <c r="D287" s="6">
        <v>894732569261</v>
      </c>
      <c r="E287" s="6">
        <v>40770560092</v>
      </c>
      <c r="F287" s="6">
        <v>655491921419</v>
      </c>
    </row>
    <row r="288" spans="1:6" x14ac:dyDescent="0.25">
      <c r="A288" s="5" t="s">
        <v>315</v>
      </c>
      <c r="B288" s="6">
        <v>265969060000</v>
      </c>
      <c r="C288" s="6">
        <v>15559309434</v>
      </c>
      <c r="D288" s="6">
        <v>281528369434</v>
      </c>
      <c r="E288" s="6">
        <v>3880237071</v>
      </c>
      <c r="F288" s="6">
        <v>235303914878</v>
      </c>
    </row>
    <row r="289" spans="1:6" x14ac:dyDescent="0.25">
      <c r="A289" s="5" t="s">
        <v>316</v>
      </c>
      <c r="B289" s="6">
        <v>61572675000</v>
      </c>
      <c r="C289" s="6">
        <v>-7976070783</v>
      </c>
      <c r="D289" s="6">
        <v>53596604217</v>
      </c>
      <c r="E289" s="6">
        <v>999288772</v>
      </c>
      <c r="F289" s="6">
        <v>51544271847</v>
      </c>
    </row>
    <row r="290" spans="1:6" x14ac:dyDescent="0.25">
      <c r="A290" s="5" t="s">
        <v>317</v>
      </c>
      <c r="B290" s="6">
        <v>204396385000</v>
      </c>
      <c r="C290" s="6">
        <v>23535380217</v>
      </c>
      <c r="D290" s="6">
        <v>227931765217</v>
      </c>
      <c r="E290" s="6">
        <v>2880948299</v>
      </c>
      <c r="F290" s="6">
        <v>183759643031</v>
      </c>
    </row>
    <row r="291" spans="1:6" x14ac:dyDescent="0.25">
      <c r="A291" s="5" t="s">
        <v>369</v>
      </c>
      <c r="B291" s="6">
        <v>2681000000</v>
      </c>
      <c r="C291" s="6">
        <v>280966900</v>
      </c>
      <c r="D291" s="6">
        <v>2961966900</v>
      </c>
      <c r="E291" s="6">
        <v>2725890801</v>
      </c>
      <c r="F291" s="6">
        <v>2900322466</v>
      </c>
    </row>
    <row r="292" spans="1:6" x14ac:dyDescent="0.25">
      <c r="A292" s="5" t="s">
        <v>371</v>
      </c>
      <c r="B292" s="6">
        <v>2681000000</v>
      </c>
      <c r="C292" s="6">
        <v>280966900</v>
      </c>
      <c r="D292" s="6">
        <v>2961966900</v>
      </c>
      <c r="E292" s="6">
        <v>2725890801</v>
      </c>
      <c r="F292" s="6">
        <v>2900322466</v>
      </c>
    </row>
    <row r="293" spans="1:6" x14ac:dyDescent="0.25">
      <c r="A293" s="5" t="s">
        <v>273</v>
      </c>
      <c r="B293" s="6">
        <v>155133302000</v>
      </c>
      <c r="C293" s="6">
        <v>28490853291</v>
      </c>
      <c r="D293" s="6">
        <v>183624155291</v>
      </c>
      <c r="E293" s="6">
        <v>65791635353</v>
      </c>
      <c r="F293" s="6">
        <v>129086857174</v>
      </c>
    </row>
    <row r="294" spans="1:6" x14ac:dyDescent="0.25">
      <c r="A294" s="5" t="s">
        <v>275</v>
      </c>
      <c r="B294" s="6">
        <v>30047275000</v>
      </c>
      <c r="C294" s="6">
        <v>0</v>
      </c>
      <c r="D294" s="6">
        <v>30047275000</v>
      </c>
      <c r="E294" s="6">
        <v>5161433183</v>
      </c>
      <c r="F294" s="6">
        <v>18254322598</v>
      </c>
    </row>
    <row r="295" spans="1:6" x14ac:dyDescent="0.25">
      <c r="A295" s="5" t="s">
        <v>277</v>
      </c>
      <c r="B295" s="6">
        <v>30047275000</v>
      </c>
      <c r="C295" s="6">
        <v>0</v>
      </c>
      <c r="D295" s="6">
        <v>30047275000</v>
      </c>
      <c r="E295" s="6">
        <v>5161433183</v>
      </c>
      <c r="F295" s="6">
        <v>18254322598</v>
      </c>
    </row>
    <row r="296" spans="1:6" x14ac:dyDescent="0.25">
      <c r="A296" s="5" t="s">
        <v>556</v>
      </c>
      <c r="B296" s="6">
        <v>2225080000</v>
      </c>
      <c r="C296" s="6">
        <v>0</v>
      </c>
      <c r="D296" s="6">
        <v>2225080000</v>
      </c>
      <c r="E296" s="6">
        <v>849096767</v>
      </c>
      <c r="F296" s="6">
        <v>1807884781</v>
      </c>
    </row>
    <row r="297" spans="1:6" x14ac:dyDescent="0.25">
      <c r="A297" s="5" t="s">
        <v>558</v>
      </c>
      <c r="B297" s="6">
        <v>2225080000</v>
      </c>
      <c r="C297" s="6">
        <v>0</v>
      </c>
      <c r="D297" s="6">
        <v>2225080000</v>
      </c>
      <c r="E297" s="6">
        <v>849096767</v>
      </c>
      <c r="F297" s="6">
        <v>1807884781</v>
      </c>
    </row>
    <row r="298" spans="1:6" x14ac:dyDescent="0.25">
      <c r="A298" s="5" t="s">
        <v>318</v>
      </c>
      <c r="B298" s="6">
        <v>0</v>
      </c>
      <c r="C298" s="6">
        <v>120068673</v>
      </c>
      <c r="D298" s="6">
        <v>120068673</v>
      </c>
      <c r="E298" s="6">
        <v>82867816</v>
      </c>
      <c r="F298" s="6">
        <v>120068673</v>
      </c>
    </row>
    <row r="299" spans="1:6" x14ac:dyDescent="0.25">
      <c r="A299" s="5" t="s">
        <v>319</v>
      </c>
      <c r="B299" s="6">
        <v>0</v>
      </c>
      <c r="C299" s="6">
        <v>120068673</v>
      </c>
      <c r="D299" s="6">
        <v>120068673</v>
      </c>
      <c r="E299" s="6">
        <v>82867816</v>
      </c>
      <c r="F299" s="6">
        <v>120068673</v>
      </c>
    </row>
    <row r="300" spans="1:6" x14ac:dyDescent="0.25">
      <c r="A300" s="5" t="s">
        <v>560</v>
      </c>
      <c r="B300" s="6">
        <v>22075000000</v>
      </c>
      <c r="C300" s="6">
        <v>-116000000</v>
      </c>
      <c r="D300" s="6">
        <v>21959000000</v>
      </c>
      <c r="E300" s="6">
        <v>6265524599</v>
      </c>
      <c r="F300" s="6">
        <v>21558293755</v>
      </c>
    </row>
    <row r="301" spans="1:6" x14ac:dyDescent="0.25">
      <c r="A301" s="5" t="s">
        <v>562</v>
      </c>
      <c r="B301" s="6">
        <v>22075000000</v>
      </c>
      <c r="C301" s="6">
        <v>-116000000</v>
      </c>
      <c r="D301" s="6">
        <v>21959000000</v>
      </c>
      <c r="E301" s="6">
        <v>6265524599</v>
      </c>
      <c r="F301" s="6">
        <v>21558293755</v>
      </c>
    </row>
    <row r="302" spans="1:6" x14ac:dyDescent="0.25">
      <c r="A302" s="5" t="s">
        <v>564</v>
      </c>
      <c r="B302" s="6">
        <v>3483100000</v>
      </c>
      <c r="C302" s="6">
        <v>-106238512</v>
      </c>
      <c r="D302" s="6">
        <v>3376861488</v>
      </c>
      <c r="E302" s="6">
        <v>2080726604</v>
      </c>
      <c r="F302" s="6">
        <v>3375604322</v>
      </c>
    </row>
    <row r="303" spans="1:6" x14ac:dyDescent="0.25">
      <c r="A303" s="5" t="s">
        <v>566</v>
      </c>
      <c r="B303" s="6">
        <v>3483100000</v>
      </c>
      <c r="C303" s="6">
        <v>-106238512</v>
      </c>
      <c r="D303" s="6">
        <v>3376861488</v>
      </c>
      <c r="E303" s="6">
        <v>2080726604</v>
      </c>
      <c r="F303" s="6">
        <v>3375604322</v>
      </c>
    </row>
    <row r="304" spans="1:6" x14ac:dyDescent="0.25">
      <c r="A304" s="5" t="s">
        <v>568</v>
      </c>
      <c r="B304" s="6">
        <v>32063795000</v>
      </c>
      <c r="C304" s="6">
        <v>-225775000</v>
      </c>
      <c r="D304" s="6">
        <v>31838020000</v>
      </c>
      <c r="E304" s="6">
        <v>1733007381</v>
      </c>
      <c r="F304" s="6">
        <v>13400789471</v>
      </c>
    </row>
    <row r="305" spans="1:6" x14ac:dyDescent="0.25">
      <c r="A305" s="5" t="s">
        <v>570</v>
      </c>
      <c r="B305" s="6">
        <v>32063795000</v>
      </c>
      <c r="C305" s="6">
        <v>-225775000</v>
      </c>
      <c r="D305" s="6">
        <v>31838020000</v>
      </c>
      <c r="E305" s="6">
        <v>1733007381</v>
      </c>
      <c r="F305" s="6">
        <v>13400789471</v>
      </c>
    </row>
    <row r="306" spans="1:6" x14ac:dyDescent="0.25">
      <c r="A306" s="5" t="s">
        <v>572</v>
      </c>
      <c r="B306" s="6">
        <v>1937200000</v>
      </c>
      <c r="C306" s="6">
        <v>3946356077</v>
      </c>
      <c r="D306" s="6">
        <v>5883556077</v>
      </c>
      <c r="E306" s="6">
        <v>1870829658</v>
      </c>
      <c r="F306" s="6">
        <v>5788398786</v>
      </c>
    </row>
    <row r="307" spans="1:6" x14ac:dyDescent="0.25">
      <c r="A307" s="5" t="s">
        <v>574</v>
      </c>
      <c r="B307" s="6">
        <v>1937200000</v>
      </c>
      <c r="C307" s="6">
        <v>3946356077</v>
      </c>
      <c r="D307" s="6">
        <v>5883556077</v>
      </c>
      <c r="E307" s="6">
        <v>1870829658</v>
      </c>
      <c r="F307" s="6">
        <v>5788398786</v>
      </c>
    </row>
    <row r="308" spans="1:6" x14ac:dyDescent="0.25">
      <c r="A308" s="5" t="s">
        <v>576</v>
      </c>
      <c r="B308" s="6">
        <v>11258100000</v>
      </c>
      <c r="C308" s="6">
        <v>-3409668740</v>
      </c>
      <c r="D308" s="6">
        <v>7848431260</v>
      </c>
      <c r="E308" s="6">
        <v>2360211974</v>
      </c>
      <c r="F308" s="6">
        <v>6240708890</v>
      </c>
    </row>
    <row r="309" spans="1:6" x14ac:dyDescent="0.25">
      <c r="A309" s="5" t="s">
        <v>578</v>
      </c>
      <c r="B309" s="6">
        <v>11258100000</v>
      </c>
      <c r="C309" s="6">
        <v>-3409668740</v>
      </c>
      <c r="D309" s="6">
        <v>7848431260</v>
      </c>
      <c r="E309" s="6">
        <v>2360211974</v>
      </c>
      <c r="F309" s="6">
        <v>6240708890</v>
      </c>
    </row>
    <row r="310" spans="1:6" x14ac:dyDescent="0.25">
      <c r="A310" s="5" t="s">
        <v>580</v>
      </c>
      <c r="B310" s="6">
        <v>959800000</v>
      </c>
      <c r="C310" s="6">
        <v>341775000</v>
      </c>
      <c r="D310" s="6">
        <v>1301575000</v>
      </c>
      <c r="E310" s="6">
        <v>892154667</v>
      </c>
      <c r="F310" s="6">
        <v>958460000</v>
      </c>
    </row>
    <row r="311" spans="1:6" x14ac:dyDescent="0.25">
      <c r="A311" s="5" t="s">
        <v>582</v>
      </c>
      <c r="B311" s="6">
        <v>959800000</v>
      </c>
      <c r="C311" s="6">
        <v>341775000</v>
      </c>
      <c r="D311" s="6">
        <v>1301575000</v>
      </c>
      <c r="E311" s="6">
        <v>892154667</v>
      </c>
      <c r="F311" s="6">
        <v>958460000</v>
      </c>
    </row>
    <row r="312" spans="1:6" x14ac:dyDescent="0.25">
      <c r="A312" s="5" t="s">
        <v>584</v>
      </c>
      <c r="B312" s="6">
        <v>758368000</v>
      </c>
      <c r="C312" s="6">
        <v>0</v>
      </c>
      <c r="D312" s="6">
        <v>758368000</v>
      </c>
      <c r="E312" s="6">
        <v>641716876</v>
      </c>
      <c r="F312" s="6">
        <v>695356600</v>
      </c>
    </row>
    <row r="313" spans="1:6" x14ac:dyDescent="0.25">
      <c r="A313" s="5" t="s">
        <v>586</v>
      </c>
      <c r="B313" s="6">
        <v>758368000</v>
      </c>
      <c r="C313" s="6">
        <v>0</v>
      </c>
      <c r="D313" s="6">
        <v>758368000</v>
      </c>
      <c r="E313" s="6">
        <v>641716876</v>
      </c>
      <c r="F313" s="6">
        <v>695356600</v>
      </c>
    </row>
    <row r="314" spans="1:6" x14ac:dyDescent="0.25">
      <c r="A314" s="5" t="s">
        <v>588</v>
      </c>
      <c r="B314" s="6">
        <v>2897829000</v>
      </c>
      <c r="C314" s="6">
        <v>0</v>
      </c>
      <c r="D314" s="6">
        <v>2897829000</v>
      </c>
      <c r="E314" s="6">
        <v>1495117454</v>
      </c>
      <c r="F314" s="6">
        <v>2888800852</v>
      </c>
    </row>
    <row r="315" spans="1:6" x14ac:dyDescent="0.25">
      <c r="A315" s="5" t="s">
        <v>590</v>
      </c>
      <c r="B315" s="6">
        <v>2897829000</v>
      </c>
      <c r="C315" s="6">
        <v>0</v>
      </c>
      <c r="D315" s="6">
        <v>2897829000</v>
      </c>
      <c r="E315" s="6">
        <v>1495117454</v>
      </c>
      <c r="F315" s="6">
        <v>2888800852</v>
      </c>
    </row>
    <row r="316" spans="1:6" x14ac:dyDescent="0.25">
      <c r="A316" s="5" t="s">
        <v>624</v>
      </c>
      <c r="B316" s="6">
        <v>46627755000</v>
      </c>
      <c r="C316" s="6">
        <v>27940335793</v>
      </c>
      <c r="D316" s="6">
        <v>74568090793</v>
      </c>
      <c r="E316" s="6">
        <v>42358948374</v>
      </c>
      <c r="F316" s="6">
        <v>53998168446</v>
      </c>
    </row>
    <row r="317" spans="1:6" x14ac:dyDescent="0.25">
      <c r="A317" s="5" t="s">
        <v>626</v>
      </c>
      <c r="B317" s="6">
        <v>46627755000</v>
      </c>
      <c r="C317" s="6">
        <v>27940335793</v>
      </c>
      <c r="D317" s="6">
        <v>74568090793</v>
      </c>
      <c r="E317" s="6">
        <v>42358948374</v>
      </c>
      <c r="F317" s="6">
        <v>53998168446</v>
      </c>
    </row>
    <row r="318" spans="1:6" x14ac:dyDescent="0.25">
      <c r="A318" s="5" t="s">
        <v>592</v>
      </c>
      <c r="B318" s="6">
        <v>800000000</v>
      </c>
      <c r="C318" s="6">
        <v>0</v>
      </c>
      <c r="D318" s="6">
        <v>800000000</v>
      </c>
      <c r="E318" s="6">
        <v>0</v>
      </c>
      <c r="F318" s="6">
        <v>0</v>
      </c>
    </row>
    <row r="319" spans="1:6" x14ac:dyDescent="0.25">
      <c r="A319" s="5" t="s">
        <v>594</v>
      </c>
      <c r="B319" s="6">
        <v>800000000</v>
      </c>
      <c r="C319" s="6">
        <v>0</v>
      </c>
      <c r="D319" s="6">
        <v>800000000</v>
      </c>
      <c r="E319" s="6">
        <v>0</v>
      </c>
      <c r="F319" s="6">
        <v>0</v>
      </c>
    </row>
    <row r="320" spans="1:6" x14ac:dyDescent="0.25">
      <c r="A320" s="5" t="s">
        <v>177</v>
      </c>
      <c r="B320" s="6">
        <v>172209697000</v>
      </c>
      <c r="C320" s="6">
        <v>1104821000</v>
      </c>
      <c r="D320" s="6">
        <v>173314518000</v>
      </c>
      <c r="E320" s="6">
        <v>141074381986</v>
      </c>
      <c r="F320" s="6">
        <v>170345362524</v>
      </c>
    </row>
    <row r="321" spans="1:6" x14ac:dyDescent="0.25">
      <c r="A321" s="5" t="s">
        <v>179</v>
      </c>
      <c r="B321" s="6">
        <v>172209697000</v>
      </c>
      <c r="C321" s="6">
        <v>1104821000</v>
      </c>
      <c r="D321" s="6">
        <v>173314518000</v>
      </c>
      <c r="E321" s="6">
        <v>141074381986</v>
      </c>
      <c r="F321" s="6">
        <v>170345362524</v>
      </c>
    </row>
    <row r="322" spans="1:6" x14ac:dyDescent="0.25">
      <c r="A322" s="5" t="s">
        <v>180</v>
      </c>
      <c r="B322" s="6">
        <v>40000000</v>
      </c>
      <c r="C322" s="6">
        <v>-40000000</v>
      </c>
      <c r="D322" s="6">
        <v>0</v>
      </c>
      <c r="E322" s="6">
        <v>0</v>
      </c>
      <c r="F322" s="6">
        <v>0</v>
      </c>
    </row>
    <row r="323" spans="1:6" x14ac:dyDescent="0.25">
      <c r="A323" s="5" t="s">
        <v>181</v>
      </c>
      <c r="B323" s="6">
        <v>9493030000</v>
      </c>
      <c r="C323" s="6">
        <v>3351114377</v>
      </c>
      <c r="D323" s="6">
        <v>12844144377</v>
      </c>
      <c r="E323" s="6">
        <v>3469747203</v>
      </c>
      <c r="F323" s="6">
        <v>11991937783</v>
      </c>
    </row>
    <row r="324" spans="1:6" x14ac:dyDescent="0.25">
      <c r="A324" s="5" t="s">
        <v>182</v>
      </c>
      <c r="B324" s="6">
        <v>10245470000</v>
      </c>
      <c r="C324" s="6">
        <v>-1428620799</v>
      </c>
      <c r="D324" s="6">
        <v>8816849201</v>
      </c>
      <c r="E324" s="6">
        <v>4933545347</v>
      </c>
      <c r="F324" s="6">
        <v>7308100687</v>
      </c>
    </row>
    <row r="325" spans="1:6" x14ac:dyDescent="0.25">
      <c r="A325" s="5" t="s">
        <v>183</v>
      </c>
      <c r="B325" s="6">
        <v>150315517000</v>
      </c>
      <c r="C325" s="6">
        <v>907975022</v>
      </c>
      <c r="D325" s="6">
        <v>151223492022</v>
      </c>
      <c r="E325" s="6">
        <v>132356079436</v>
      </c>
      <c r="F325" s="6">
        <v>150671107388</v>
      </c>
    </row>
    <row r="326" spans="1:6" x14ac:dyDescent="0.25">
      <c r="A326" s="5" t="s">
        <v>184</v>
      </c>
      <c r="B326" s="6">
        <v>1900000000</v>
      </c>
      <c r="C326" s="6">
        <v>-1685647600</v>
      </c>
      <c r="D326" s="6">
        <v>214352400</v>
      </c>
      <c r="E326" s="6">
        <v>177793334</v>
      </c>
      <c r="F326" s="6">
        <v>206300000</v>
      </c>
    </row>
    <row r="327" spans="1:6" x14ac:dyDescent="0.25">
      <c r="A327" s="5" t="s">
        <v>185</v>
      </c>
      <c r="B327" s="6">
        <v>215680000</v>
      </c>
      <c r="C327" s="6">
        <v>0</v>
      </c>
      <c r="D327" s="6">
        <v>215680000</v>
      </c>
      <c r="E327" s="6">
        <v>137216666</v>
      </c>
      <c r="F327" s="6">
        <v>167916666</v>
      </c>
    </row>
    <row r="328" spans="1:6" x14ac:dyDescent="0.25">
      <c r="A328" s="5" t="s">
        <v>529</v>
      </c>
      <c r="B328" s="6">
        <v>13959313000</v>
      </c>
      <c r="C328" s="6">
        <v>17713424685</v>
      </c>
      <c r="D328" s="6">
        <v>31672737685</v>
      </c>
      <c r="E328" s="6">
        <v>22544326896</v>
      </c>
      <c r="F328" s="6">
        <v>31477816735</v>
      </c>
    </row>
    <row r="329" spans="1:6" x14ac:dyDescent="0.25">
      <c r="A329" s="5" t="s">
        <v>531</v>
      </c>
      <c r="B329" s="6">
        <v>13959313000</v>
      </c>
      <c r="C329" s="6">
        <v>17713424685</v>
      </c>
      <c r="D329" s="6">
        <v>31672737685</v>
      </c>
      <c r="E329" s="6">
        <v>22544326896</v>
      </c>
      <c r="F329" s="6">
        <v>31477816735</v>
      </c>
    </row>
    <row r="330" spans="1:6" x14ac:dyDescent="0.25">
      <c r="A330" s="5" t="s">
        <v>533</v>
      </c>
      <c r="B330" s="6">
        <v>13959313000</v>
      </c>
      <c r="C330" s="6">
        <v>17713424685</v>
      </c>
      <c r="D330" s="6">
        <v>31672737685</v>
      </c>
      <c r="E330" s="6">
        <v>22544326896</v>
      </c>
      <c r="F330" s="6">
        <v>31477816735</v>
      </c>
    </row>
    <row r="331" spans="1:6" x14ac:dyDescent="0.25">
      <c r="A331" s="5" t="s">
        <v>147</v>
      </c>
      <c r="B331" s="6">
        <v>317048080000</v>
      </c>
      <c r="C331" s="6">
        <v>-19820774722</v>
      </c>
      <c r="D331" s="6">
        <v>297227305278</v>
      </c>
      <c r="E331" s="6">
        <v>180736338517</v>
      </c>
      <c r="F331" s="6">
        <v>283610410145</v>
      </c>
    </row>
    <row r="332" spans="1:6" x14ac:dyDescent="0.25">
      <c r="A332" s="5" t="s">
        <v>148</v>
      </c>
      <c r="B332" s="6">
        <v>17280000000</v>
      </c>
      <c r="C332" s="6">
        <v>-1724000000</v>
      </c>
      <c r="D332" s="6">
        <v>15556000000</v>
      </c>
      <c r="E332" s="6">
        <v>9574338179</v>
      </c>
      <c r="F332" s="6">
        <v>15494124782</v>
      </c>
    </row>
    <row r="333" spans="1:6" x14ac:dyDescent="0.25">
      <c r="A333" s="5" t="s">
        <v>150</v>
      </c>
      <c r="B333" s="6">
        <v>780000000</v>
      </c>
      <c r="C333" s="6">
        <v>-100000000</v>
      </c>
      <c r="D333" s="6">
        <v>680000000</v>
      </c>
      <c r="E333" s="6">
        <v>538375000</v>
      </c>
      <c r="F333" s="6">
        <v>680000000</v>
      </c>
    </row>
    <row r="334" spans="1:6" x14ac:dyDescent="0.25">
      <c r="A334" s="5" t="s">
        <v>152</v>
      </c>
      <c r="B334" s="6">
        <v>780000000</v>
      </c>
      <c r="C334" s="6">
        <v>-100000000</v>
      </c>
      <c r="D334" s="6">
        <v>680000000</v>
      </c>
      <c r="E334" s="6">
        <v>538375000</v>
      </c>
      <c r="F334" s="6">
        <v>680000000</v>
      </c>
    </row>
    <row r="335" spans="1:6" x14ac:dyDescent="0.25">
      <c r="A335" s="5" t="s">
        <v>636</v>
      </c>
      <c r="B335" s="6">
        <v>2568593000</v>
      </c>
      <c r="C335" s="6">
        <v>0</v>
      </c>
      <c r="D335" s="6">
        <v>2568593000</v>
      </c>
      <c r="E335" s="6">
        <v>1830370039</v>
      </c>
      <c r="F335" s="6">
        <v>2551051651</v>
      </c>
    </row>
    <row r="336" spans="1:6" x14ac:dyDescent="0.25">
      <c r="A336" s="5" t="s">
        <v>637</v>
      </c>
      <c r="B336" s="6">
        <v>2568593000</v>
      </c>
      <c r="C336" s="6">
        <v>0</v>
      </c>
      <c r="D336" s="6">
        <v>2568593000</v>
      </c>
      <c r="E336" s="6">
        <v>1830370039</v>
      </c>
      <c r="F336" s="6">
        <v>2551051651</v>
      </c>
    </row>
    <row r="337" spans="1:6" x14ac:dyDescent="0.25">
      <c r="A337" s="5" t="s">
        <v>638</v>
      </c>
      <c r="B337" s="6">
        <v>1131407000</v>
      </c>
      <c r="C337" s="6">
        <v>590000000</v>
      </c>
      <c r="D337" s="6">
        <v>1721407000</v>
      </c>
      <c r="E337" s="6">
        <v>797422240</v>
      </c>
      <c r="F337" s="6">
        <v>1719839356</v>
      </c>
    </row>
    <row r="338" spans="1:6" x14ac:dyDescent="0.25">
      <c r="A338" s="5" t="s">
        <v>639</v>
      </c>
      <c r="B338" s="6">
        <v>1131407000</v>
      </c>
      <c r="C338" s="6">
        <v>590000000</v>
      </c>
      <c r="D338" s="6">
        <v>1721407000</v>
      </c>
      <c r="E338" s="6">
        <v>797422240</v>
      </c>
      <c r="F338" s="6">
        <v>1719839356</v>
      </c>
    </row>
    <row r="339" spans="1:6" x14ac:dyDescent="0.25">
      <c r="A339" s="5" t="s">
        <v>640</v>
      </c>
      <c r="B339" s="6">
        <v>12800000000</v>
      </c>
      <c r="C339" s="6">
        <v>-2214000000</v>
      </c>
      <c r="D339" s="6">
        <v>10586000000</v>
      </c>
      <c r="E339" s="6">
        <v>6408170900</v>
      </c>
      <c r="F339" s="6">
        <v>10543233775</v>
      </c>
    </row>
    <row r="340" spans="1:6" x14ac:dyDescent="0.25">
      <c r="A340" s="5" t="s">
        <v>641</v>
      </c>
      <c r="B340" s="6">
        <v>5365085000</v>
      </c>
      <c r="C340" s="6">
        <v>0</v>
      </c>
      <c r="D340" s="6">
        <v>5365085000</v>
      </c>
      <c r="E340" s="6">
        <v>2853464380</v>
      </c>
      <c r="F340" s="6">
        <v>5354930769</v>
      </c>
    </row>
    <row r="341" spans="1:6" x14ac:dyDescent="0.25">
      <c r="A341" s="5" t="s">
        <v>642</v>
      </c>
      <c r="B341" s="6">
        <v>4802388000</v>
      </c>
      <c r="C341" s="6">
        <v>0</v>
      </c>
      <c r="D341" s="6">
        <v>4802388000</v>
      </c>
      <c r="E341" s="6">
        <v>3177355275</v>
      </c>
      <c r="F341" s="6">
        <v>4777643974</v>
      </c>
    </row>
    <row r="342" spans="1:6" x14ac:dyDescent="0.25">
      <c r="A342" s="5" t="s">
        <v>643</v>
      </c>
      <c r="B342" s="6">
        <v>2632527000</v>
      </c>
      <c r="C342" s="6">
        <v>-2214000000</v>
      </c>
      <c r="D342" s="6">
        <v>418527000</v>
      </c>
      <c r="E342" s="6">
        <v>377351245</v>
      </c>
      <c r="F342" s="6">
        <v>410659032</v>
      </c>
    </row>
    <row r="343" spans="1:6" x14ac:dyDescent="0.25">
      <c r="A343" s="5" t="s">
        <v>153</v>
      </c>
      <c r="B343" s="6">
        <v>9442697000</v>
      </c>
      <c r="C343" s="6">
        <v>-212728000</v>
      </c>
      <c r="D343" s="6">
        <v>9229969000</v>
      </c>
      <c r="E343" s="6">
        <v>2824270943</v>
      </c>
      <c r="F343" s="6">
        <v>7991480008</v>
      </c>
    </row>
    <row r="344" spans="1:6" x14ac:dyDescent="0.25">
      <c r="A344" s="5" t="s">
        <v>186</v>
      </c>
      <c r="B344" s="6">
        <v>426040000</v>
      </c>
      <c r="C344" s="6">
        <v>0</v>
      </c>
      <c r="D344" s="6">
        <v>426040000</v>
      </c>
      <c r="E344" s="6">
        <v>64940000</v>
      </c>
      <c r="F344" s="6">
        <v>325641206</v>
      </c>
    </row>
    <row r="345" spans="1:6" x14ac:dyDescent="0.25">
      <c r="A345" s="5" t="s">
        <v>188</v>
      </c>
      <c r="B345" s="6">
        <v>426040000</v>
      </c>
      <c r="C345" s="6">
        <v>-125000000</v>
      </c>
      <c r="D345" s="6">
        <v>301040000</v>
      </c>
      <c r="E345" s="6">
        <v>50800000</v>
      </c>
      <c r="F345" s="6">
        <v>224841206</v>
      </c>
    </row>
    <row r="346" spans="1:6" x14ac:dyDescent="0.25">
      <c r="A346" s="5" t="s">
        <v>190</v>
      </c>
      <c r="B346" s="6">
        <v>0</v>
      </c>
      <c r="C346" s="6">
        <v>125000000</v>
      </c>
      <c r="D346" s="6">
        <v>125000000</v>
      </c>
      <c r="E346" s="6">
        <v>14140000</v>
      </c>
      <c r="F346" s="6">
        <v>100800000</v>
      </c>
    </row>
    <row r="347" spans="1:6" x14ac:dyDescent="0.25">
      <c r="A347" s="5" t="s">
        <v>646</v>
      </c>
      <c r="B347" s="6">
        <v>100000000</v>
      </c>
      <c r="C347" s="6">
        <v>0</v>
      </c>
      <c r="D347" s="6">
        <v>100000000</v>
      </c>
      <c r="E347" s="6">
        <v>65282662</v>
      </c>
      <c r="F347" s="6">
        <v>99954176</v>
      </c>
    </row>
    <row r="348" spans="1:6" x14ac:dyDescent="0.25">
      <c r="A348" s="5" t="s">
        <v>647</v>
      </c>
      <c r="B348" s="6">
        <v>100000000</v>
      </c>
      <c r="C348" s="6">
        <v>0</v>
      </c>
      <c r="D348" s="6">
        <v>100000000</v>
      </c>
      <c r="E348" s="6">
        <v>65282662</v>
      </c>
      <c r="F348" s="6">
        <v>99954176</v>
      </c>
    </row>
    <row r="349" spans="1:6" x14ac:dyDescent="0.25">
      <c r="A349" s="5" t="s">
        <v>154</v>
      </c>
      <c r="B349" s="6">
        <v>7383910000</v>
      </c>
      <c r="C349" s="6">
        <v>100000000</v>
      </c>
      <c r="D349" s="6">
        <v>7483910000</v>
      </c>
      <c r="E349" s="6">
        <v>2208723016</v>
      </c>
      <c r="F349" s="6">
        <v>6448498963</v>
      </c>
    </row>
    <row r="350" spans="1:6" x14ac:dyDescent="0.25">
      <c r="A350" s="5" t="s">
        <v>155</v>
      </c>
      <c r="B350" s="6">
        <v>7383910000</v>
      </c>
      <c r="C350" s="6">
        <v>100000000</v>
      </c>
      <c r="D350" s="6">
        <v>7483910000</v>
      </c>
      <c r="E350" s="6">
        <v>2208723016</v>
      </c>
      <c r="F350" s="6">
        <v>6448498963</v>
      </c>
    </row>
    <row r="351" spans="1:6" x14ac:dyDescent="0.25">
      <c r="A351" s="5" t="s">
        <v>416</v>
      </c>
      <c r="B351" s="6">
        <v>45000000</v>
      </c>
      <c r="C351" s="6">
        <v>0</v>
      </c>
      <c r="D351" s="6">
        <v>45000000</v>
      </c>
      <c r="E351" s="6">
        <v>31290935</v>
      </c>
      <c r="F351" s="6">
        <v>44941268</v>
      </c>
    </row>
    <row r="352" spans="1:6" x14ac:dyDescent="0.25">
      <c r="A352" s="5" t="s">
        <v>417</v>
      </c>
      <c r="B352" s="6">
        <v>45000000</v>
      </c>
      <c r="C352" s="6">
        <v>0</v>
      </c>
      <c r="D352" s="6">
        <v>45000000</v>
      </c>
      <c r="E352" s="6">
        <v>31290935</v>
      </c>
      <c r="F352" s="6">
        <v>44941268</v>
      </c>
    </row>
    <row r="353" spans="1:6" x14ac:dyDescent="0.25">
      <c r="A353" s="5" t="s">
        <v>391</v>
      </c>
      <c r="B353" s="6">
        <v>50000000</v>
      </c>
      <c r="C353" s="6">
        <v>22000000</v>
      </c>
      <c r="D353" s="6">
        <v>72000000</v>
      </c>
      <c r="E353" s="6">
        <v>70656000</v>
      </c>
      <c r="F353" s="6">
        <v>70656000</v>
      </c>
    </row>
    <row r="354" spans="1:6" x14ac:dyDescent="0.25">
      <c r="A354" s="5" t="s">
        <v>392</v>
      </c>
      <c r="B354" s="6">
        <v>50000000</v>
      </c>
      <c r="C354" s="6">
        <v>22000000</v>
      </c>
      <c r="D354" s="6">
        <v>72000000</v>
      </c>
      <c r="E354" s="6">
        <v>70656000</v>
      </c>
      <c r="F354" s="6">
        <v>70656000</v>
      </c>
    </row>
    <row r="355" spans="1:6" x14ac:dyDescent="0.25">
      <c r="A355" s="5" t="s">
        <v>628</v>
      </c>
      <c r="B355" s="6">
        <v>120000000</v>
      </c>
      <c r="C355" s="6">
        <v>0</v>
      </c>
      <c r="D355" s="6">
        <v>120000000</v>
      </c>
      <c r="E355" s="6">
        <v>106509667</v>
      </c>
      <c r="F355" s="6">
        <v>111591667</v>
      </c>
    </row>
    <row r="356" spans="1:6" x14ac:dyDescent="0.25">
      <c r="A356" s="5" t="s">
        <v>630</v>
      </c>
      <c r="B356" s="6">
        <v>120000000</v>
      </c>
      <c r="C356" s="6">
        <v>0</v>
      </c>
      <c r="D356" s="6">
        <v>120000000</v>
      </c>
      <c r="E356" s="6">
        <v>106509667</v>
      </c>
      <c r="F356" s="6">
        <v>111591667</v>
      </c>
    </row>
    <row r="357" spans="1:6" x14ac:dyDescent="0.25">
      <c r="A357" s="5" t="s">
        <v>698</v>
      </c>
      <c r="B357" s="6">
        <v>30000000</v>
      </c>
      <c r="C357" s="6">
        <v>0</v>
      </c>
      <c r="D357" s="6">
        <v>30000000</v>
      </c>
      <c r="E357" s="6">
        <v>30000000</v>
      </c>
      <c r="F357" s="6">
        <v>30000000</v>
      </c>
    </row>
    <row r="358" spans="1:6" x14ac:dyDescent="0.25">
      <c r="A358" s="5" t="s">
        <v>700</v>
      </c>
      <c r="B358" s="6">
        <v>30000000</v>
      </c>
      <c r="C358" s="6">
        <v>0</v>
      </c>
      <c r="D358" s="6">
        <v>30000000</v>
      </c>
      <c r="E358" s="6">
        <v>30000000</v>
      </c>
      <c r="F358" s="6">
        <v>30000000</v>
      </c>
    </row>
    <row r="359" spans="1:6" x14ac:dyDescent="0.25">
      <c r="A359" s="5" t="s">
        <v>535</v>
      </c>
      <c r="B359" s="6">
        <v>505000000</v>
      </c>
      <c r="C359" s="6">
        <v>-334728000</v>
      </c>
      <c r="D359" s="6">
        <v>170272000</v>
      </c>
      <c r="E359" s="6">
        <v>33426300</v>
      </c>
      <c r="F359" s="6">
        <v>170272000</v>
      </c>
    </row>
    <row r="360" spans="1:6" x14ac:dyDescent="0.25">
      <c r="A360" s="5" t="s">
        <v>537</v>
      </c>
      <c r="B360" s="6">
        <v>505000000</v>
      </c>
      <c r="C360" s="6">
        <v>-334728000</v>
      </c>
      <c r="D360" s="6">
        <v>170272000</v>
      </c>
      <c r="E360" s="6">
        <v>33426300</v>
      </c>
      <c r="F360" s="6">
        <v>170272000</v>
      </c>
    </row>
    <row r="361" spans="1:6" x14ac:dyDescent="0.25">
      <c r="A361" s="5" t="s">
        <v>305</v>
      </c>
      <c r="B361" s="6">
        <v>130747000</v>
      </c>
      <c r="C361" s="6">
        <v>0</v>
      </c>
      <c r="D361" s="6">
        <v>130747000</v>
      </c>
      <c r="E361" s="6">
        <v>65028786</v>
      </c>
      <c r="F361" s="6">
        <v>90028786</v>
      </c>
    </row>
    <row r="362" spans="1:6" x14ac:dyDescent="0.25">
      <c r="A362" s="5" t="s">
        <v>306</v>
      </c>
      <c r="B362" s="6">
        <v>130747000</v>
      </c>
      <c r="C362" s="6">
        <v>0</v>
      </c>
      <c r="D362" s="6">
        <v>130747000</v>
      </c>
      <c r="E362" s="6">
        <v>65028786</v>
      </c>
      <c r="F362" s="6">
        <v>90028786</v>
      </c>
    </row>
    <row r="363" spans="1:6" x14ac:dyDescent="0.25">
      <c r="A363" s="5" t="s">
        <v>373</v>
      </c>
      <c r="B363" s="6">
        <v>100000000</v>
      </c>
      <c r="C363" s="6">
        <v>0</v>
      </c>
      <c r="D363" s="6">
        <v>100000000</v>
      </c>
      <c r="E363" s="6">
        <v>82700000</v>
      </c>
      <c r="F363" s="6">
        <v>100000000</v>
      </c>
    </row>
    <row r="364" spans="1:6" x14ac:dyDescent="0.25">
      <c r="A364" s="5" t="s">
        <v>375</v>
      </c>
      <c r="B364" s="6">
        <v>100000000</v>
      </c>
      <c r="C364" s="6">
        <v>0</v>
      </c>
      <c r="D364" s="6">
        <v>100000000</v>
      </c>
      <c r="E364" s="6">
        <v>82700000</v>
      </c>
      <c r="F364" s="6">
        <v>100000000</v>
      </c>
    </row>
    <row r="365" spans="1:6" x14ac:dyDescent="0.25">
      <c r="A365" s="5" t="s">
        <v>251</v>
      </c>
      <c r="B365" s="6">
        <v>10000000</v>
      </c>
      <c r="C365" s="6">
        <v>0</v>
      </c>
      <c r="D365" s="6">
        <v>10000000</v>
      </c>
      <c r="E365" s="6">
        <v>10000000</v>
      </c>
      <c r="F365" s="6">
        <v>10000000</v>
      </c>
    </row>
    <row r="366" spans="1:6" x14ac:dyDescent="0.25">
      <c r="A366" s="5" t="s">
        <v>253</v>
      </c>
      <c r="B366" s="6">
        <v>10000000</v>
      </c>
      <c r="C366" s="6">
        <v>0</v>
      </c>
      <c r="D366" s="6">
        <v>10000000</v>
      </c>
      <c r="E366" s="6">
        <v>10000000</v>
      </c>
      <c r="F366" s="6">
        <v>10000000</v>
      </c>
    </row>
    <row r="367" spans="1:6" x14ac:dyDescent="0.25">
      <c r="A367" s="5" t="s">
        <v>320</v>
      </c>
      <c r="B367" s="6">
        <v>520000000</v>
      </c>
      <c r="C367" s="6">
        <v>0</v>
      </c>
      <c r="D367" s="6">
        <v>520000000</v>
      </c>
      <c r="E367" s="6">
        <v>37993027</v>
      </c>
      <c r="F367" s="6">
        <v>472175392</v>
      </c>
    </row>
    <row r="368" spans="1:6" x14ac:dyDescent="0.25">
      <c r="A368" s="5" t="s">
        <v>321</v>
      </c>
      <c r="B368" s="6">
        <v>520000000</v>
      </c>
      <c r="C368" s="6">
        <v>0</v>
      </c>
      <c r="D368" s="6">
        <v>520000000</v>
      </c>
      <c r="E368" s="6">
        <v>37993027</v>
      </c>
      <c r="F368" s="6">
        <v>472175392</v>
      </c>
    </row>
    <row r="369" spans="1:6" x14ac:dyDescent="0.25">
      <c r="A369" s="5" t="s">
        <v>459</v>
      </c>
      <c r="B369" s="6">
        <v>22000000</v>
      </c>
      <c r="C369" s="6">
        <v>0</v>
      </c>
      <c r="D369" s="6">
        <v>22000000</v>
      </c>
      <c r="E369" s="6">
        <v>17720550</v>
      </c>
      <c r="F369" s="6">
        <v>17720550</v>
      </c>
    </row>
    <row r="370" spans="1:6" x14ac:dyDescent="0.25">
      <c r="A370" s="5" t="s">
        <v>461</v>
      </c>
      <c r="B370" s="6">
        <v>18443000</v>
      </c>
      <c r="C370" s="6">
        <v>0</v>
      </c>
      <c r="D370" s="6">
        <v>18443000</v>
      </c>
      <c r="E370" s="6">
        <v>17720550</v>
      </c>
      <c r="F370" s="6">
        <v>17720550</v>
      </c>
    </row>
    <row r="371" spans="1:6" x14ac:dyDescent="0.25">
      <c r="A371" s="5" t="s">
        <v>463</v>
      </c>
      <c r="B371" s="6">
        <v>3557000</v>
      </c>
      <c r="C371" s="6">
        <v>0</v>
      </c>
      <c r="D371" s="6">
        <v>3557000</v>
      </c>
      <c r="E371" s="6">
        <v>0</v>
      </c>
      <c r="F371" s="6">
        <v>0</v>
      </c>
    </row>
    <row r="372" spans="1:6" x14ac:dyDescent="0.25">
      <c r="A372" s="5" t="s">
        <v>418</v>
      </c>
      <c r="B372" s="6">
        <v>153549216000</v>
      </c>
      <c r="C372" s="6">
        <v>-12663597292</v>
      </c>
      <c r="D372" s="6">
        <v>140885618708</v>
      </c>
      <c r="E372" s="6">
        <v>84702004571</v>
      </c>
      <c r="F372" s="6">
        <v>139585718175</v>
      </c>
    </row>
    <row r="373" spans="1:6" x14ac:dyDescent="0.25">
      <c r="A373" s="5" t="s">
        <v>419</v>
      </c>
      <c r="B373" s="6">
        <v>47772244000</v>
      </c>
      <c r="C373" s="6">
        <v>-5838887073</v>
      </c>
      <c r="D373" s="6">
        <v>41933356927</v>
      </c>
      <c r="E373" s="6">
        <v>32019390255</v>
      </c>
      <c r="F373" s="6">
        <v>41779326222</v>
      </c>
    </row>
    <row r="374" spans="1:6" x14ac:dyDescent="0.25">
      <c r="A374" s="5" t="s">
        <v>420</v>
      </c>
      <c r="B374" s="6">
        <v>47772244000</v>
      </c>
      <c r="C374" s="6">
        <v>-5838887073</v>
      </c>
      <c r="D374" s="6">
        <v>41933356927</v>
      </c>
      <c r="E374" s="6">
        <v>32019390255</v>
      </c>
      <c r="F374" s="6">
        <v>41779326222</v>
      </c>
    </row>
    <row r="375" spans="1:6" x14ac:dyDescent="0.25">
      <c r="A375" s="5" t="s">
        <v>421</v>
      </c>
      <c r="B375" s="6">
        <v>17014909000</v>
      </c>
      <c r="C375" s="6">
        <v>-1160548333</v>
      </c>
      <c r="D375" s="6">
        <v>15854360667</v>
      </c>
      <c r="E375" s="6">
        <v>3105067041</v>
      </c>
      <c r="F375" s="6">
        <v>15616863213</v>
      </c>
    </row>
    <row r="376" spans="1:6" x14ac:dyDescent="0.25">
      <c r="A376" s="5" t="s">
        <v>422</v>
      </c>
      <c r="B376" s="6">
        <v>17014909000</v>
      </c>
      <c r="C376" s="6">
        <v>-1160548333</v>
      </c>
      <c r="D376" s="6">
        <v>15854360667</v>
      </c>
      <c r="E376" s="6">
        <v>3105067041</v>
      </c>
      <c r="F376" s="6">
        <v>15616863213</v>
      </c>
    </row>
    <row r="377" spans="1:6" x14ac:dyDescent="0.25">
      <c r="A377" s="5" t="s">
        <v>423</v>
      </c>
      <c r="B377" s="6">
        <v>80115270000</v>
      </c>
      <c r="C377" s="6">
        <v>-2567325149</v>
      </c>
      <c r="D377" s="6">
        <v>77547944851</v>
      </c>
      <c r="E377" s="6">
        <v>46214971177</v>
      </c>
      <c r="F377" s="6">
        <v>76747169222</v>
      </c>
    </row>
    <row r="378" spans="1:6" x14ac:dyDescent="0.25">
      <c r="A378" s="5" t="s">
        <v>424</v>
      </c>
      <c r="B378" s="6">
        <v>80115270000</v>
      </c>
      <c r="C378" s="6">
        <v>-2567325149</v>
      </c>
      <c r="D378" s="6">
        <v>77547944851</v>
      </c>
      <c r="E378" s="6">
        <v>46214971177</v>
      </c>
      <c r="F378" s="6">
        <v>76747169222</v>
      </c>
    </row>
    <row r="379" spans="1:6" x14ac:dyDescent="0.25">
      <c r="A379" s="5" t="s">
        <v>425</v>
      </c>
      <c r="B379" s="6">
        <v>8646793000</v>
      </c>
      <c r="C379" s="6">
        <v>-3096836737</v>
      </c>
      <c r="D379" s="6">
        <v>5549956263</v>
      </c>
      <c r="E379" s="6">
        <v>3362576098</v>
      </c>
      <c r="F379" s="6">
        <v>5442359518</v>
      </c>
    </row>
    <row r="380" spans="1:6" x14ac:dyDescent="0.25">
      <c r="A380" s="5" t="s">
        <v>426</v>
      </c>
      <c r="B380" s="6">
        <v>8646793000</v>
      </c>
      <c r="C380" s="6">
        <v>-3096836737</v>
      </c>
      <c r="D380" s="6">
        <v>5549956263</v>
      </c>
      <c r="E380" s="6">
        <v>3362576098</v>
      </c>
      <c r="F380" s="6">
        <v>5442359518</v>
      </c>
    </row>
    <row r="381" spans="1:6" x14ac:dyDescent="0.25">
      <c r="A381" s="5" t="s">
        <v>539</v>
      </c>
      <c r="B381" s="6">
        <v>15697000000</v>
      </c>
      <c r="C381" s="6">
        <v>-6307934347</v>
      </c>
      <c r="D381" s="6">
        <v>9389065653</v>
      </c>
      <c r="E381" s="6">
        <v>6255095647</v>
      </c>
      <c r="F381" s="6">
        <v>9357856853</v>
      </c>
    </row>
    <row r="382" spans="1:6" x14ac:dyDescent="0.25">
      <c r="A382" s="5" t="s">
        <v>541</v>
      </c>
      <c r="B382" s="6">
        <v>8080000000</v>
      </c>
      <c r="C382" s="6">
        <v>-2831526267</v>
      </c>
      <c r="D382" s="6">
        <v>5248473733</v>
      </c>
      <c r="E382" s="6">
        <v>3969331496</v>
      </c>
      <c r="F382" s="6">
        <v>5217264933</v>
      </c>
    </row>
    <row r="383" spans="1:6" x14ac:dyDescent="0.25">
      <c r="A383" s="5" t="s">
        <v>543</v>
      </c>
      <c r="B383" s="6">
        <v>8080000000</v>
      </c>
      <c r="C383" s="6">
        <v>-2831526267</v>
      </c>
      <c r="D383" s="6">
        <v>5248473733</v>
      </c>
      <c r="E383" s="6">
        <v>3969331496</v>
      </c>
      <c r="F383" s="6">
        <v>5217264933</v>
      </c>
    </row>
    <row r="384" spans="1:6" x14ac:dyDescent="0.25">
      <c r="A384" s="5" t="s">
        <v>545</v>
      </c>
      <c r="B384" s="6">
        <v>7617000000</v>
      </c>
      <c r="C384" s="6">
        <v>-3476408080</v>
      </c>
      <c r="D384" s="6">
        <v>4140591920</v>
      </c>
      <c r="E384" s="6">
        <v>2285764151</v>
      </c>
      <c r="F384" s="6">
        <v>4140591920</v>
      </c>
    </row>
    <row r="385" spans="1:6" x14ac:dyDescent="0.25">
      <c r="A385" s="5" t="s">
        <v>547</v>
      </c>
      <c r="B385" s="6">
        <v>7617000000</v>
      </c>
      <c r="C385" s="6">
        <v>-3476408080</v>
      </c>
      <c r="D385" s="6">
        <v>4140591920</v>
      </c>
      <c r="E385" s="6">
        <v>2285764151</v>
      </c>
      <c r="F385" s="6">
        <v>4140591920</v>
      </c>
    </row>
    <row r="386" spans="1:6" x14ac:dyDescent="0.25">
      <c r="A386" s="5" t="s">
        <v>192</v>
      </c>
      <c r="B386" s="6">
        <v>114391167000</v>
      </c>
      <c r="C386" s="6">
        <v>1087484917</v>
      </c>
      <c r="D386" s="6">
        <v>115478651917</v>
      </c>
      <c r="E386" s="6">
        <v>75841655585</v>
      </c>
      <c r="F386" s="6">
        <v>107893188985</v>
      </c>
    </row>
    <row r="387" spans="1:6" x14ac:dyDescent="0.25">
      <c r="A387" s="5" t="s">
        <v>648</v>
      </c>
      <c r="B387" s="6">
        <v>3163876000</v>
      </c>
      <c r="C387" s="6">
        <v>-484763025</v>
      </c>
      <c r="D387" s="6">
        <v>2679112975</v>
      </c>
      <c r="E387" s="6">
        <v>148204036</v>
      </c>
      <c r="F387" s="6">
        <v>496738298</v>
      </c>
    </row>
    <row r="388" spans="1:6" x14ac:dyDescent="0.25">
      <c r="A388" s="5" t="s">
        <v>649</v>
      </c>
      <c r="B388" s="6">
        <v>3163876000</v>
      </c>
      <c r="C388" s="6">
        <v>-484763025</v>
      </c>
      <c r="D388" s="6">
        <v>2679112975</v>
      </c>
      <c r="E388" s="6">
        <v>148204036</v>
      </c>
      <c r="F388" s="6">
        <v>496738298</v>
      </c>
    </row>
    <row r="389" spans="1:6" x14ac:dyDescent="0.25">
      <c r="A389" s="5" t="s">
        <v>322</v>
      </c>
      <c r="B389" s="6">
        <v>55115429000</v>
      </c>
      <c r="C389" s="6">
        <v>-697200000</v>
      </c>
      <c r="D389" s="6">
        <v>54418229000</v>
      </c>
      <c r="E389" s="6">
        <v>38281105215</v>
      </c>
      <c r="F389" s="6">
        <v>53559171477</v>
      </c>
    </row>
    <row r="390" spans="1:6" x14ac:dyDescent="0.25">
      <c r="A390" s="5" t="s">
        <v>323</v>
      </c>
      <c r="B390" s="6">
        <v>52942372000</v>
      </c>
      <c r="C390" s="6">
        <v>155000000</v>
      </c>
      <c r="D390" s="6">
        <v>53097372000</v>
      </c>
      <c r="E390" s="6">
        <v>38082276232</v>
      </c>
      <c r="F390" s="6">
        <v>52648386419</v>
      </c>
    </row>
    <row r="391" spans="1:6" x14ac:dyDescent="0.25">
      <c r="A391" s="5" t="s">
        <v>324</v>
      </c>
      <c r="B391" s="6">
        <v>250000000</v>
      </c>
      <c r="C391" s="6">
        <v>200000000</v>
      </c>
      <c r="D391" s="6">
        <v>450000000</v>
      </c>
      <c r="E391" s="6">
        <v>39094267</v>
      </c>
      <c r="F391" s="6">
        <v>428058833</v>
      </c>
    </row>
    <row r="392" spans="1:6" x14ac:dyDescent="0.25">
      <c r="A392" s="5" t="s">
        <v>325</v>
      </c>
      <c r="B392" s="6">
        <v>1070000000</v>
      </c>
      <c r="C392" s="6">
        <v>-697200000</v>
      </c>
      <c r="D392" s="6">
        <v>372800000</v>
      </c>
      <c r="E392" s="6">
        <v>0</v>
      </c>
      <c r="F392" s="6">
        <v>0</v>
      </c>
    </row>
    <row r="393" spans="1:6" x14ac:dyDescent="0.25">
      <c r="A393" s="5" t="s">
        <v>326</v>
      </c>
      <c r="B393" s="6">
        <v>853057000</v>
      </c>
      <c r="C393" s="6">
        <v>-355000000</v>
      </c>
      <c r="D393" s="6">
        <v>498057000</v>
      </c>
      <c r="E393" s="6">
        <v>159734716</v>
      </c>
      <c r="F393" s="6">
        <v>482726225</v>
      </c>
    </row>
    <row r="394" spans="1:6" x14ac:dyDescent="0.25">
      <c r="A394" s="5" t="s">
        <v>650</v>
      </c>
      <c r="B394" s="6">
        <v>2016028000</v>
      </c>
      <c r="C394" s="6">
        <v>-496668416</v>
      </c>
      <c r="D394" s="6">
        <v>1519359584</v>
      </c>
      <c r="E394" s="6">
        <v>973802292</v>
      </c>
      <c r="F394" s="6">
        <v>1506602065</v>
      </c>
    </row>
    <row r="395" spans="1:6" x14ac:dyDescent="0.25">
      <c r="A395" s="5" t="s">
        <v>651</v>
      </c>
      <c r="B395" s="6">
        <v>2016028000</v>
      </c>
      <c r="C395" s="6">
        <v>-496668416</v>
      </c>
      <c r="D395" s="6">
        <v>1519359584</v>
      </c>
      <c r="E395" s="6">
        <v>973802292</v>
      </c>
      <c r="F395" s="6">
        <v>1506602065</v>
      </c>
    </row>
    <row r="396" spans="1:6" x14ac:dyDescent="0.25">
      <c r="A396" s="5" t="s">
        <v>652</v>
      </c>
      <c r="B396" s="6">
        <v>6296402000</v>
      </c>
      <c r="C396" s="6">
        <v>-284593396</v>
      </c>
      <c r="D396" s="6">
        <v>6011808604</v>
      </c>
      <c r="E396" s="6">
        <v>4658552545</v>
      </c>
      <c r="F396" s="6">
        <v>5996513083</v>
      </c>
    </row>
    <row r="397" spans="1:6" x14ac:dyDescent="0.25">
      <c r="A397" s="5" t="s">
        <v>654</v>
      </c>
      <c r="B397" s="6">
        <v>6296402000</v>
      </c>
      <c r="C397" s="6">
        <v>-284593396</v>
      </c>
      <c r="D397" s="6">
        <v>6011808604</v>
      </c>
      <c r="E397" s="6">
        <v>4658552545</v>
      </c>
      <c r="F397" s="6">
        <v>5996513083</v>
      </c>
    </row>
    <row r="398" spans="1:6" x14ac:dyDescent="0.25">
      <c r="A398" s="5" t="s">
        <v>279</v>
      </c>
      <c r="B398" s="6">
        <v>1500000000</v>
      </c>
      <c r="C398" s="6">
        <v>0</v>
      </c>
      <c r="D398" s="6">
        <v>1500000000</v>
      </c>
      <c r="E398" s="6">
        <v>1377701418</v>
      </c>
      <c r="F398" s="6">
        <v>1498222790</v>
      </c>
    </row>
    <row r="399" spans="1:6" x14ac:dyDescent="0.25">
      <c r="A399" s="5" t="s">
        <v>281</v>
      </c>
      <c r="B399" s="6">
        <v>1500000000</v>
      </c>
      <c r="C399" s="6">
        <v>0</v>
      </c>
      <c r="D399" s="6">
        <v>1500000000</v>
      </c>
      <c r="E399" s="6">
        <v>1377701418</v>
      </c>
      <c r="F399" s="6">
        <v>1498222790</v>
      </c>
    </row>
    <row r="400" spans="1:6" x14ac:dyDescent="0.25">
      <c r="A400" s="5" t="s">
        <v>632</v>
      </c>
      <c r="B400" s="6">
        <v>3757674000</v>
      </c>
      <c r="C400" s="6">
        <v>0</v>
      </c>
      <c r="D400" s="6">
        <v>3757674000</v>
      </c>
      <c r="E400" s="6">
        <v>2751917806</v>
      </c>
      <c r="F400" s="6">
        <v>3659284830</v>
      </c>
    </row>
    <row r="401" spans="1:6" x14ac:dyDescent="0.25">
      <c r="A401" s="5" t="s">
        <v>634</v>
      </c>
      <c r="B401" s="6">
        <v>3757674000</v>
      </c>
      <c r="C401" s="6">
        <v>0</v>
      </c>
      <c r="D401" s="6">
        <v>3757674000</v>
      </c>
      <c r="E401" s="6">
        <v>2751917806</v>
      </c>
      <c r="F401" s="6">
        <v>3659284830</v>
      </c>
    </row>
    <row r="402" spans="1:6" x14ac:dyDescent="0.25">
      <c r="A402" s="5" t="s">
        <v>465</v>
      </c>
      <c r="B402" s="6">
        <v>49000000</v>
      </c>
      <c r="C402" s="6">
        <v>0</v>
      </c>
      <c r="D402" s="6">
        <v>49000000</v>
      </c>
      <c r="E402" s="6">
        <v>47155091</v>
      </c>
      <c r="F402" s="6">
        <v>47155091</v>
      </c>
    </row>
    <row r="403" spans="1:6" x14ac:dyDescent="0.25">
      <c r="A403" s="5" t="s">
        <v>466</v>
      </c>
      <c r="B403" s="6">
        <v>49000000</v>
      </c>
      <c r="C403" s="6">
        <v>0</v>
      </c>
      <c r="D403" s="6">
        <v>49000000</v>
      </c>
      <c r="E403" s="6">
        <v>47155091</v>
      </c>
      <c r="F403" s="6">
        <v>47155091</v>
      </c>
    </row>
    <row r="404" spans="1:6" x14ac:dyDescent="0.25">
      <c r="A404" s="5" t="s">
        <v>256</v>
      </c>
      <c r="B404" s="6">
        <v>536000000</v>
      </c>
      <c r="C404" s="6">
        <v>40000000</v>
      </c>
      <c r="D404" s="6">
        <v>576000000</v>
      </c>
      <c r="E404" s="6">
        <v>529314022</v>
      </c>
      <c r="F404" s="6">
        <v>551055528</v>
      </c>
    </row>
    <row r="405" spans="1:6" x14ac:dyDescent="0.25">
      <c r="A405" s="5" t="s">
        <v>258</v>
      </c>
      <c r="B405" s="6">
        <v>536000000</v>
      </c>
      <c r="C405" s="6">
        <v>40000000</v>
      </c>
      <c r="D405" s="6">
        <v>576000000</v>
      </c>
      <c r="E405" s="6">
        <v>529314022</v>
      </c>
      <c r="F405" s="6">
        <v>551055528</v>
      </c>
    </row>
    <row r="406" spans="1:6" x14ac:dyDescent="0.25">
      <c r="A406" s="5" t="s">
        <v>193</v>
      </c>
      <c r="B406" s="6">
        <v>5421773000</v>
      </c>
      <c r="C406" s="6">
        <v>0</v>
      </c>
      <c r="D406" s="6">
        <v>5421773000</v>
      </c>
      <c r="E406" s="6">
        <v>3220760269</v>
      </c>
      <c r="F406" s="6">
        <v>5115604107</v>
      </c>
    </row>
    <row r="407" spans="1:6" x14ac:dyDescent="0.25">
      <c r="A407" s="5" t="s">
        <v>195</v>
      </c>
      <c r="B407" s="6">
        <v>5421773000</v>
      </c>
      <c r="C407" s="6">
        <v>0</v>
      </c>
      <c r="D407" s="6">
        <v>5421773000</v>
      </c>
      <c r="E407" s="6">
        <v>3220760269</v>
      </c>
      <c r="F407" s="6">
        <v>5115604107</v>
      </c>
    </row>
    <row r="408" spans="1:6" x14ac:dyDescent="0.25">
      <c r="A408" s="5" t="s">
        <v>656</v>
      </c>
      <c r="B408" s="6">
        <v>3300022000</v>
      </c>
      <c r="C408" s="6">
        <v>4402997</v>
      </c>
      <c r="D408" s="6">
        <v>3304424997</v>
      </c>
      <c r="E408" s="6">
        <v>2189095580</v>
      </c>
      <c r="F408" s="6">
        <v>3096180116</v>
      </c>
    </row>
    <row r="409" spans="1:6" x14ac:dyDescent="0.25">
      <c r="A409" s="5" t="s">
        <v>657</v>
      </c>
      <c r="B409" s="6">
        <v>3300022000</v>
      </c>
      <c r="C409" s="6">
        <v>4402997</v>
      </c>
      <c r="D409" s="6">
        <v>3304424997</v>
      </c>
      <c r="E409" s="6">
        <v>2189095580</v>
      </c>
      <c r="F409" s="6">
        <v>3096180116</v>
      </c>
    </row>
    <row r="410" spans="1:6" x14ac:dyDescent="0.25">
      <c r="A410" s="5" t="s">
        <v>307</v>
      </c>
      <c r="B410" s="6">
        <v>1297071000</v>
      </c>
      <c r="C410" s="6">
        <v>-11207942</v>
      </c>
      <c r="D410" s="6">
        <v>1285863058</v>
      </c>
      <c r="E410" s="6">
        <v>938764585</v>
      </c>
      <c r="F410" s="6">
        <v>1144254585</v>
      </c>
    </row>
    <row r="411" spans="1:6" x14ac:dyDescent="0.25">
      <c r="A411" s="5" t="s">
        <v>308</v>
      </c>
      <c r="B411" s="6">
        <v>1297071000</v>
      </c>
      <c r="C411" s="6">
        <v>-11207942</v>
      </c>
      <c r="D411" s="6">
        <v>1285863058</v>
      </c>
      <c r="E411" s="6">
        <v>938764585</v>
      </c>
      <c r="F411" s="6">
        <v>1144254585</v>
      </c>
    </row>
    <row r="412" spans="1:6" x14ac:dyDescent="0.25">
      <c r="A412" s="5" t="s">
        <v>427</v>
      </c>
      <c r="B412" s="6">
        <v>2741285000</v>
      </c>
      <c r="C412" s="6">
        <v>1830805230</v>
      </c>
      <c r="D412" s="6">
        <v>4572090230</v>
      </c>
      <c r="E412" s="6">
        <v>3149113647</v>
      </c>
      <c r="F412" s="6">
        <v>4450468778</v>
      </c>
    </row>
    <row r="413" spans="1:6" x14ac:dyDescent="0.25">
      <c r="A413" s="5" t="s">
        <v>428</v>
      </c>
      <c r="B413" s="6">
        <v>2741285000</v>
      </c>
      <c r="C413" s="6">
        <v>1830805230</v>
      </c>
      <c r="D413" s="6">
        <v>4572090230</v>
      </c>
      <c r="E413" s="6">
        <v>3149113647</v>
      </c>
      <c r="F413" s="6">
        <v>4450468778</v>
      </c>
    </row>
    <row r="414" spans="1:6" x14ac:dyDescent="0.25">
      <c r="A414" s="5" t="s">
        <v>443</v>
      </c>
      <c r="B414" s="6">
        <v>8298750000</v>
      </c>
      <c r="C414" s="6">
        <v>0</v>
      </c>
      <c r="D414" s="6">
        <v>8298750000</v>
      </c>
      <c r="E414" s="6">
        <v>2284785067</v>
      </c>
      <c r="F414" s="6">
        <v>5705944629</v>
      </c>
    </row>
    <row r="415" spans="1:6" x14ac:dyDescent="0.25">
      <c r="A415" s="5" t="s">
        <v>445</v>
      </c>
      <c r="B415" s="6">
        <v>8298750000</v>
      </c>
      <c r="C415" s="6">
        <v>0</v>
      </c>
      <c r="D415" s="6">
        <v>8298750000</v>
      </c>
      <c r="E415" s="6">
        <v>2284785067</v>
      </c>
      <c r="F415" s="6">
        <v>5705944629</v>
      </c>
    </row>
    <row r="416" spans="1:6" x14ac:dyDescent="0.25">
      <c r="A416" s="5" t="s">
        <v>205</v>
      </c>
      <c r="B416" s="6">
        <v>1864250000</v>
      </c>
      <c r="C416" s="6">
        <v>0</v>
      </c>
      <c r="D416" s="6">
        <v>1864250000</v>
      </c>
      <c r="E416" s="6">
        <v>1141515884</v>
      </c>
      <c r="F416" s="6">
        <v>1793334602</v>
      </c>
    </row>
    <row r="417" spans="1:6" x14ac:dyDescent="0.25">
      <c r="A417" s="5" t="s">
        <v>206</v>
      </c>
      <c r="B417" s="6">
        <v>1864250000</v>
      </c>
      <c r="C417" s="6">
        <v>0</v>
      </c>
      <c r="D417" s="6">
        <v>1864250000</v>
      </c>
      <c r="E417" s="6">
        <v>1141515884</v>
      </c>
      <c r="F417" s="6">
        <v>1793334602</v>
      </c>
    </row>
    <row r="418" spans="1:6" x14ac:dyDescent="0.25">
      <c r="A418" s="5" t="s">
        <v>393</v>
      </c>
      <c r="B418" s="6">
        <v>383800000</v>
      </c>
      <c r="C418" s="6">
        <v>118000000</v>
      </c>
      <c r="D418" s="6">
        <v>501800000</v>
      </c>
      <c r="E418" s="6">
        <v>428417718</v>
      </c>
      <c r="F418" s="6">
        <v>483466416</v>
      </c>
    </row>
    <row r="419" spans="1:6" x14ac:dyDescent="0.25">
      <c r="A419" s="5" t="s">
        <v>394</v>
      </c>
      <c r="B419" s="6">
        <v>383800000</v>
      </c>
      <c r="C419" s="6">
        <v>118000000</v>
      </c>
      <c r="D419" s="6">
        <v>501800000</v>
      </c>
      <c r="E419" s="6">
        <v>428417718</v>
      </c>
      <c r="F419" s="6">
        <v>483466416</v>
      </c>
    </row>
    <row r="420" spans="1:6" x14ac:dyDescent="0.25">
      <c r="A420" s="5" t="s">
        <v>702</v>
      </c>
      <c r="B420" s="6">
        <v>1500000000</v>
      </c>
      <c r="C420" s="6">
        <v>220000000</v>
      </c>
      <c r="D420" s="6">
        <v>1720000000</v>
      </c>
      <c r="E420" s="6">
        <v>1689473237</v>
      </c>
      <c r="F420" s="6">
        <v>1715385237</v>
      </c>
    </row>
    <row r="421" spans="1:6" x14ac:dyDescent="0.25">
      <c r="A421" s="5" t="s">
        <v>704</v>
      </c>
      <c r="B421" s="6">
        <v>1500000000</v>
      </c>
      <c r="C421" s="6">
        <v>220000000</v>
      </c>
      <c r="D421" s="6">
        <v>1720000000</v>
      </c>
      <c r="E421" s="6">
        <v>1689473237</v>
      </c>
      <c r="F421" s="6">
        <v>1715385237</v>
      </c>
    </row>
    <row r="422" spans="1:6" x14ac:dyDescent="0.25">
      <c r="A422" s="5" t="s">
        <v>706</v>
      </c>
      <c r="B422" s="6">
        <v>700817000</v>
      </c>
      <c r="C422" s="6">
        <v>0</v>
      </c>
      <c r="D422" s="6">
        <v>700817000</v>
      </c>
      <c r="E422" s="6">
        <v>698962476</v>
      </c>
      <c r="F422" s="6">
        <v>699649863</v>
      </c>
    </row>
    <row r="423" spans="1:6" x14ac:dyDescent="0.25">
      <c r="A423" s="5" t="s">
        <v>708</v>
      </c>
      <c r="B423" s="6">
        <v>700817000</v>
      </c>
      <c r="C423" s="6">
        <v>0</v>
      </c>
      <c r="D423" s="6">
        <v>700817000</v>
      </c>
      <c r="E423" s="6">
        <v>698962476</v>
      </c>
      <c r="F423" s="6">
        <v>699649863</v>
      </c>
    </row>
    <row r="424" spans="1:6" x14ac:dyDescent="0.25">
      <c r="A424" s="5" t="s">
        <v>377</v>
      </c>
      <c r="B424" s="6">
        <v>3909300000</v>
      </c>
      <c r="C424" s="6">
        <v>206747789</v>
      </c>
      <c r="D424" s="6">
        <v>4116047789</v>
      </c>
      <c r="E424" s="6">
        <v>3063141436</v>
      </c>
      <c r="F424" s="6">
        <v>3975850435</v>
      </c>
    </row>
    <row r="425" spans="1:6" x14ac:dyDescent="0.25">
      <c r="A425" s="5" t="s">
        <v>378</v>
      </c>
      <c r="B425" s="6">
        <v>3909300000</v>
      </c>
      <c r="C425" s="6">
        <v>206747789</v>
      </c>
      <c r="D425" s="6">
        <v>4116047789</v>
      </c>
      <c r="E425" s="6">
        <v>3063141436</v>
      </c>
      <c r="F425" s="6">
        <v>3975850435</v>
      </c>
    </row>
    <row r="426" spans="1:6" x14ac:dyDescent="0.25">
      <c r="A426" s="5" t="s">
        <v>290</v>
      </c>
      <c r="B426" s="6">
        <v>3397456000</v>
      </c>
      <c r="C426" s="6">
        <v>0</v>
      </c>
      <c r="D426" s="6">
        <v>3397456000</v>
      </c>
      <c r="E426" s="6">
        <v>2116318077</v>
      </c>
      <c r="F426" s="6">
        <v>3394843617</v>
      </c>
    </row>
    <row r="427" spans="1:6" x14ac:dyDescent="0.25">
      <c r="A427" s="5" t="s">
        <v>291</v>
      </c>
      <c r="B427" s="6">
        <v>3397456000</v>
      </c>
      <c r="C427" s="6">
        <v>0</v>
      </c>
      <c r="D427" s="6">
        <v>3397456000</v>
      </c>
      <c r="E427" s="6">
        <v>2116318077</v>
      </c>
      <c r="F427" s="6">
        <v>3394843617</v>
      </c>
    </row>
    <row r="428" spans="1:6" x14ac:dyDescent="0.25">
      <c r="A428" s="5" t="s">
        <v>644</v>
      </c>
      <c r="B428" s="6">
        <v>2000000000</v>
      </c>
      <c r="C428" s="6">
        <v>1624000000</v>
      </c>
      <c r="D428" s="6">
        <v>3624000000</v>
      </c>
      <c r="E428" s="6">
        <v>2045805983</v>
      </c>
      <c r="F428" s="6">
        <v>3622488229</v>
      </c>
    </row>
    <row r="429" spans="1:6" x14ac:dyDescent="0.25">
      <c r="A429" s="5" t="s">
        <v>645</v>
      </c>
      <c r="B429" s="6">
        <v>2000000000</v>
      </c>
      <c r="C429" s="6">
        <v>1624000000</v>
      </c>
      <c r="D429" s="6">
        <v>3624000000</v>
      </c>
      <c r="E429" s="6">
        <v>2045805983</v>
      </c>
      <c r="F429" s="6">
        <v>3622488229</v>
      </c>
    </row>
    <row r="430" spans="1:6" x14ac:dyDescent="0.25">
      <c r="A430" s="5" t="s">
        <v>596</v>
      </c>
      <c r="B430" s="6">
        <v>5263234000</v>
      </c>
      <c r="C430" s="6">
        <v>-997038320</v>
      </c>
      <c r="D430" s="6">
        <v>4266195680</v>
      </c>
      <c r="E430" s="6">
        <v>3434267060</v>
      </c>
      <c r="F430" s="6">
        <v>4253764492</v>
      </c>
    </row>
    <row r="431" spans="1:6" x14ac:dyDescent="0.25">
      <c r="A431" s="5" t="s">
        <v>598</v>
      </c>
      <c r="B431" s="6">
        <v>5263234000</v>
      </c>
      <c r="C431" s="6">
        <v>-997038320</v>
      </c>
      <c r="D431" s="6">
        <v>4266195680</v>
      </c>
      <c r="E431" s="6">
        <v>3434267060</v>
      </c>
      <c r="F431" s="6">
        <v>4253764492</v>
      </c>
    </row>
    <row r="432" spans="1:6" x14ac:dyDescent="0.25">
      <c r="A432" s="5" t="s">
        <v>414</v>
      </c>
      <c r="B432" s="6">
        <v>1258000000</v>
      </c>
      <c r="C432" s="6">
        <v>0</v>
      </c>
      <c r="D432" s="6">
        <v>1258000000</v>
      </c>
      <c r="E432" s="6">
        <v>559515610</v>
      </c>
      <c r="F432" s="6">
        <v>592737165</v>
      </c>
    </row>
    <row r="433" spans="1:6" x14ac:dyDescent="0.25">
      <c r="A433" s="5" t="s">
        <v>415</v>
      </c>
      <c r="B433" s="6">
        <v>1258000000</v>
      </c>
      <c r="C433" s="6">
        <v>0</v>
      </c>
      <c r="D433" s="6">
        <v>1258000000</v>
      </c>
      <c r="E433" s="6">
        <v>559515610</v>
      </c>
      <c r="F433" s="6">
        <v>592737165</v>
      </c>
    </row>
    <row r="434" spans="1:6" x14ac:dyDescent="0.25">
      <c r="A434" s="5" t="s">
        <v>467</v>
      </c>
      <c r="B434" s="6">
        <v>621000000</v>
      </c>
      <c r="C434" s="6">
        <v>15000000</v>
      </c>
      <c r="D434" s="6">
        <v>636000000</v>
      </c>
      <c r="E434" s="6">
        <v>113966531</v>
      </c>
      <c r="F434" s="6">
        <v>534473552</v>
      </c>
    </row>
    <row r="435" spans="1:6" x14ac:dyDescent="0.25">
      <c r="A435" s="5" t="s">
        <v>468</v>
      </c>
      <c r="B435" s="6">
        <v>621000000</v>
      </c>
      <c r="C435" s="6">
        <v>15000000</v>
      </c>
      <c r="D435" s="6">
        <v>636000000</v>
      </c>
      <c r="E435" s="6">
        <v>113966531</v>
      </c>
      <c r="F435" s="6">
        <v>534473552</v>
      </c>
    </row>
    <row r="436" spans="1:6" x14ac:dyDescent="0.25">
      <c r="A436" s="5" t="s">
        <v>328</v>
      </c>
      <c r="B436" s="6">
        <v>6688000000</v>
      </c>
      <c r="C436" s="6">
        <v>0</v>
      </c>
      <c r="D436" s="6">
        <v>6688000000</v>
      </c>
      <c r="E436" s="6">
        <v>1538973592</v>
      </c>
      <c r="F436" s="6">
        <v>3288041342</v>
      </c>
    </row>
    <row r="437" spans="1:6" x14ac:dyDescent="0.25">
      <c r="A437" s="5" t="s">
        <v>743</v>
      </c>
      <c r="B437" s="6">
        <v>4950000000</v>
      </c>
      <c r="C437" s="6">
        <v>0</v>
      </c>
      <c r="D437" s="6">
        <v>4950000000</v>
      </c>
      <c r="E437" s="6">
        <v>700222390</v>
      </c>
      <c r="F437" s="6">
        <v>1550351303</v>
      </c>
    </row>
    <row r="438" spans="1:6" x14ac:dyDescent="0.25">
      <c r="A438" s="5" t="s">
        <v>745</v>
      </c>
      <c r="B438" s="6">
        <v>4950000000</v>
      </c>
      <c r="C438" s="6">
        <v>0</v>
      </c>
      <c r="D438" s="6">
        <v>4950000000</v>
      </c>
      <c r="E438" s="6">
        <v>700222390</v>
      </c>
      <c r="F438" s="6">
        <v>1550351303</v>
      </c>
    </row>
    <row r="439" spans="1:6" x14ac:dyDescent="0.25">
      <c r="A439" s="5" t="s">
        <v>329</v>
      </c>
      <c r="B439" s="6">
        <v>1738000000</v>
      </c>
      <c r="C439" s="6">
        <v>0</v>
      </c>
      <c r="D439" s="6">
        <v>1738000000</v>
      </c>
      <c r="E439" s="6">
        <v>838751202</v>
      </c>
      <c r="F439" s="6">
        <v>1737690039</v>
      </c>
    </row>
    <row r="440" spans="1:6" x14ac:dyDescent="0.25">
      <c r="A440" s="5" t="s">
        <v>330</v>
      </c>
      <c r="B440" s="6">
        <v>1738000000</v>
      </c>
      <c r="C440" s="6">
        <v>0</v>
      </c>
      <c r="D440" s="6">
        <v>1738000000</v>
      </c>
      <c r="E440" s="6">
        <v>838751202</v>
      </c>
      <c r="F440" s="6">
        <v>1737690039</v>
      </c>
    </row>
    <row r="441" spans="1:6" x14ac:dyDescent="0.25">
      <c r="A441" s="5" t="s">
        <v>549</v>
      </c>
      <c r="B441" s="6">
        <v>3846279000</v>
      </c>
      <c r="C441" s="6">
        <v>-65678000</v>
      </c>
      <c r="D441" s="6">
        <v>3780601000</v>
      </c>
      <c r="E441" s="6">
        <v>3428080194</v>
      </c>
      <c r="F441" s="6">
        <v>3438350194</v>
      </c>
    </row>
    <row r="442" spans="1:6" x14ac:dyDescent="0.25">
      <c r="A442" s="5" t="s">
        <v>551</v>
      </c>
      <c r="B442" s="6">
        <v>3846279000</v>
      </c>
      <c r="C442" s="6">
        <v>-65678000</v>
      </c>
      <c r="D442" s="6">
        <v>3780601000</v>
      </c>
      <c r="E442" s="6">
        <v>3428080194</v>
      </c>
      <c r="F442" s="6">
        <v>3438350194</v>
      </c>
    </row>
    <row r="443" spans="1:6" x14ac:dyDescent="0.25">
      <c r="A443" s="5" t="s">
        <v>747</v>
      </c>
      <c r="B443" s="6">
        <v>84313000</v>
      </c>
      <c r="C443" s="6">
        <v>0</v>
      </c>
      <c r="D443" s="6">
        <v>84313000</v>
      </c>
      <c r="E443" s="6">
        <v>67200000</v>
      </c>
      <c r="F443" s="6">
        <v>77470000</v>
      </c>
    </row>
    <row r="444" spans="1:6" x14ac:dyDescent="0.25">
      <c r="A444" s="5" t="s">
        <v>749</v>
      </c>
      <c r="B444" s="6">
        <v>182643000</v>
      </c>
      <c r="C444" s="6">
        <v>0</v>
      </c>
      <c r="D444" s="6">
        <v>182643000</v>
      </c>
      <c r="E444" s="6">
        <v>0</v>
      </c>
      <c r="F444" s="6">
        <v>0</v>
      </c>
    </row>
    <row r="445" spans="1:6" x14ac:dyDescent="0.25">
      <c r="A445" s="5" t="s">
        <v>552</v>
      </c>
      <c r="B445" s="6">
        <v>3579323000</v>
      </c>
      <c r="C445" s="6">
        <v>-65678000</v>
      </c>
      <c r="D445" s="6">
        <v>3513645000</v>
      </c>
      <c r="E445" s="6">
        <v>3360880194</v>
      </c>
      <c r="F445" s="6">
        <v>3360880194</v>
      </c>
    </row>
    <row r="446" spans="1:6" x14ac:dyDescent="0.25">
      <c r="A446" s="5" t="s">
        <v>554</v>
      </c>
      <c r="B446" s="6">
        <v>3579323000</v>
      </c>
      <c r="C446" s="6">
        <v>-65678000</v>
      </c>
      <c r="D446" s="6">
        <v>3513645000</v>
      </c>
      <c r="E446" s="6">
        <v>3360880194</v>
      </c>
      <c r="F446" s="6">
        <v>3360880194</v>
      </c>
    </row>
    <row r="447" spans="1:6" x14ac:dyDescent="0.25">
      <c r="A447" s="5" t="s">
        <v>197</v>
      </c>
      <c r="B447" s="6">
        <v>151344657000</v>
      </c>
      <c r="C447" s="6">
        <v>51854165482</v>
      </c>
      <c r="D447" s="6">
        <v>203198822482</v>
      </c>
      <c r="E447" s="6">
        <v>131258931071</v>
      </c>
      <c r="F447" s="6">
        <v>131260602984</v>
      </c>
    </row>
    <row r="448" spans="1:6" x14ac:dyDescent="0.25">
      <c r="A448" s="5" t="s">
        <v>907</v>
      </c>
      <c r="B448" s="6">
        <v>49445000012000</v>
      </c>
      <c r="C448" s="6">
        <v>-4424790355721</v>
      </c>
      <c r="D448" s="6">
        <v>45020209656279</v>
      </c>
      <c r="E448" s="6">
        <v>24435414269409</v>
      </c>
      <c r="F448" s="6">
        <v>36613890932525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17"/>
  <sheetViews>
    <sheetView workbookViewId="0">
      <selection activeCell="A6" sqref="A6"/>
    </sheetView>
  </sheetViews>
  <sheetFormatPr baseColWidth="10" defaultRowHeight="15.75" x14ac:dyDescent="0.25"/>
  <cols>
    <col min="1" max="1" width="21.5" style="3" bestFit="1" customWidth="1"/>
    <col min="2" max="2" width="17" style="3" hidden="1" customWidth="1"/>
    <col min="3" max="3" width="17.5" style="3" hidden="1" customWidth="1"/>
    <col min="4" max="4" width="18.5" style="3" hidden="1" customWidth="1"/>
    <col min="5" max="6" width="17" style="3" hidden="1" customWidth="1"/>
    <col min="7" max="7" width="0" style="3" hidden="1" customWidth="1"/>
    <col min="8" max="8" width="21.5" style="3" hidden="1" customWidth="1"/>
    <col min="9" max="9" width="17" style="3" hidden="1" customWidth="1"/>
    <col min="10" max="10" width="16.75" style="3" hidden="1" customWidth="1"/>
    <col min="11" max="11" width="17.75" style="3" hidden="1" customWidth="1"/>
    <col min="12" max="12" width="17" style="3" hidden="1" customWidth="1"/>
    <col min="13" max="13" width="17" style="3" bestFit="1" customWidth="1"/>
    <col min="14" max="16384" width="11" style="3"/>
  </cols>
  <sheetData>
    <row r="3" spans="1:13" x14ac:dyDescent="0.25">
      <c r="A3" s="129" t="s">
        <v>906</v>
      </c>
      <c r="B3" s="3" t="s">
        <v>908</v>
      </c>
      <c r="C3" s="3" t="s">
        <v>909</v>
      </c>
      <c r="D3" s="3" t="s">
        <v>910</v>
      </c>
      <c r="E3" s="3" t="s">
        <v>911</v>
      </c>
      <c r="F3" s="3" t="s">
        <v>912</v>
      </c>
      <c r="H3" s="3" t="s">
        <v>906</v>
      </c>
      <c r="I3" s="3" t="s">
        <v>908</v>
      </c>
      <c r="J3" s="3" t="s">
        <v>909</v>
      </c>
      <c r="K3" s="3" t="s">
        <v>910</v>
      </c>
      <c r="L3" s="3" t="s">
        <v>911</v>
      </c>
      <c r="M3" s="3" t="s">
        <v>912</v>
      </c>
    </row>
    <row r="4" spans="1:13" x14ac:dyDescent="0.25">
      <c r="A4" s="130" t="s">
        <v>0</v>
      </c>
      <c r="B4" s="3">
        <v>6404776997000</v>
      </c>
      <c r="C4" s="3">
        <v>-386462716334</v>
      </c>
      <c r="D4" s="3">
        <v>6018314280666</v>
      </c>
      <c r="E4" s="3">
        <v>3371826975131</v>
      </c>
      <c r="F4" s="3">
        <v>4888113287098</v>
      </c>
      <c r="H4" s="3" t="s">
        <v>0</v>
      </c>
      <c r="I4" s="3">
        <v>6404776997000</v>
      </c>
      <c r="J4" s="3">
        <v>-386462716334</v>
      </c>
      <c r="K4" s="3">
        <v>6018314280666</v>
      </c>
      <c r="L4" s="3">
        <v>3371826975131</v>
      </c>
      <c r="M4" s="3">
        <v>4888113287098</v>
      </c>
    </row>
    <row r="5" spans="1:13" x14ac:dyDescent="0.25">
      <c r="A5" s="130" t="s">
        <v>2</v>
      </c>
      <c r="B5" s="3">
        <v>818240907000</v>
      </c>
      <c r="C5" s="3">
        <v>305110245426</v>
      </c>
      <c r="D5" s="3">
        <v>1123351152426</v>
      </c>
      <c r="E5" s="3">
        <v>967616288962</v>
      </c>
      <c r="F5" s="3">
        <v>1007171758713</v>
      </c>
      <c r="H5" s="3" t="s">
        <v>2</v>
      </c>
      <c r="I5" s="3">
        <v>818240907000</v>
      </c>
      <c r="J5" s="3">
        <v>305110245426</v>
      </c>
      <c r="K5" s="3">
        <v>1123351152426</v>
      </c>
      <c r="L5" s="3">
        <v>967616288962</v>
      </c>
      <c r="M5" s="3">
        <v>1007171758713</v>
      </c>
    </row>
    <row r="6" spans="1:13" x14ac:dyDescent="0.25">
      <c r="A6" s="130" t="s">
        <v>4</v>
      </c>
      <c r="B6" s="3">
        <v>214185995000</v>
      </c>
      <c r="C6" s="3">
        <v>1961668875</v>
      </c>
      <c r="D6" s="3">
        <v>216147663875</v>
      </c>
      <c r="E6" s="3">
        <v>200059182869</v>
      </c>
      <c r="F6" s="3">
        <v>203071470918</v>
      </c>
      <c r="H6" s="3" t="s">
        <v>4</v>
      </c>
      <c r="I6" s="3">
        <v>214185995000</v>
      </c>
      <c r="J6" s="3">
        <v>1961668875</v>
      </c>
      <c r="K6" s="3">
        <v>216147663875</v>
      </c>
      <c r="L6" s="3">
        <v>200059182869</v>
      </c>
      <c r="M6" s="3">
        <v>203071470918</v>
      </c>
    </row>
    <row r="7" spans="1:13" x14ac:dyDescent="0.25">
      <c r="A7" s="130" t="s">
        <v>6</v>
      </c>
      <c r="B7" s="3">
        <v>149992149000</v>
      </c>
      <c r="C7" s="3">
        <v>-2136033174</v>
      </c>
      <c r="D7" s="3">
        <v>147856115826</v>
      </c>
      <c r="E7" s="3">
        <v>140606594174</v>
      </c>
      <c r="F7" s="3">
        <v>140667243039</v>
      </c>
      <c r="H7" s="3" t="s">
        <v>6</v>
      </c>
      <c r="I7" s="3">
        <v>149992149000</v>
      </c>
      <c r="J7" s="3">
        <v>-2136033174</v>
      </c>
      <c r="K7" s="3">
        <v>147856115826</v>
      </c>
      <c r="L7" s="3">
        <v>140606594174</v>
      </c>
      <c r="M7" s="3">
        <v>140667243039</v>
      </c>
    </row>
    <row r="8" spans="1:13" x14ac:dyDescent="0.25">
      <c r="A8" s="130" t="s">
        <v>7</v>
      </c>
      <c r="B8" s="3">
        <v>81384259000</v>
      </c>
      <c r="C8" s="3">
        <v>-1341785404</v>
      </c>
      <c r="D8" s="3">
        <v>80042473596</v>
      </c>
      <c r="E8" s="3">
        <v>77244437017</v>
      </c>
      <c r="F8" s="3">
        <v>77274611303</v>
      </c>
      <c r="H8" s="3" t="s">
        <v>7</v>
      </c>
      <c r="I8" s="3">
        <v>81384259000</v>
      </c>
      <c r="J8" s="3">
        <v>-1341785404</v>
      </c>
      <c r="K8" s="3">
        <v>80042473596</v>
      </c>
      <c r="L8" s="3">
        <v>77244437017</v>
      </c>
      <c r="M8" s="3">
        <v>77274611303</v>
      </c>
    </row>
    <row r="9" spans="1:13" x14ac:dyDescent="0.25">
      <c r="A9" s="130" t="s">
        <v>9</v>
      </c>
      <c r="B9" s="3">
        <v>5525576000</v>
      </c>
      <c r="C9" s="3">
        <v>-84194494</v>
      </c>
      <c r="D9" s="3">
        <v>5441381506</v>
      </c>
      <c r="E9" s="3">
        <v>5198628662</v>
      </c>
      <c r="F9" s="3">
        <v>5198628662</v>
      </c>
      <c r="H9" s="3" t="s">
        <v>9</v>
      </c>
      <c r="I9" s="3">
        <v>5525576000</v>
      </c>
      <c r="J9" s="3">
        <v>-84194494</v>
      </c>
      <c r="K9" s="3">
        <v>5441381506</v>
      </c>
      <c r="L9" s="3">
        <v>5198628662</v>
      </c>
      <c r="M9" s="3">
        <v>5198628662</v>
      </c>
    </row>
    <row r="10" spans="1:13" x14ac:dyDescent="0.25">
      <c r="A10" s="130" t="s">
        <v>11</v>
      </c>
      <c r="B10" s="3">
        <v>1860938000</v>
      </c>
      <c r="C10" s="3">
        <v>-31640761</v>
      </c>
      <c r="D10" s="3">
        <v>1829297239</v>
      </c>
      <c r="E10" s="3">
        <v>1536402234</v>
      </c>
      <c r="F10" s="3">
        <v>1561313407</v>
      </c>
      <c r="H10" s="3" t="s">
        <v>11</v>
      </c>
      <c r="I10" s="3">
        <v>1860938000</v>
      </c>
      <c r="J10" s="3">
        <v>-31640761</v>
      </c>
      <c r="K10" s="3">
        <v>1829297239</v>
      </c>
      <c r="L10" s="3">
        <v>1536402234</v>
      </c>
      <c r="M10" s="3">
        <v>1561313407</v>
      </c>
    </row>
    <row r="11" spans="1:13" x14ac:dyDescent="0.25">
      <c r="A11" s="130" t="s">
        <v>12</v>
      </c>
      <c r="B11" s="3">
        <v>337898000</v>
      </c>
      <c r="C11" s="3">
        <v>5109680</v>
      </c>
      <c r="D11" s="3">
        <v>343007680</v>
      </c>
      <c r="E11" s="3">
        <v>309685534</v>
      </c>
      <c r="F11" s="3">
        <v>309685534</v>
      </c>
      <c r="H11" s="3" t="s">
        <v>12</v>
      </c>
      <c r="I11" s="3">
        <v>337898000</v>
      </c>
      <c r="J11" s="3">
        <v>5109680</v>
      </c>
      <c r="K11" s="3">
        <v>343007680</v>
      </c>
      <c r="L11" s="3">
        <v>309685534</v>
      </c>
      <c r="M11" s="3">
        <v>309685534</v>
      </c>
    </row>
    <row r="12" spans="1:13" x14ac:dyDescent="0.25">
      <c r="A12" s="130" t="s">
        <v>14</v>
      </c>
      <c r="B12" s="3">
        <v>479635000</v>
      </c>
      <c r="C12" s="3">
        <v>-104337556</v>
      </c>
      <c r="D12" s="3">
        <v>375297444</v>
      </c>
      <c r="E12" s="3">
        <v>332413515</v>
      </c>
      <c r="F12" s="3">
        <v>332413515</v>
      </c>
      <c r="H12" s="3" t="s">
        <v>14</v>
      </c>
      <c r="I12" s="3">
        <v>479635000</v>
      </c>
      <c r="J12" s="3">
        <v>-104337556</v>
      </c>
      <c r="K12" s="3">
        <v>375297444</v>
      </c>
      <c r="L12" s="3">
        <v>332413515</v>
      </c>
      <c r="M12" s="3">
        <v>332413515</v>
      </c>
    </row>
    <row r="13" spans="1:13" x14ac:dyDescent="0.25">
      <c r="A13" s="130" t="s">
        <v>16</v>
      </c>
      <c r="B13" s="3">
        <v>2621360000</v>
      </c>
      <c r="C13" s="3">
        <v>-76625249</v>
      </c>
      <c r="D13" s="3">
        <v>2544734751</v>
      </c>
      <c r="E13" s="3">
        <v>2351530908</v>
      </c>
      <c r="F13" s="3">
        <v>2351530908</v>
      </c>
      <c r="H13" s="3" t="s">
        <v>16</v>
      </c>
      <c r="I13" s="3">
        <v>2621360000</v>
      </c>
      <c r="J13" s="3">
        <v>-76625249</v>
      </c>
      <c r="K13" s="3">
        <v>2544734751</v>
      </c>
      <c r="L13" s="3">
        <v>2351530908</v>
      </c>
      <c r="M13" s="3">
        <v>2351530908</v>
      </c>
    </row>
    <row r="14" spans="1:13" x14ac:dyDescent="0.25">
      <c r="A14" s="130" t="s">
        <v>18</v>
      </c>
      <c r="B14" s="3">
        <v>6622968000</v>
      </c>
      <c r="C14" s="3">
        <v>-588862854</v>
      </c>
      <c r="D14" s="3">
        <v>6034105146</v>
      </c>
      <c r="E14" s="3">
        <v>5969782179</v>
      </c>
      <c r="F14" s="3">
        <v>5969782179</v>
      </c>
      <c r="H14" s="3" t="s">
        <v>18</v>
      </c>
      <c r="I14" s="3">
        <v>6622968000</v>
      </c>
      <c r="J14" s="3">
        <v>-588862854</v>
      </c>
      <c r="K14" s="3">
        <v>6034105146</v>
      </c>
      <c r="L14" s="3">
        <v>5969782179</v>
      </c>
      <c r="M14" s="3">
        <v>5969782179</v>
      </c>
    </row>
    <row r="15" spans="1:13" x14ac:dyDescent="0.25">
      <c r="A15" s="130" t="s">
        <v>209</v>
      </c>
      <c r="B15" s="3">
        <v>6099735000</v>
      </c>
      <c r="C15" s="3">
        <v>-133552850</v>
      </c>
      <c r="D15" s="3">
        <v>5966182150</v>
      </c>
      <c r="E15" s="3">
        <v>5243874401</v>
      </c>
      <c r="F15" s="3">
        <v>5243874401</v>
      </c>
      <c r="H15" s="3" t="s">
        <v>209</v>
      </c>
      <c r="I15" s="3">
        <v>6099735000</v>
      </c>
      <c r="J15" s="3">
        <v>-133552850</v>
      </c>
      <c r="K15" s="3">
        <v>5966182150</v>
      </c>
      <c r="L15" s="3">
        <v>5243874401</v>
      </c>
      <c r="M15" s="3">
        <v>5243874401</v>
      </c>
    </row>
    <row r="16" spans="1:13" x14ac:dyDescent="0.25">
      <c r="A16" s="130" t="s">
        <v>20</v>
      </c>
      <c r="B16" s="3">
        <v>11237787000</v>
      </c>
      <c r="C16" s="3">
        <v>115649080</v>
      </c>
      <c r="D16" s="3">
        <v>11353436080</v>
      </c>
      <c r="E16" s="3">
        <v>10552161826</v>
      </c>
      <c r="F16" s="3">
        <v>10552161826</v>
      </c>
      <c r="H16" s="3" t="s">
        <v>20</v>
      </c>
      <c r="I16" s="3">
        <v>11237787000</v>
      </c>
      <c r="J16" s="3">
        <v>115649080</v>
      </c>
      <c r="K16" s="3">
        <v>11353436080</v>
      </c>
      <c r="L16" s="3">
        <v>10552161826</v>
      </c>
      <c r="M16" s="3">
        <v>10552161826</v>
      </c>
    </row>
    <row r="17" spans="1:13" x14ac:dyDescent="0.25">
      <c r="A17" s="130" t="s">
        <v>22</v>
      </c>
      <c r="B17" s="3">
        <v>5691403000</v>
      </c>
      <c r="C17" s="3">
        <v>89608433</v>
      </c>
      <c r="D17" s="3">
        <v>5781011433</v>
      </c>
      <c r="E17" s="3">
        <v>5289349976</v>
      </c>
      <c r="F17" s="3">
        <v>5289349976</v>
      </c>
      <c r="H17" s="3" t="s">
        <v>22</v>
      </c>
      <c r="I17" s="3">
        <v>5691403000</v>
      </c>
      <c r="J17" s="3">
        <v>89608433</v>
      </c>
      <c r="K17" s="3">
        <v>5781011433</v>
      </c>
      <c r="L17" s="3">
        <v>5289349976</v>
      </c>
      <c r="M17" s="3">
        <v>5289349976</v>
      </c>
    </row>
    <row r="18" spans="1:13" x14ac:dyDescent="0.25">
      <c r="A18" s="130" t="s">
        <v>24</v>
      </c>
      <c r="B18" s="3">
        <v>21748482000</v>
      </c>
      <c r="C18" s="3">
        <v>-973086367</v>
      </c>
      <c r="D18" s="3">
        <v>20775395633</v>
      </c>
      <c r="E18" s="3">
        <v>19641479950</v>
      </c>
      <c r="F18" s="3">
        <v>19641479950</v>
      </c>
      <c r="H18" s="3" t="s">
        <v>24</v>
      </c>
      <c r="I18" s="3">
        <v>21748482000</v>
      </c>
      <c r="J18" s="3">
        <v>-973086367</v>
      </c>
      <c r="K18" s="3">
        <v>20775395633</v>
      </c>
      <c r="L18" s="3">
        <v>19641479950</v>
      </c>
      <c r="M18" s="3">
        <v>19641479950</v>
      </c>
    </row>
    <row r="19" spans="1:13" x14ac:dyDescent="0.25">
      <c r="A19" s="130" t="s">
        <v>26</v>
      </c>
      <c r="B19" s="3">
        <v>2975057000</v>
      </c>
      <c r="C19" s="3">
        <v>-288178622</v>
      </c>
      <c r="D19" s="3">
        <v>2686878378</v>
      </c>
      <c r="E19" s="3">
        <v>2482804790</v>
      </c>
      <c r="F19" s="3">
        <v>2483704790</v>
      </c>
      <c r="H19" s="3" t="s">
        <v>26</v>
      </c>
      <c r="I19" s="3">
        <v>2975057000</v>
      </c>
      <c r="J19" s="3">
        <v>-288178622</v>
      </c>
      <c r="K19" s="3">
        <v>2686878378</v>
      </c>
      <c r="L19" s="3">
        <v>2482804790</v>
      </c>
      <c r="M19" s="3">
        <v>2483704790</v>
      </c>
    </row>
    <row r="20" spans="1:13" x14ac:dyDescent="0.25">
      <c r="A20" s="130" t="s">
        <v>28</v>
      </c>
      <c r="B20" s="3">
        <v>71968000</v>
      </c>
      <c r="C20" s="3">
        <v>-138000</v>
      </c>
      <c r="D20" s="3">
        <v>71830000</v>
      </c>
      <c r="E20" s="3">
        <v>63357891</v>
      </c>
      <c r="F20" s="3">
        <v>63357891</v>
      </c>
      <c r="H20" s="3" t="s">
        <v>28</v>
      </c>
      <c r="I20" s="3">
        <v>71968000</v>
      </c>
      <c r="J20" s="3">
        <v>-138000</v>
      </c>
      <c r="K20" s="3">
        <v>71830000</v>
      </c>
      <c r="L20" s="3">
        <v>63357891</v>
      </c>
      <c r="M20" s="3">
        <v>63357891</v>
      </c>
    </row>
    <row r="21" spans="1:13" x14ac:dyDescent="0.25">
      <c r="A21" s="130" t="s">
        <v>211</v>
      </c>
      <c r="B21" s="3">
        <v>158251000</v>
      </c>
      <c r="C21" s="3">
        <v>5136601</v>
      </c>
      <c r="D21" s="3">
        <v>163387601</v>
      </c>
      <c r="E21" s="3">
        <v>163023876</v>
      </c>
      <c r="F21" s="3">
        <v>163023876</v>
      </c>
      <c r="H21" s="3" t="s">
        <v>211</v>
      </c>
      <c r="I21" s="3">
        <v>158251000</v>
      </c>
      <c r="J21" s="3">
        <v>5136601</v>
      </c>
      <c r="K21" s="3">
        <v>163387601</v>
      </c>
      <c r="L21" s="3">
        <v>163023876</v>
      </c>
      <c r="M21" s="3">
        <v>163023876</v>
      </c>
    </row>
    <row r="22" spans="1:13" x14ac:dyDescent="0.25">
      <c r="A22" s="130" t="s">
        <v>30</v>
      </c>
      <c r="B22" s="3">
        <v>0</v>
      </c>
      <c r="C22" s="3">
        <v>1374300728</v>
      </c>
      <c r="D22" s="3">
        <v>1374300728</v>
      </c>
      <c r="E22" s="3">
        <v>1315266697</v>
      </c>
      <c r="F22" s="3">
        <v>1315266697</v>
      </c>
      <c r="H22" s="3" t="s">
        <v>30</v>
      </c>
      <c r="I22" s="3">
        <v>0</v>
      </c>
      <c r="J22" s="3">
        <v>1374300728</v>
      </c>
      <c r="K22" s="3">
        <v>1374300728</v>
      </c>
      <c r="L22" s="3">
        <v>1315266697</v>
      </c>
      <c r="M22" s="3">
        <v>1315266697</v>
      </c>
    </row>
    <row r="23" spans="1:13" x14ac:dyDescent="0.25">
      <c r="A23" s="130" t="s">
        <v>213</v>
      </c>
      <c r="B23" s="3">
        <v>1460039000</v>
      </c>
      <c r="C23" s="3">
        <v>-54600000</v>
      </c>
      <c r="D23" s="3">
        <v>1405439000</v>
      </c>
      <c r="E23" s="3">
        <v>1366521665</v>
      </c>
      <c r="F23" s="3">
        <v>1371185071</v>
      </c>
      <c r="H23" s="3" t="s">
        <v>213</v>
      </c>
      <c r="I23" s="3">
        <v>1460039000</v>
      </c>
      <c r="J23" s="3">
        <v>-54600000</v>
      </c>
      <c r="K23" s="3">
        <v>1405439000</v>
      </c>
      <c r="L23" s="3">
        <v>1366521665</v>
      </c>
      <c r="M23" s="3">
        <v>1371185071</v>
      </c>
    </row>
    <row r="24" spans="1:13" x14ac:dyDescent="0.25">
      <c r="A24" s="130" t="s">
        <v>215</v>
      </c>
      <c r="B24" s="3">
        <v>650848000</v>
      </c>
      <c r="C24" s="3">
        <v>-53000000</v>
      </c>
      <c r="D24" s="3">
        <v>597848000</v>
      </c>
      <c r="E24" s="3">
        <v>581056300</v>
      </c>
      <c r="F24" s="3">
        <v>581056300</v>
      </c>
      <c r="H24" s="3" t="s">
        <v>215</v>
      </c>
      <c r="I24" s="3">
        <v>650848000</v>
      </c>
      <c r="J24" s="3">
        <v>-53000000</v>
      </c>
      <c r="K24" s="3">
        <v>597848000</v>
      </c>
      <c r="L24" s="3">
        <v>581056300</v>
      </c>
      <c r="M24" s="3">
        <v>581056300</v>
      </c>
    </row>
    <row r="25" spans="1:13" x14ac:dyDescent="0.25">
      <c r="A25" s="130" t="s">
        <v>260</v>
      </c>
      <c r="B25" s="3">
        <v>475000000</v>
      </c>
      <c r="C25" s="3">
        <v>0</v>
      </c>
      <c r="D25" s="3">
        <v>475000000</v>
      </c>
      <c r="E25" s="3">
        <v>469649089</v>
      </c>
      <c r="F25" s="3">
        <v>474312495</v>
      </c>
      <c r="H25" s="3" t="s">
        <v>260</v>
      </c>
      <c r="I25" s="3">
        <v>475000000</v>
      </c>
      <c r="J25" s="3">
        <v>0</v>
      </c>
      <c r="K25" s="3">
        <v>475000000</v>
      </c>
      <c r="L25" s="3">
        <v>469649089</v>
      </c>
      <c r="M25" s="3">
        <v>474312495</v>
      </c>
    </row>
    <row r="26" spans="1:13" x14ac:dyDescent="0.25">
      <c r="A26" s="130" t="s">
        <v>262</v>
      </c>
      <c r="B26" s="3">
        <v>334191000</v>
      </c>
      <c r="C26" s="3">
        <v>-1600000</v>
      </c>
      <c r="D26" s="3">
        <v>332591000</v>
      </c>
      <c r="E26" s="3">
        <v>315816276</v>
      </c>
      <c r="F26" s="3">
        <v>315816276</v>
      </c>
      <c r="H26" s="3" t="s">
        <v>262</v>
      </c>
      <c r="I26" s="3">
        <v>334191000</v>
      </c>
      <c r="J26" s="3">
        <v>-1600000</v>
      </c>
      <c r="K26" s="3">
        <v>332591000</v>
      </c>
      <c r="L26" s="3">
        <v>315816276</v>
      </c>
      <c r="M26" s="3">
        <v>315816276</v>
      </c>
    </row>
    <row r="27" spans="1:13" x14ac:dyDescent="0.25">
      <c r="A27" s="130" t="s">
        <v>32</v>
      </c>
      <c r="B27" s="3">
        <v>457676000</v>
      </c>
      <c r="C27" s="3">
        <v>8807651</v>
      </c>
      <c r="D27" s="3">
        <v>466483651</v>
      </c>
      <c r="E27" s="3">
        <v>423157312</v>
      </c>
      <c r="F27" s="3">
        <v>423157312</v>
      </c>
      <c r="H27" s="3" t="s">
        <v>32</v>
      </c>
      <c r="I27" s="3">
        <v>457676000</v>
      </c>
      <c r="J27" s="3">
        <v>8807651</v>
      </c>
      <c r="K27" s="3">
        <v>466483651</v>
      </c>
      <c r="L27" s="3">
        <v>423157312</v>
      </c>
      <c r="M27" s="3">
        <v>423157312</v>
      </c>
    </row>
    <row r="28" spans="1:13" x14ac:dyDescent="0.25">
      <c r="A28" s="130" t="s">
        <v>34</v>
      </c>
      <c r="B28" s="3">
        <v>1259117000</v>
      </c>
      <c r="C28" s="3">
        <v>-57643190</v>
      </c>
      <c r="D28" s="3">
        <v>1201473810</v>
      </c>
      <c r="E28" s="3">
        <v>1122715741</v>
      </c>
      <c r="F28" s="3">
        <v>1122715741</v>
      </c>
      <c r="H28" s="3" t="s">
        <v>34</v>
      </c>
      <c r="I28" s="3">
        <v>1259117000</v>
      </c>
      <c r="J28" s="3">
        <v>-57643190</v>
      </c>
      <c r="K28" s="3">
        <v>1201473810</v>
      </c>
      <c r="L28" s="3">
        <v>1122715741</v>
      </c>
      <c r="M28" s="3">
        <v>1122715741</v>
      </c>
    </row>
    <row r="29" spans="1:13" x14ac:dyDescent="0.25">
      <c r="A29" s="130" t="s">
        <v>35</v>
      </c>
      <c r="B29" s="3">
        <v>9313512000</v>
      </c>
      <c r="C29" s="3">
        <v>4766536725</v>
      </c>
      <c r="D29" s="3">
        <v>14080048725</v>
      </c>
      <c r="E29" s="3">
        <v>10560998592</v>
      </c>
      <c r="F29" s="3">
        <v>13382576766</v>
      </c>
      <c r="H29" s="3" t="s">
        <v>35</v>
      </c>
      <c r="I29" s="3">
        <v>9313512000</v>
      </c>
      <c r="J29" s="3">
        <v>4766536725</v>
      </c>
      <c r="K29" s="3">
        <v>14080048725</v>
      </c>
      <c r="L29" s="3">
        <v>10560998592</v>
      </c>
      <c r="M29" s="3">
        <v>13382576766</v>
      </c>
    </row>
    <row r="30" spans="1:13" x14ac:dyDescent="0.25">
      <c r="A30" s="130" t="s">
        <v>264</v>
      </c>
      <c r="B30" s="3">
        <v>2000173000</v>
      </c>
      <c r="C30" s="3">
        <v>-194387601</v>
      </c>
      <c r="D30" s="3">
        <v>1805785399</v>
      </c>
      <c r="E30" s="3">
        <v>1763404424</v>
      </c>
      <c r="F30" s="3">
        <v>1763404424</v>
      </c>
      <c r="H30" s="3" t="s">
        <v>264</v>
      </c>
      <c r="I30" s="3">
        <v>2000173000</v>
      </c>
      <c r="J30" s="3">
        <v>-194387601</v>
      </c>
      <c r="K30" s="3">
        <v>1805785399</v>
      </c>
      <c r="L30" s="3">
        <v>1763404424</v>
      </c>
      <c r="M30" s="3">
        <v>1763404424</v>
      </c>
    </row>
    <row r="31" spans="1:13" x14ac:dyDescent="0.25">
      <c r="A31" s="130" t="s">
        <v>37</v>
      </c>
      <c r="B31" s="3">
        <v>5307300000</v>
      </c>
      <c r="C31" s="3">
        <v>4683268326</v>
      </c>
      <c r="D31" s="3">
        <v>9990568326</v>
      </c>
      <c r="E31" s="3">
        <v>6813792841</v>
      </c>
      <c r="F31" s="3">
        <v>9370015919</v>
      </c>
      <c r="H31" s="3" t="s">
        <v>37</v>
      </c>
      <c r="I31" s="3">
        <v>5307300000</v>
      </c>
      <c r="J31" s="3">
        <v>4683268326</v>
      </c>
      <c r="K31" s="3">
        <v>9990568326</v>
      </c>
      <c r="L31" s="3">
        <v>6813792841</v>
      </c>
      <c r="M31" s="3">
        <v>9370015919</v>
      </c>
    </row>
    <row r="32" spans="1:13" x14ac:dyDescent="0.25">
      <c r="A32" s="130" t="s">
        <v>39</v>
      </c>
      <c r="B32" s="3">
        <v>5307300000</v>
      </c>
      <c r="C32" s="3">
        <v>4683268326</v>
      </c>
      <c r="D32" s="3">
        <v>9990568326</v>
      </c>
      <c r="E32" s="3">
        <v>6813792841</v>
      </c>
      <c r="F32" s="3">
        <v>9370015919</v>
      </c>
      <c r="H32" s="3" t="s">
        <v>39</v>
      </c>
      <c r="I32" s="3">
        <v>5307300000</v>
      </c>
      <c r="J32" s="3">
        <v>4683268326</v>
      </c>
      <c r="K32" s="3">
        <v>9990568326</v>
      </c>
      <c r="L32" s="3">
        <v>6813792841</v>
      </c>
      <c r="M32" s="3">
        <v>9370015919</v>
      </c>
    </row>
    <row r="33" spans="1:13" x14ac:dyDescent="0.25">
      <c r="A33" s="130" t="s">
        <v>41</v>
      </c>
      <c r="B33" s="3">
        <v>2006039000</v>
      </c>
      <c r="C33" s="3">
        <v>269132000</v>
      </c>
      <c r="D33" s="3">
        <v>2275171000</v>
      </c>
      <c r="E33" s="3">
        <v>1978061144</v>
      </c>
      <c r="F33" s="3">
        <v>2243416240</v>
      </c>
      <c r="H33" s="3" t="s">
        <v>41</v>
      </c>
      <c r="I33" s="3">
        <v>2006039000</v>
      </c>
      <c r="J33" s="3">
        <v>269132000</v>
      </c>
      <c r="K33" s="3">
        <v>2275171000</v>
      </c>
      <c r="L33" s="3">
        <v>1978061144</v>
      </c>
      <c r="M33" s="3">
        <v>2243416240</v>
      </c>
    </row>
    <row r="34" spans="1:13" x14ac:dyDescent="0.25">
      <c r="A34" s="130" t="s">
        <v>43</v>
      </c>
      <c r="B34" s="3">
        <v>0</v>
      </c>
      <c r="C34" s="3">
        <v>8524000</v>
      </c>
      <c r="D34" s="3">
        <v>8524000</v>
      </c>
      <c r="E34" s="3">
        <v>5740183</v>
      </c>
      <c r="F34" s="3">
        <v>5740183</v>
      </c>
      <c r="H34" s="3" t="s">
        <v>43</v>
      </c>
      <c r="I34" s="3">
        <v>0</v>
      </c>
      <c r="J34" s="3">
        <v>8524000</v>
      </c>
      <c r="K34" s="3">
        <v>8524000</v>
      </c>
      <c r="L34" s="3">
        <v>5740183</v>
      </c>
      <c r="M34" s="3">
        <v>5740183</v>
      </c>
    </row>
    <row r="35" spans="1:13" x14ac:dyDescent="0.25">
      <c r="A35" s="130" t="s">
        <v>45</v>
      </c>
      <c r="B35" s="3">
        <v>54880334000</v>
      </c>
      <c r="C35" s="3">
        <v>-668834676</v>
      </c>
      <c r="D35" s="3">
        <v>54211499324</v>
      </c>
      <c r="E35" s="3">
        <v>48891590103</v>
      </c>
      <c r="F35" s="3">
        <v>49021651113</v>
      </c>
      <c r="H35" s="3" t="s">
        <v>45</v>
      </c>
      <c r="I35" s="3">
        <v>54880334000</v>
      </c>
      <c r="J35" s="3">
        <v>-668834676</v>
      </c>
      <c r="K35" s="3">
        <v>54211499324</v>
      </c>
      <c r="L35" s="3">
        <v>48891590103</v>
      </c>
      <c r="M35" s="3">
        <v>49021651113</v>
      </c>
    </row>
    <row r="36" spans="1:13" x14ac:dyDescent="0.25">
      <c r="A36" s="130" t="s">
        <v>46</v>
      </c>
      <c r="B36" s="3">
        <v>30838533000</v>
      </c>
      <c r="C36" s="3">
        <v>-990056132</v>
      </c>
      <c r="D36" s="3">
        <v>29848476868</v>
      </c>
      <c r="E36" s="3">
        <v>26430834086</v>
      </c>
      <c r="F36" s="3">
        <v>26475221750</v>
      </c>
      <c r="H36" s="3" t="s">
        <v>46</v>
      </c>
      <c r="I36" s="3">
        <v>30838533000</v>
      </c>
      <c r="J36" s="3">
        <v>-990056132</v>
      </c>
      <c r="K36" s="3">
        <v>29848476868</v>
      </c>
      <c r="L36" s="3">
        <v>26430834086</v>
      </c>
      <c r="M36" s="3">
        <v>26475221750</v>
      </c>
    </row>
    <row r="37" spans="1:13" x14ac:dyDescent="0.25">
      <c r="A37" s="130" t="s">
        <v>48</v>
      </c>
      <c r="B37" s="3">
        <v>7074719000</v>
      </c>
      <c r="C37" s="3">
        <v>-937919428</v>
      </c>
      <c r="D37" s="3">
        <v>6136799572</v>
      </c>
      <c r="E37" s="3">
        <v>4929821404</v>
      </c>
      <c r="F37" s="3">
        <v>4929821404</v>
      </c>
      <c r="H37" s="3" t="s">
        <v>48</v>
      </c>
      <c r="I37" s="3">
        <v>7074719000</v>
      </c>
      <c r="J37" s="3">
        <v>-937919428</v>
      </c>
      <c r="K37" s="3">
        <v>6136799572</v>
      </c>
      <c r="L37" s="3">
        <v>4929821404</v>
      </c>
      <c r="M37" s="3">
        <v>4929821404</v>
      </c>
    </row>
    <row r="38" spans="1:13" x14ac:dyDescent="0.25">
      <c r="A38" s="130" t="s">
        <v>50</v>
      </c>
      <c r="B38" s="3">
        <v>7124528000</v>
      </c>
      <c r="C38" s="3">
        <v>-241319613</v>
      </c>
      <c r="D38" s="3">
        <v>6883208387</v>
      </c>
      <c r="E38" s="3">
        <v>5985393031</v>
      </c>
      <c r="F38" s="3">
        <v>6000418237</v>
      </c>
      <c r="H38" s="3" t="s">
        <v>50</v>
      </c>
      <c r="I38" s="3">
        <v>7124528000</v>
      </c>
      <c r="J38" s="3">
        <v>-241319613</v>
      </c>
      <c r="K38" s="3">
        <v>6883208387</v>
      </c>
      <c r="L38" s="3">
        <v>5985393031</v>
      </c>
      <c r="M38" s="3">
        <v>6000418237</v>
      </c>
    </row>
    <row r="39" spans="1:13" x14ac:dyDescent="0.25">
      <c r="A39" s="130" t="s">
        <v>52</v>
      </c>
      <c r="B39" s="3">
        <v>9888126000</v>
      </c>
      <c r="C39" s="3">
        <v>106239509</v>
      </c>
      <c r="D39" s="3">
        <v>9994365509</v>
      </c>
      <c r="E39" s="3">
        <v>9269646538</v>
      </c>
      <c r="F39" s="3">
        <v>9285684796</v>
      </c>
      <c r="H39" s="3" t="s">
        <v>52</v>
      </c>
      <c r="I39" s="3">
        <v>9888126000</v>
      </c>
      <c r="J39" s="3">
        <v>106239509</v>
      </c>
      <c r="K39" s="3">
        <v>9994365509</v>
      </c>
      <c r="L39" s="3">
        <v>9269646538</v>
      </c>
      <c r="M39" s="3">
        <v>9285684796</v>
      </c>
    </row>
    <row r="40" spans="1:13" x14ac:dyDescent="0.25">
      <c r="A40" s="130" t="s">
        <v>54</v>
      </c>
      <c r="B40" s="3">
        <v>1263392000</v>
      </c>
      <c r="C40" s="3">
        <v>4418279</v>
      </c>
      <c r="D40" s="3">
        <v>1267810279</v>
      </c>
      <c r="E40" s="3">
        <v>1111243782</v>
      </c>
      <c r="F40" s="3">
        <v>1111243782</v>
      </c>
      <c r="H40" s="3" t="s">
        <v>54</v>
      </c>
      <c r="I40" s="3">
        <v>1263392000</v>
      </c>
      <c r="J40" s="3">
        <v>4418279</v>
      </c>
      <c r="K40" s="3">
        <v>1267810279</v>
      </c>
      <c r="L40" s="3">
        <v>1111243782</v>
      </c>
      <c r="M40" s="3">
        <v>1111243782</v>
      </c>
    </row>
    <row r="41" spans="1:13" x14ac:dyDescent="0.25">
      <c r="A41" s="130" t="s">
        <v>56</v>
      </c>
      <c r="B41" s="3">
        <v>5487768000</v>
      </c>
      <c r="C41" s="3">
        <v>78525121</v>
      </c>
      <c r="D41" s="3">
        <v>5566293121</v>
      </c>
      <c r="E41" s="3">
        <v>5134729331</v>
      </c>
      <c r="F41" s="3">
        <v>5148053531</v>
      </c>
      <c r="H41" s="3" t="s">
        <v>56</v>
      </c>
      <c r="I41" s="3">
        <v>5487768000</v>
      </c>
      <c r="J41" s="3">
        <v>78525121</v>
      </c>
      <c r="K41" s="3">
        <v>5566293121</v>
      </c>
      <c r="L41" s="3">
        <v>5134729331</v>
      </c>
      <c r="M41" s="3">
        <v>5148053531</v>
      </c>
    </row>
    <row r="42" spans="1:13" x14ac:dyDescent="0.25">
      <c r="A42" s="130" t="s">
        <v>58</v>
      </c>
      <c r="B42" s="3">
        <v>24041801000</v>
      </c>
      <c r="C42" s="3">
        <v>321221456</v>
      </c>
      <c r="D42" s="3">
        <v>24363022456</v>
      </c>
      <c r="E42" s="3">
        <v>22460756017</v>
      </c>
      <c r="F42" s="3">
        <v>22546429363</v>
      </c>
      <c r="H42" s="3" t="s">
        <v>58</v>
      </c>
      <c r="I42" s="3">
        <v>24041801000</v>
      </c>
      <c r="J42" s="3">
        <v>321221456</v>
      </c>
      <c r="K42" s="3">
        <v>24363022456</v>
      </c>
      <c r="L42" s="3">
        <v>22460756017</v>
      </c>
      <c r="M42" s="3">
        <v>22546429363</v>
      </c>
    </row>
    <row r="43" spans="1:13" x14ac:dyDescent="0.25">
      <c r="A43" s="130" t="s">
        <v>60</v>
      </c>
      <c r="B43" s="3">
        <v>9594154000</v>
      </c>
      <c r="C43" s="3">
        <v>-705903443</v>
      </c>
      <c r="D43" s="3">
        <v>8888250557</v>
      </c>
      <c r="E43" s="3">
        <v>8085679780</v>
      </c>
      <c r="F43" s="3">
        <v>8133923302</v>
      </c>
      <c r="H43" s="3" t="s">
        <v>60</v>
      </c>
      <c r="I43" s="3">
        <v>9594154000</v>
      </c>
      <c r="J43" s="3">
        <v>-705903443</v>
      </c>
      <c r="K43" s="3">
        <v>8888250557</v>
      </c>
      <c r="L43" s="3">
        <v>8085679780</v>
      </c>
      <c r="M43" s="3">
        <v>8133923302</v>
      </c>
    </row>
    <row r="44" spans="1:13" x14ac:dyDescent="0.25">
      <c r="A44" s="130" t="s">
        <v>62</v>
      </c>
      <c r="B44" s="3">
        <v>7014591000</v>
      </c>
      <c r="C44" s="3">
        <v>887275261</v>
      </c>
      <c r="D44" s="3">
        <v>7901866261</v>
      </c>
      <c r="E44" s="3">
        <v>7461280973</v>
      </c>
      <c r="F44" s="3">
        <v>7481117735</v>
      </c>
      <c r="H44" s="3" t="s">
        <v>62</v>
      </c>
      <c r="I44" s="3">
        <v>7014591000</v>
      </c>
      <c r="J44" s="3">
        <v>887275261</v>
      </c>
      <c r="K44" s="3">
        <v>7901866261</v>
      </c>
      <c r="L44" s="3">
        <v>7461280973</v>
      </c>
      <c r="M44" s="3">
        <v>7481117735</v>
      </c>
    </row>
    <row r="45" spans="1:13" x14ac:dyDescent="0.25">
      <c r="A45" s="130" t="s">
        <v>64</v>
      </c>
      <c r="B45" s="3">
        <v>127073000</v>
      </c>
      <c r="C45" s="3">
        <v>6795407</v>
      </c>
      <c r="D45" s="3">
        <v>133868407</v>
      </c>
      <c r="E45" s="3">
        <v>125170395</v>
      </c>
      <c r="F45" s="3">
        <v>125170395</v>
      </c>
      <c r="H45" s="3" t="s">
        <v>64</v>
      </c>
      <c r="I45" s="3">
        <v>127073000</v>
      </c>
      <c r="J45" s="3">
        <v>6795407</v>
      </c>
      <c r="K45" s="3">
        <v>133868407</v>
      </c>
      <c r="L45" s="3">
        <v>125170395</v>
      </c>
      <c r="M45" s="3">
        <v>125170395</v>
      </c>
    </row>
    <row r="46" spans="1:13" x14ac:dyDescent="0.25">
      <c r="A46" s="130" t="s">
        <v>156</v>
      </c>
      <c r="B46" s="3">
        <v>395327000</v>
      </c>
      <c r="C46" s="3">
        <v>10868865</v>
      </c>
      <c r="D46" s="3">
        <v>406195865</v>
      </c>
      <c r="E46" s="3">
        <v>328456623</v>
      </c>
      <c r="F46" s="3">
        <v>330019935</v>
      </c>
      <c r="H46" s="3" t="s">
        <v>156</v>
      </c>
      <c r="I46" s="3">
        <v>395327000</v>
      </c>
      <c r="J46" s="3">
        <v>10868865</v>
      </c>
      <c r="K46" s="3">
        <v>406195865</v>
      </c>
      <c r="L46" s="3">
        <v>328456623</v>
      </c>
      <c r="M46" s="3">
        <v>330019935</v>
      </c>
    </row>
    <row r="47" spans="1:13" x14ac:dyDescent="0.25">
      <c r="A47" s="130" t="s">
        <v>68</v>
      </c>
      <c r="B47" s="3">
        <v>4115833000</v>
      </c>
      <c r="C47" s="3">
        <v>65717430</v>
      </c>
      <c r="D47" s="3">
        <v>4181550430</v>
      </c>
      <c r="E47" s="3">
        <v>3847306589</v>
      </c>
      <c r="F47" s="3">
        <v>3856924739</v>
      </c>
      <c r="H47" s="3" t="s">
        <v>68</v>
      </c>
      <c r="I47" s="3">
        <v>4115833000</v>
      </c>
      <c r="J47" s="3">
        <v>65717430</v>
      </c>
      <c r="K47" s="3">
        <v>4181550430</v>
      </c>
      <c r="L47" s="3">
        <v>3847306589</v>
      </c>
      <c r="M47" s="3">
        <v>3856924739</v>
      </c>
    </row>
    <row r="48" spans="1:13" x14ac:dyDescent="0.25">
      <c r="A48" s="130" t="s">
        <v>70</v>
      </c>
      <c r="B48" s="3">
        <v>2743896000</v>
      </c>
      <c r="C48" s="3">
        <v>49832936</v>
      </c>
      <c r="D48" s="3">
        <v>2793728936</v>
      </c>
      <c r="E48" s="3">
        <v>2566329490</v>
      </c>
      <c r="F48" s="3">
        <v>2572741090</v>
      </c>
      <c r="H48" s="3" t="s">
        <v>70</v>
      </c>
      <c r="I48" s="3">
        <v>2743896000</v>
      </c>
      <c r="J48" s="3">
        <v>49832936</v>
      </c>
      <c r="K48" s="3">
        <v>2793728936</v>
      </c>
      <c r="L48" s="3">
        <v>2566329490</v>
      </c>
      <c r="M48" s="3">
        <v>2572741090</v>
      </c>
    </row>
    <row r="49" spans="1:13" x14ac:dyDescent="0.25">
      <c r="A49" s="130" t="s">
        <v>74</v>
      </c>
      <c r="B49" s="3">
        <v>50927000</v>
      </c>
      <c r="C49" s="3">
        <v>6635000</v>
      </c>
      <c r="D49" s="3">
        <v>57562000</v>
      </c>
      <c r="E49" s="3">
        <v>46532167</v>
      </c>
      <c r="F49" s="3">
        <v>46532167</v>
      </c>
      <c r="H49" s="3" t="s">
        <v>74</v>
      </c>
      <c r="I49" s="3">
        <v>50927000</v>
      </c>
      <c r="J49" s="3">
        <v>6635000</v>
      </c>
      <c r="K49" s="3">
        <v>57562000</v>
      </c>
      <c r="L49" s="3">
        <v>46532167</v>
      </c>
      <c r="M49" s="3">
        <v>46532167</v>
      </c>
    </row>
    <row r="50" spans="1:13" x14ac:dyDescent="0.25">
      <c r="A50" s="130" t="s">
        <v>76</v>
      </c>
      <c r="B50" s="3">
        <v>72065923000</v>
      </c>
      <c r="C50" s="3">
        <v>1977664450</v>
      </c>
      <c r="D50" s="3">
        <v>74043587450</v>
      </c>
      <c r="E50" s="3">
        <v>39363157409</v>
      </c>
      <c r="F50" s="3">
        <v>59798498228</v>
      </c>
      <c r="H50" s="3" t="s">
        <v>76</v>
      </c>
      <c r="I50" s="3">
        <v>72065923000</v>
      </c>
      <c r="J50" s="3">
        <v>1977664450</v>
      </c>
      <c r="K50" s="3">
        <v>74043587450</v>
      </c>
      <c r="L50" s="3">
        <v>39363157409</v>
      </c>
      <c r="M50" s="3">
        <v>59798498228</v>
      </c>
    </row>
    <row r="51" spans="1:13" x14ac:dyDescent="0.25">
      <c r="A51" s="130" t="s">
        <v>78</v>
      </c>
      <c r="B51" s="3">
        <v>12216559000</v>
      </c>
      <c r="C51" s="3">
        <v>-83227483</v>
      </c>
      <c r="D51" s="3">
        <v>12133331517</v>
      </c>
      <c r="E51" s="3">
        <v>5317988681</v>
      </c>
      <c r="F51" s="3">
        <v>10909261733</v>
      </c>
      <c r="H51" s="3" t="s">
        <v>78</v>
      </c>
      <c r="I51" s="3">
        <v>12216559000</v>
      </c>
      <c r="J51" s="3">
        <v>-83227483</v>
      </c>
      <c r="K51" s="3">
        <v>12133331517</v>
      </c>
      <c r="L51" s="3">
        <v>5317988681</v>
      </c>
      <c r="M51" s="3">
        <v>10909261733</v>
      </c>
    </row>
    <row r="52" spans="1:13" x14ac:dyDescent="0.25">
      <c r="A52" s="130" t="s">
        <v>80</v>
      </c>
      <c r="B52" s="3">
        <v>508313000</v>
      </c>
      <c r="C52" s="3">
        <v>40744904</v>
      </c>
      <c r="D52" s="3">
        <v>549057904</v>
      </c>
      <c r="E52" s="3">
        <v>218459144</v>
      </c>
      <c r="F52" s="3">
        <v>406737041</v>
      </c>
      <c r="H52" s="3" t="s">
        <v>80</v>
      </c>
      <c r="I52" s="3">
        <v>508313000</v>
      </c>
      <c r="J52" s="3">
        <v>40744904</v>
      </c>
      <c r="K52" s="3">
        <v>549057904</v>
      </c>
      <c r="L52" s="3">
        <v>218459144</v>
      </c>
      <c r="M52" s="3">
        <v>406737041</v>
      </c>
    </row>
    <row r="53" spans="1:13" x14ac:dyDescent="0.25">
      <c r="A53" s="130" t="s">
        <v>82</v>
      </c>
      <c r="B53" s="3">
        <v>8023994000</v>
      </c>
      <c r="C53" s="3">
        <v>95122817</v>
      </c>
      <c r="D53" s="3">
        <v>8119116817</v>
      </c>
      <c r="E53" s="3">
        <v>3836121023</v>
      </c>
      <c r="F53" s="3">
        <v>7699945574</v>
      </c>
      <c r="H53" s="3" t="s">
        <v>82</v>
      </c>
      <c r="I53" s="3">
        <v>8023994000</v>
      </c>
      <c r="J53" s="3">
        <v>95122817</v>
      </c>
      <c r="K53" s="3">
        <v>8119116817</v>
      </c>
      <c r="L53" s="3">
        <v>3836121023</v>
      </c>
      <c r="M53" s="3">
        <v>7699945574</v>
      </c>
    </row>
    <row r="54" spans="1:13" x14ac:dyDescent="0.25">
      <c r="A54" s="130" t="s">
        <v>84</v>
      </c>
      <c r="B54" s="3">
        <v>1058120000</v>
      </c>
      <c r="C54" s="3">
        <v>-155305749</v>
      </c>
      <c r="D54" s="3">
        <v>902814251</v>
      </c>
      <c r="E54" s="3">
        <v>350311832</v>
      </c>
      <c r="F54" s="3">
        <v>833581437</v>
      </c>
      <c r="H54" s="3" t="s">
        <v>84</v>
      </c>
      <c r="I54" s="3">
        <v>1058120000</v>
      </c>
      <c r="J54" s="3">
        <v>-155305749</v>
      </c>
      <c r="K54" s="3">
        <v>902814251</v>
      </c>
      <c r="L54" s="3">
        <v>350311832</v>
      </c>
      <c r="M54" s="3">
        <v>833581437</v>
      </c>
    </row>
    <row r="55" spans="1:13" x14ac:dyDescent="0.25">
      <c r="A55" s="130" t="s">
        <v>86</v>
      </c>
      <c r="B55" s="3">
        <v>2537800000</v>
      </c>
      <c r="C55" s="3">
        <v>-35399455</v>
      </c>
      <c r="D55" s="3">
        <v>2502400545</v>
      </c>
      <c r="E55" s="3">
        <v>889716244</v>
      </c>
      <c r="F55" s="3">
        <v>1942102210</v>
      </c>
      <c r="H55" s="3" t="s">
        <v>86</v>
      </c>
      <c r="I55" s="3">
        <v>2537800000</v>
      </c>
      <c r="J55" s="3">
        <v>-35399455</v>
      </c>
      <c r="K55" s="3">
        <v>2502400545</v>
      </c>
      <c r="L55" s="3">
        <v>889716244</v>
      </c>
      <c r="M55" s="3">
        <v>1942102210</v>
      </c>
    </row>
    <row r="56" spans="1:13" x14ac:dyDescent="0.25">
      <c r="A56" s="130" t="s">
        <v>88</v>
      </c>
      <c r="B56" s="3">
        <v>88332000</v>
      </c>
      <c r="C56" s="3">
        <v>-28390000</v>
      </c>
      <c r="D56" s="3">
        <v>59942000</v>
      </c>
      <c r="E56" s="3">
        <v>23380438</v>
      </c>
      <c r="F56" s="3">
        <v>26895471</v>
      </c>
      <c r="H56" s="3" t="s">
        <v>88</v>
      </c>
      <c r="I56" s="3">
        <v>88332000</v>
      </c>
      <c r="J56" s="3">
        <v>-28390000</v>
      </c>
      <c r="K56" s="3">
        <v>59942000</v>
      </c>
      <c r="L56" s="3">
        <v>23380438</v>
      </c>
      <c r="M56" s="3">
        <v>26895471</v>
      </c>
    </row>
    <row r="57" spans="1:13" x14ac:dyDescent="0.25">
      <c r="A57" s="130" t="s">
        <v>90</v>
      </c>
      <c r="B57" s="3">
        <v>49205614000</v>
      </c>
      <c r="C57" s="3">
        <v>1155573976</v>
      </c>
      <c r="D57" s="3">
        <v>50361187976</v>
      </c>
      <c r="E57" s="3">
        <v>32068839706</v>
      </c>
      <c r="F57" s="3">
        <v>46450105983</v>
      </c>
      <c r="H57" s="3" t="s">
        <v>90</v>
      </c>
      <c r="I57" s="3">
        <v>49205614000</v>
      </c>
      <c r="J57" s="3">
        <v>1155573976</v>
      </c>
      <c r="K57" s="3">
        <v>50361187976</v>
      </c>
      <c r="L57" s="3">
        <v>32068839706</v>
      </c>
      <c r="M57" s="3">
        <v>46450105983</v>
      </c>
    </row>
    <row r="58" spans="1:13" x14ac:dyDescent="0.25">
      <c r="A58" s="130" t="s">
        <v>92</v>
      </c>
      <c r="B58" s="3">
        <v>3256872000</v>
      </c>
      <c r="C58" s="3">
        <v>1369382023</v>
      </c>
      <c r="D58" s="3">
        <v>4626254023</v>
      </c>
      <c r="E58" s="3">
        <v>2478812081</v>
      </c>
      <c r="F58" s="3">
        <v>4574702197</v>
      </c>
      <c r="H58" s="3" t="s">
        <v>92</v>
      </c>
      <c r="I58" s="3">
        <v>3256872000</v>
      </c>
      <c r="J58" s="3">
        <v>1369382023</v>
      </c>
      <c r="K58" s="3">
        <v>4626254023</v>
      </c>
      <c r="L58" s="3">
        <v>2478812081</v>
      </c>
      <c r="M58" s="3">
        <v>4574702197</v>
      </c>
    </row>
    <row r="59" spans="1:13" x14ac:dyDescent="0.25">
      <c r="A59" s="130" t="s">
        <v>94</v>
      </c>
      <c r="B59" s="3">
        <v>163000000</v>
      </c>
      <c r="C59" s="3">
        <v>135878969</v>
      </c>
      <c r="D59" s="3">
        <v>298878969</v>
      </c>
      <c r="E59" s="3">
        <v>230099081</v>
      </c>
      <c r="F59" s="3">
        <v>231152916</v>
      </c>
      <c r="H59" s="3" t="s">
        <v>94</v>
      </c>
      <c r="I59" s="3">
        <v>163000000</v>
      </c>
      <c r="J59" s="3">
        <v>135878969</v>
      </c>
      <c r="K59" s="3">
        <v>298878969</v>
      </c>
      <c r="L59" s="3">
        <v>230099081</v>
      </c>
      <c r="M59" s="3">
        <v>231152916</v>
      </c>
    </row>
    <row r="60" spans="1:13" x14ac:dyDescent="0.25">
      <c r="A60" s="130" t="s">
        <v>96</v>
      </c>
      <c r="B60" s="3">
        <v>3881717000</v>
      </c>
      <c r="C60" s="3">
        <v>10120481</v>
      </c>
      <c r="D60" s="3">
        <v>3891837481</v>
      </c>
      <c r="E60" s="3">
        <v>2145394949</v>
      </c>
      <c r="F60" s="3">
        <v>3367996773</v>
      </c>
      <c r="H60" s="3" t="s">
        <v>96</v>
      </c>
      <c r="I60" s="3">
        <v>3881717000</v>
      </c>
      <c r="J60" s="3">
        <v>10120481</v>
      </c>
      <c r="K60" s="3">
        <v>3891837481</v>
      </c>
      <c r="L60" s="3">
        <v>2145394949</v>
      </c>
      <c r="M60" s="3">
        <v>3367996773</v>
      </c>
    </row>
    <row r="61" spans="1:13" x14ac:dyDescent="0.25">
      <c r="A61" s="130" t="s">
        <v>98</v>
      </c>
      <c r="B61" s="3">
        <v>1906727000</v>
      </c>
      <c r="C61" s="3">
        <v>-1038960425</v>
      </c>
      <c r="D61" s="3">
        <v>867766575</v>
      </c>
      <c r="E61" s="3">
        <v>421906216</v>
      </c>
      <c r="F61" s="3">
        <v>781211970</v>
      </c>
      <c r="H61" s="3" t="s">
        <v>98</v>
      </c>
      <c r="I61" s="3">
        <v>1906727000</v>
      </c>
      <c r="J61" s="3">
        <v>-1038960425</v>
      </c>
      <c r="K61" s="3">
        <v>867766575</v>
      </c>
      <c r="L61" s="3">
        <v>421906216</v>
      </c>
      <c r="M61" s="3">
        <v>781211970</v>
      </c>
    </row>
    <row r="62" spans="1:13" x14ac:dyDescent="0.25">
      <c r="A62" s="130" t="s">
        <v>100</v>
      </c>
      <c r="B62" s="3">
        <v>21565835000</v>
      </c>
      <c r="C62" s="3">
        <v>-28508108</v>
      </c>
      <c r="D62" s="3">
        <v>21537326892</v>
      </c>
      <c r="E62" s="3">
        <v>12383976073</v>
      </c>
      <c r="F62" s="3">
        <v>20496764346</v>
      </c>
      <c r="H62" s="3" t="s">
        <v>100</v>
      </c>
      <c r="I62" s="3">
        <v>21565835000</v>
      </c>
      <c r="J62" s="3">
        <v>-28508108</v>
      </c>
      <c r="K62" s="3">
        <v>21537326892</v>
      </c>
      <c r="L62" s="3">
        <v>12383976073</v>
      </c>
      <c r="M62" s="3">
        <v>20496764346</v>
      </c>
    </row>
    <row r="63" spans="1:13" x14ac:dyDescent="0.25">
      <c r="A63" s="130" t="s">
        <v>102</v>
      </c>
      <c r="B63" s="3">
        <v>21565835000</v>
      </c>
      <c r="C63" s="3">
        <v>-28508108</v>
      </c>
      <c r="D63" s="3">
        <v>21537326892</v>
      </c>
      <c r="E63" s="3">
        <v>12383976073</v>
      </c>
      <c r="F63" s="3">
        <v>20496764346</v>
      </c>
      <c r="H63" s="3" t="s">
        <v>102</v>
      </c>
      <c r="I63" s="3">
        <v>21565835000</v>
      </c>
      <c r="J63" s="3">
        <v>-28508108</v>
      </c>
      <c r="K63" s="3">
        <v>21537326892</v>
      </c>
      <c r="L63" s="3">
        <v>12383976073</v>
      </c>
      <c r="M63" s="3">
        <v>20496764346</v>
      </c>
    </row>
    <row r="64" spans="1:13" x14ac:dyDescent="0.25">
      <c r="A64" s="130" t="s">
        <v>104</v>
      </c>
      <c r="B64" s="3">
        <v>8038652000</v>
      </c>
      <c r="C64" s="3">
        <v>479353076</v>
      </c>
      <c r="D64" s="3">
        <v>8518005076</v>
      </c>
      <c r="E64" s="3">
        <v>7184919705</v>
      </c>
      <c r="F64" s="3">
        <v>7692846732</v>
      </c>
      <c r="H64" s="3" t="s">
        <v>104</v>
      </c>
      <c r="I64" s="3">
        <v>8038652000</v>
      </c>
      <c r="J64" s="3">
        <v>479353076</v>
      </c>
      <c r="K64" s="3">
        <v>8518005076</v>
      </c>
      <c r="L64" s="3">
        <v>7184919705</v>
      </c>
      <c r="M64" s="3">
        <v>7692846732</v>
      </c>
    </row>
    <row r="65" spans="1:13" x14ac:dyDescent="0.25">
      <c r="A65" s="130" t="s">
        <v>106</v>
      </c>
      <c r="B65" s="3">
        <v>8038652000</v>
      </c>
      <c r="C65" s="3">
        <v>479353076</v>
      </c>
      <c r="D65" s="3">
        <v>8518005076</v>
      </c>
      <c r="E65" s="3">
        <v>7184919705</v>
      </c>
      <c r="F65" s="3">
        <v>7692846732</v>
      </c>
      <c r="H65" s="3" t="s">
        <v>106</v>
      </c>
      <c r="I65" s="3">
        <v>8038652000</v>
      </c>
      <c r="J65" s="3">
        <v>479353076</v>
      </c>
      <c r="K65" s="3">
        <v>8518005076</v>
      </c>
      <c r="L65" s="3">
        <v>7184919705</v>
      </c>
      <c r="M65" s="3">
        <v>7692846732</v>
      </c>
    </row>
    <row r="66" spans="1:13" x14ac:dyDescent="0.25">
      <c r="A66" s="130" t="s">
        <v>108</v>
      </c>
      <c r="B66" s="3">
        <v>5973961000</v>
      </c>
      <c r="C66" s="3">
        <v>190222919</v>
      </c>
      <c r="D66" s="3">
        <v>6164183919</v>
      </c>
      <c r="E66" s="3">
        <v>5151279200</v>
      </c>
      <c r="F66" s="3">
        <v>5157661697</v>
      </c>
      <c r="H66" s="3" t="s">
        <v>108</v>
      </c>
      <c r="I66" s="3">
        <v>5973961000</v>
      </c>
      <c r="J66" s="3">
        <v>190222919</v>
      </c>
      <c r="K66" s="3">
        <v>6164183919</v>
      </c>
      <c r="L66" s="3">
        <v>5151279200</v>
      </c>
      <c r="M66" s="3">
        <v>5157661697</v>
      </c>
    </row>
    <row r="67" spans="1:13" x14ac:dyDescent="0.25">
      <c r="A67" s="130" t="s">
        <v>110</v>
      </c>
      <c r="B67" s="3">
        <v>2829397000</v>
      </c>
      <c r="C67" s="3">
        <v>138630169</v>
      </c>
      <c r="D67" s="3">
        <v>2968027169</v>
      </c>
      <c r="E67" s="3">
        <v>2761159918</v>
      </c>
      <c r="F67" s="3">
        <v>2761609068</v>
      </c>
      <c r="H67" s="3" t="s">
        <v>110</v>
      </c>
      <c r="I67" s="3">
        <v>2829397000</v>
      </c>
      <c r="J67" s="3">
        <v>138630169</v>
      </c>
      <c r="K67" s="3">
        <v>2968027169</v>
      </c>
      <c r="L67" s="3">
        <v>2761159918</v>
      </c>
      <c r="M67" s="3">
        <v>2761609068</v>
      </c>
    </row>
    <row r="68" spans="1:13" x14ac:dyDescent="0.25">
      <c r="A68" s="130" t="s">
        <v>112</v>
      </c>
      <c r="B68" s="3">
        <v>549560000</v>
      </c>
      <c r="C68" s="3">
        <v>136960990</v>
      </c>
      <c r="D68" s="3">
        <v>686520990</v>
      </c>
      <c r="E68" s="3">
        <v>550149715</v>
      </c>
      <c r="F68" s="3">
        <v>550161415</v>
      </c>
      <c r="H68" s="3" t="s">
        <v>112</v>
      </c>
      <c r="I68" s="3">
        <v>549560000</v>
      </c>
      <c r="J68" s="3">
        <v>136960990</v>
      </c>
      <c r="K68" s="3">
        <v>686520990</v>
      </c>
      <c r="L68" s="3">
        <v>550149715</v>
      </c>
      <c r="M68" s="3">
        <v>550161415</v>
      </c>
    </row>
    <row r="69" spans="1:13" x14ac:dyDescent="0.25">
      <c r="A69" s="130" t="s">
        <v>114</v>
      </c>
      <c r="B69" s="3">
        <v>321398000</v>
      </c>
      <c r="C69" s="3">
        <v>-7810240</v>
      </c>
      <c r="D69" s="3">
        <v>313587760</v>
      </c>
      <c r="E69" s="3">
        <v>204437821</v>
      </c>
      <c r="F69" s="3">
        <v>204437821</v>
      </c>
      <c r="H69" s="3" t="s">
        <v>114</v>
      </c>
      <c r="I69" s="3">
        <v>321398000</v>
      </c>
      <c r="J69" s="3">
        <v>-7810240</v>
      </c>
      <c r="K69" s="3">
        <v>313587760</v>
      </c>
      <c r="L69" s="3">
        <v>204437821</v>
      </c>
      <c r="M69" s="3">
        <v>204437821</v>
      </c>
    </row>
    <row r="70" spans="1:13" x14ac:dyDescent="0.25">
      <c r="A70" s="130" t="s">
        <v>116</v>
      </c>
      <c r="B70" s="3">
        <v>2260526000</v>
      </c>
      <c r="C70" s="3">
        <v>-77680000</v>
      </c>
      <c r="D70" s="3">
        <v>2182846000</v>
      </c>
      <c r="E70" s="3">
        <v>1624469906</v>
      </c>
      <c r="F70" s="3">
        <v>1630391553</v>
      </c>
      <c r="H70" s="3" t="s">
        <v>116</v>
      </c>
      <c r="I70" s="3">
        <v>2260526000</v>
      </c>
      <c r="J70" s="3">
        <v>-77680000</v>
      </c>
      <c r="K70" s="3">
        <v>2182846000</v>
      </c>
      <c r="L70" s="3">
        <v>1624469906</v>
      </c>
      <c r="M70" s="3">
        <v>1630391553</v>
      </c>
    </row>
    <row r="71" spans="1:13" x14ac:dyDescent="0.25">
      <c r="A71" s="130" t="s">
        <v>118</v>
      </c>
      <c r="B71" s="3">
        <v>13080000</v>
      </c>
      <c r="C71" s="3">
        <v>122000</v>
      </c>
      <c r="D71" s="3">
        <v>13202000</v>
      </c>
      <c r="E71" s="3">
        <v>11061840</v>
      </c>
      <c r="F71" s="3">
        <v>11061840</v>
      </c>
      <c r="H71" s="3" t="s">
        <v>118</v>
      </c>
      <c r="I71" s="3">
        <v>13080000</v>
      </c>
      <c r="J71" s="3">
        <v>122000</v>
      </c>
      <c r="K71" s="3">
        <v>13202000</v>
      </c>
      <c r="L71" s="3">
        <v>11061840</v>
      </c>
      <c r="M71" s="3">
        <v>11061840</v>
      </c>
    </row>
    <row r="72" spans="1:13" x14ac:dyDescent="0.25">
      <c r="A72" s="130" t="s">
        <v>120</v>
      </c>
      <c r="B72" s="3">
        <v>1285917000</v>
      </c>
      <c r="C72" s="3">
        <v>-373148880</v>
      </c>
      <c r="D72" s="3">
        <v>912768120</v>
      </c>
      <c r="E72" s="3">
        <v>341490099</v>
      </c>
      <c r="F72" s="3">
        <v>805457383</v>
      </c>
      <c r="H72" s="3" t="s">
        <v>120</v>
      </c>
      <c r="I72" s="3">
        <v>1285917000</v>
      </c>
      <c r="J72" s="3">
        <v>-373148880</v>
      </c>
      <c r="K72" s="3">
        <v>912768120</v>
      </c>
      <c r="L72" s="3">
        <v>341490099</v>
      </c>
      <c r="M72" s="3">
        <v>805457383</v>
      </c>
    </row>
    <row r="73" spans="1:13" x14ac:dyDescent="0.25">
      <c r="A73" s="130" t="s">
        <v>122</v>
      </c>
      <c r="B73" s="3">
        <v>1285917000</v>
      </c>
      <c r="C73" s="3">
        <v>-373148880</v>
      </c>
      <c r="D73" s="3">
        <v>912768120</v>
      </c>
      <c r="E73" s="3">
        <v>341490099</v>
      </c>
      <c r="F73" s="3">
        <v>805457383</v>
      </c>
      <c r="H73" s="3" t="s">
        <v>122</v>
      </c>
      <c r="I73" s="3">
        <v>1285917000</v>
      </c>
      <c r="J73" s="3">
        <v>-373148880</v>
      </c>
      <c r="K73" s="3">
        <v>912768120</v>
      </c>
      <c r="L73" s="3">
        <v>341490099</v>
      </c>
      <c r="M73" s="3">
        <v>805457383</v>
      </c>
    </row>
    <row r="74" spans="1:13" x14ac:dyDescent="0.25">
      <c r="A74" s="130" t="s">
        <v>126</v>
      </c>
      <c r="B74" s="3">
        <v>1742764000</v>
      </c>
      <c r="C74" s="3">
        <v>384954721</v>
      </c>
      <c r="D74" s="3">
        <v>2127718721</v>
      </c>
      <c r="E74" s="3">
        <v>1095663678</v>
      </c>
      <c r="F74" s="3">
        <v>2061163105</v>
      </c>
      <c r="H74" s="3" t="s">
        <v>126</v>
      </c>
      <c r="I74" s="3">
        <v>1742764000</v>
      </c>
      <c r="J74" s="3">
        <v>384954721</v>
      </c>
      <c r="K74" s="3">
        <v>2127718721</v>
      </c>
      <c r="L74" s="3">
        <v>1095663678</v>
      </c>
      <c r="M74" s="3">
        <v>2061163105</v>
      </c>
    </row>
    <row r="75" spans="1:13" x14ac:dyDescent="0.25">
      <c r="A75" s="130" t="s">
        <v>128</v>
      </c>
      <c r="B75" s="3">
        <v>217683000</v>
      </c>
      <c r="C75" s="3">
        <v>20932000</v>
      </c>
      <c r="D75" s="3">
        <v>238615000</v>
      </c>
      <c r="E75" s="3">
        <v>52864595</v>
      </c>
      <c r="F75" s="3">
        <v>212015649</v>
      </c>
      <c r="H75" s="3" t="s">
        <v>128</v>
      </c>
      <c r="I75" s="3">
        <v>217683000</v>
      </c>
      <c r="J75" s="3">
        <v>20932000</v>
      </c>
      <c r="K75" s="3">
        <v>238615000</v>
      </c>
      <c r="L75" s="3">
        <v>52864595</v>
      </c>
      <c r="M75" s="3">
        <v>212015649</v>
      </c>
    </row>
    <row r="76" spans="1:13" x14ac:dyDescent="0.25">
      <c r="A76" s="130" t="s">
        <v>130</v>
      </c>
      <c r="B76" s="3">
        <v>967486000</v>
      </c>
      <c r="C76" s="3">
        <v>5347200</v>
      </c>
      <c r="D76" s="3">
        <v>972833200</v>
      </c>
      <c r="E76" s="3">
        <v>384209782</v>
      </c>
      <c r="F76" s="3">
        <v>866834215</v>
      </c>
      <c r="H76" s="3" t="s">
        <v>130</v>
      </c>
      <c r="I76" s="3">
        <v>967486000</v>
      </c>
      <c r="J76" s="3">
        <v>5347200</v>
      </c>
      <c r="K76" s="3">
        <v>972833200</v>
      </c>
      <c r="L76" s="3">
        <v>384209782</v>
      </c>
      <c r="M76" s="3">
        <v>866834215</v>
      </c>
    </row>
    <row r="77" spans="1:13" x14ac:dyDescent="0.25">
      <c r="A77" s="130" t="s">
        <v>132</v>
      </c>
      <c r="B77" s="3">
        <v>205000000</v>
      </c>
      <c r="C77" s="3">
        <v>0</v>
      </c>
      <c r="D77" s="3">
        <v>205000000</v>
      </c>
      <c r="E77" s="3">
        <v>198224247</v>
      </c>
      <c r="F77" s="3">
        <v>202299000</v>
      </c>
      <c r="H77" s="3" t="s">
        <v>132</v>
      </c>
      <c r="I77" s="3">
        <v>205000000</v>
      </c>
      <c r="J77" s="3">
        <v>0</v>
      </c>
      <c r="K77" s="3">
        <v>205000000</v>
      </c>
      <c r="L77" s="3">
        <v>198224247</v>
      </c>
      <c r="M77" s="3">
        <v>202299000</v>
      </c>
    </row>
    <row r="78" spans="1:13" x14ac:dyDescent="0.25">
      <c r="A78" s="130" t="s">
        <v>133</v>
      </c>
      <c r="B78" s="3">
        <v>205000000</v>
      </c>
      <c r="C78" s="3">
        <v>0</v>
      </c>
      <c r="D78" s="3">
        <v>205000000</v>
      </c>
      <c r="E78" s="3">
        <v>198224247</v>
      </c>
      <c r="F78" s="3">
        <v>202299000</v>
      </c>
      <c r="H78" s="3" t="s">
        <v>133</v>
      </c>
      <c r="I78" s="3">
        <v>205000000</v>
      </c>
      <c r="J78" s="3">
        <v>0</v>
      </c>
      <c r="K78" s="3">
        <v>205000000</v>
      </c>
      <c r="L78" s="3">
        <v>198224247</v>
      </c>
      <c r="M78" s="3">
        <v>202299000</v>
      </c>
    </row>
    <row r="79" spans="1:13" x14ac:dyDescent="0.25">
      <c r="A79" s="130" t="s">
        <v>138</v>
      </c>
      <c r="B79" s="3">
        <v>10643750000</v>
      </c>
      <c r="C79" s="3">
        <v>905317957</v>
      </c>
      <c r="D79" s="3">
        <v>11549067957</v>
      </c>
      <c r="E79" s="3">
        <v>1976329022</v>
      </c>
      <c r="F79" s="3">
        <v>2439130512</v>
      </c>
      <c r="H79" s="3" t="s">
        <v>138</v>
      </c>
      <c r="I79" s="3">
        <v>10643750000</v>
      </c>
      <c r="J79" s="3">
        <v>905317957</v>
      </c>
      <c r="K79" s="3">
        <v>11549067957</v>
      </c>
      <c r="L79" s="3">
        <v>1976329022</v>
      </c>
      <c r="M79" s="3">
        <v>2439130512</v>
      </c>
    </row>
    <row r="80" spans="1:13" x14ac:dyDescent="0.25">
      <c r="A80" s="130" t="s">
        <v>158</v>
      </c>
      <c r="B80" s="3">
        <v>8701600000</v>
      </c>
      <c r="C80" s="3">
        <v>1113035101</v>
      </c>
      <c r="D80" s="3">
        <v>9814635101</v>
      </c>
      <c r="E80" s="3">
        <v>1055023493</v>
      </c>
      <c r="F80" s="3">
        <v>1058425289</v>
      </c>
      <c r="H80" s="3" t="s">
        <v>158</v>
      </c>
      <c r="I80" s="3">
        <v>8701600000</v>
      </c>
      <c r="J80" s="3">
        <v>1113035101</v>
      </c>
      <c r="K80" s="3">
        <v>9814635101</v>
      </c>
      <c r="L80" s="3">
        <v>1055023493</v>
      </c>
      <c r="M80" s="3">
        <v>1058425289</v>
      </c>
    </row>
    <row r="81" spans="1:13" x14ac:dyDescent="0.25">
      <c r="A81" s="130" t="s">
        <v>160</v>
      </c>
      <c r="B81" s="3">
        <v>8701600000</v>
      </c>
      <c r="C81" s="3">
        <v>1113035101</v>
      </c>
      <c r="D81" s="3">
        <v>9814635101</v>
      </c>
      <c r="E81" s="3">
        <v>1055023493</v>
      </c>
      <c r="F81" s="3">
        <v>1058425289</v>
      </c>
      <c r="H81" s="3" t="s">
        <v>160</v>
      </c>
      <c r="I81" s="3">
        <v>8701600000</v>
      </c>
      <c r="J81" s="3">
        <v>1113035101</v>
      </c>
      <c r="K81" s="3">
        <v>9814635101</v>
      </c>
      <c r="L81" s="3">
        <v>1055023493</v>
      </c>
      <c r="M81" s="3">
        <v>1058425289</v>
      </c>
    </row>
    <row r="82" spans="1:13" x14ac:dyDescent="0.25">
      <c r="A82" s="130" t="s">
        <v>140</v>
      </c>
      <c r="B82" s="3">
        <v>720300000</v>
      </c>
      <c r="C82" s="3">
        <v>109061856</v>
      </c>
      <c r="D82" s="3">
        <v>829361856</v>
      </c>
      <c r="E82" s="3">
        <v>672736796</v>
      </c>
      <c r="F82" s="3">
        <v>706198222</v>
      </c>
      <c r="H82" s="3" t="s">
        <v>140</v>
      </c>
      <c r="I82" s="3">
        <v>720300000</v>
      </c>
      <c r="J82" s="3">
        <v>109061856</v>
      </c>
      <c r="K82" s="3">
        <v>829361856</v>
      </c>
      <c r="L82" s="3">
        <v>672736796</v>
      </c>
      <c r="M82" s="3">
        <v>706198222</v>
      </c>
    </row>
    <row r="83" spans="1:13" x14ac:dyDescent="0.25">
      <c r="A83" s="130" t="s">
        <v>198</v>
      </c>
      <c r="B83" s="3">
        <v>1221850000</v>
      </c>
      <c r="C83" s="3">
        <v>-316779000</v>
      </c>
      <c r="D83" s="3">
        <v>905071000</v>
      </c>
      <c r="E83" s="3">
        <v>248568733</v>
      </c>
      <c r="F83" s="3">
        <v>674507001</v>
      </c>
      <c r="H83" s="3" t="s">
        <v>198</v>
      </c>
      <c r="I83" s="3">
        <v>1221850000</v>
      </c>
      <c r="J83" s="3">
        <v>-316779000</v>
      </c>
      <c r="K83" s="3">
        <v>905071000</v>
      </c>
      <c r="L83" s="3">
        <v>248568733</v>
      </c>
      <c r="M83" s="3">
        <v>674507001</v>
      </c>
    </row>
    <row r="84" spans="1:13" x14ac:dyDescent="0.25">
      <c r="A84" s="130" t="s">
        <v>162</v>
      </c>
      <c r="B84" s="3">
        <v>519350000000</v>
      </c>
      <c r="C84" s="3">
        <v>300883474305</v>
      </c>
      <c r="D84" s="3">
        <v>820233474305</v>
      </c>
      <c r="E84" s="3">
        <v>715578275706</v>
      </c>
      <c r="F84" s="3">
        <v>731686116589</v>
      </c>
      <c r="H84" s="3" t="s">
        <v>162</v>
      </c>
      <c r="I84" s="3">
        <v>519350000000</v>
      </c>
      <c r="J84" s="3">
        <v>300883474305</v>
      </c>
      <c r="K84" s="3">
        <v>820233474305</v>
      </c>
      <c r="L84" s="3">
        <v>715578275706</v>
      </c>
      <c r="M84" s="3">
        <v>731686116589</v>
      </c>
    </row>
    <row r="85" spans="1:13" x14ac:dyDescent="0.25">
      <c r="A85" s="130" t="s">
        <v>164</v>
      </c>
      <c r="B85" s="3">
        <v>519350000000</v>
      </c>
      <c r="C85" s="3">
        <v>300883474305</v>
      </c>
      <c r="D85" s="3">
        <v>820233474305</v>
      </c>
      <c r="E85" s="3">
        <v>715578275706</v>
      </c>
      <c r="F85" s="3">
        <v>731686116589</v>
      </c>
      <c r="H85" s="3" t="s">
        <v>164</v>
      </c>
      <c r="I85" s="3">
        <v>519350000000</v>
      </c>
      <c r="J85" s="3">
        <v>300883474305</v>
      </c>
      <c r="K85" s="3">
        <v>820233474305</v>
      </c>
      <c r="L85" s="3">
        <v>715578275706</v>
      </c>
      <c r="M85" s="3">
        <v>731686116589</v>
      </c>
    </row>
    <row r="86" spans="1:13" x14ac:dyDescent="0.25">
      <c r="A86" s="130" t="s">
        <v>429</v>
      </c>
      <c r="B86" s="3">
        <v>288400000000</v>
      </c>
      <c r="C86" s="3">
        <v>302751962305</v>
      </c>
      <c r="D86" s="3">
        <v>591151962305</v>
      </c>
      <c r="E86" s="3">
        <v>591151962305</v>
      </c>
      <c r="F86" s="3">
        <v>591151962305</v>
      </c>
      <c r="H86" s="3" t="s">
        <v>429</v>
      </c>
      <c r="I86" s="3">
        <v>288400000000</v>
      </c>
      <c r="J86" s="3">
        <v>302751962305</v>
      </c>
      <c r="K86" s="3">
        <v>591151962305</v>
      </c>
      <c r="L86" s="3">
        <v>591151962305</v>
      </c>
      <c r="M86" s="3">
        <v>591151962305</v>
      </c>
    </row>
    <row r="87" spans="1:13" x14ac:dyDescent="0.25">
      <c r="A87" s="130" t="s">
        <v>166</v>
      </c>
      <c r="B87" s="3">
        <v>178800000000</v>
      </c>
      <c r="C87" s="3">
        <v>-1868488000</v>
      </c>
      <c r="D87" s="3">
        <v>176931512000</v>
      </c>
      <c r="E87" s="3">
        <v>121316461277</v>
      </c>
      <c r="F87" s="3">
        <v>137424302160</v>
      </c>
      <c r="H87" s="3" t="s">
        <v>166</v>
      </c>
      <c r="I87" s="3">
        <v>178800000000</v>
      </c>
      <c r="J87" s="3">
        <v>-1868488000</v>
      </c>
      <c r="K87" s="3">
        <v>176931512000</v>
      </c>
      <c r="L87" s="3">
        <v>121316461277</v>
      </c>
      <c r="M87" s="3">
        <v>137424302160</v>
      </c>
    </row>
    <row r="88" spans="1:13" x14ac:dyDescent="0.25">
      <c r="A88" s="130" t="s">
        <v>469</v>
      </c>
      <c r="B88" s="3">
        <v>2150000000</v>
      </c>
      <c r="C88" s="3">
        <v>0</v>
      </c>
      <c r="D88" s="3">
        <v>2150000000</v>
      </c>
      <c r="E88" s="3">
        <v>1537038000</v>
      </c>
      <c r="F88" s="3">
        <v>1537038000</v>
      </c>
      <c r="H88" s="3" t="s">
        <v>469</v>
      </c>
      <c r="I88" s="3">
        <v>2150000000</v>
      </c>
      <c r="J88" s="3">
        <v>0</v>
      </c>
      <c r="K88" s="3">
        <v>2150000000</v>
      </c>
      <c r="L88" s="3">
        <v>1537038000</v>
      </c>
      <c r="M88" s="3">
        <v>1537038000</v>
      </c>
    </row>
    <row r="89" spans="1:13" x14ac:dyDescent="0.25">
      <c r="A89" s="130" t="s">
        <v>431</v>
      </c>
      <c r="B89" s="3">
        <v>50000000000</v>
      </c>
      <c r="C89" s="3">
        <v>0</v>
      </c>
      <c r="D89" s="3">
        <v>50000000000</v>
      </c>
      <c r="E89" s="3">
        <v>1572814124</v>
      </c>
      <c r="F89" s="3">
        <v>1572814124</v>
      </c>
      <c r="H89" s="3" t="s">
        <v>431</v>
      </c>
      <c r="I89" s="3">
        <v>50000000000</v>
      </c>
      <c r="J89" s="3">
        <v>0</v>
      </c>
      <c r="K89" s="3">
        <v>50000000000</v>
      </c>
      <c r="L89" s="3">
        <v>1572814124</v>
      </c>
      <c r="M89" s="3">
        <v>1572814124</v>
      </c>
    </row>
    <row r="90" spans="1:13" x14ac:dyDescent="0.25">
      <c r="A90" s="130" t="s">
        <v>168</v>
      </c>
      <c r="B90" s="3">
        <v>0</v>
      </c>
      <c r="C90" s="3">
        <v>287437796</v>
      </c>
      <c r="D90" s="3">
        <v>287437796</v>
      </c>
      <c r="E90" s="3">
        <v>287219796</v>
      </c>
      <c r="F90" s="3">
        <v>287219796</v>
      </c>
      <c r="H90" s="3" t="s">
        <v>168</v>
      </c>
      <c r="I90" s="3">
        <v>0</v>
      </c>
      <c r="J90" s="3">
        <v>287437796</v>
      </c>
      <c r="K90" s="3">
        <v>287437796</v>
      </c>
      <c r="L90" s="3">
        <v>287219796</v>
      </c>
      <c r="M90" s="3">
        <v>287219796</v>
      </c>
    </row>
    <row r="91" spans="1:13" x14ac:dyDescent="0.25">
      <c r="A91" s="130" t="s">
        <v>433</v>
      </c>
      <c r="B91" s="3">
        <v>12638989000</v>
      </c>
      <c r="C91" s="3">
        <v>0</v>
      </c>
      <c r="D91" s="3">
        <v>12638989000</v>
      </c>
      <c r="E91" s="3">
        <v>12328453182</v>
      </c>
      <c r="F91" s="3">
        <v>12328453182</v>
      </c>
      <c r="H91" s="3" t="s">
        <v>433</v>
      </c>
      <c r="I91" s="3">
        <v>12638989000</v>
      </c>
      <c r="J91" s="3">
        <v>0</v>
      </c>
      <c r="K91" s="3">
        <v>12638989000</v>
      </c>
      <c r="L91" s="3">
        <v>12328453182</v>
      </c>
      <c r="M91" s="3">
        <v>12328453182</v>
      </c>
    </row>
    <row r="92" spans="1:13" x14ac:dyDescent="0.25">
      <c r="A92" s="130" t="s">
        <v>435</v>
      </c>
      <c r="B92" s="3">
        <v>12638989000</v>
      </c>
      <c r="C92" s="3">
        <v>0</v>
      </c>
      <c r="D92" s="3">
        <v>12638989000</v>
      </c>
      <c r="E92" s="3">
        <v>12328453182</v>
      </c>
      <c r="F92" s="3">
        <v>12328453182</v>
      </c>
      <c r="H92" s="3" t="s">
        <v>435</v>
      </c>
      <c r="I92" s="3">
        <v>12638989000</v>
      </c>
      <c r="J92" s="3">
        <v>0</v>
      </c>
      <c r="K92" s="3">
        <v>12638989000</v>
      </c>
      <c r="L92" s="3">
        <v>12328453182</v>
      </c>
      <c r="M92" s="3">
        <v>12328453182</v>
      </c>
    </row>
    <row r="93" spans="1:13" s="132" customFormat="1" x14ac:dyDescent="0.25">
      <c r="A93" s="131" t="s">
        <v>437</v>
      </c>
      <c r="B93" s="132">
        <v>178340000000</v>
      </c>
      <c r="C93" s="132">
        <v>0</v>
      </c>
      <c r="D93" s="132">
        <v>178340000000</v>
      </c>
      <c r="E93" s="132">
        <v>120735505121</v>
      </c>
      <c r="F93" s="132">
        <v>120735505121</v>
      </c>
      <c r="H93" s="132" t="s">
        <v>437</v>
      </c>
      <c r="I93" s="132">
        <v>178340000000</v>
      </c>
      <c r="J93" s="132">
        <v>0</v>
      </c>
      <c r="K93" s="132">
        <v>178340000000</v>
      </c>
      <c r="L93" s="132">
        <v>120735505121</v>
      </c>
      <c r="M93" s="132">
        <v>120735505121</v>
      </c>
    </row>
    <row r="94" spans="1:13" x14ac:dyDescent="0.25">
      <c r="A94" s="130" t="s">
        <v>439</v>
      </c>
      <c r="B94" s="3">
        <v>178340000000</v>
      </c>
      <c r="C94" s="3">
        <v>0</v>
      </c>
      <c r="D94" s="3">
        <v>178340000000</v>
      </c>
      <c r="E94" s="3">
        <v>120735505121</v>
      </c>
      <c r="F94" s="3">
        <v>120735505121</v>
      </c>
      <c r="H94" s="3" t="s">
        <v>439</v>
      </c>
      <c r="I94" s="3">
        <v>178340000000</v>
      </c>
      <c r="J94" s="3">
        <v>0</v>
      </c>
      <c r="K94" s="3">
        <v>178340000000</v>
      </c>
      <c r="L94" s="3">
        <v>120735505121</v>
      </c>
      <c r="M94" s="3">
        <v>120735505121</v>
      </c>
    </row>
    <row r="95" spans="1:13" x14ac:dyDescent="0.25">
      <c r="A95" s="130" t="s">
        <v>441</v>
      </c>
      <c r="B95" s="3">
        <v>178340000000</v>
      </c>
      <c r="C95" s="3">
        <v>0</v>
      </c>
      <c r="D95" s="3">
        <v>178340000000</v>
      </c>
      <c r="E95" s="3">
        <v>120735505121</v>
      </c>
      <c r="F95" s="3">
        <v>120735505121</v>
      </c>
      <c r="H95" s="3" t="s">
        <v>441</v>
      </c>
      <c r="I95" s="3">
        <v>178340000000</v>
      </c>
      <c r="J95" s="3">
        <v>0</v>
      </c>
      <c r="K95" s="3">
        <v>178340000000</v>
      </c>
      <c r="L95" s="3">
        <v>120735505121</v>
      </c>
      <c r="M95" s="3">
        <v>120735505121</v>
      </c>
    </row>
    <row r="96" spans="1:13" x14ac:dyDescent="0.25">
      <c r="A96" s="130" t="s">
        <v>141</v>
      </c>
      <c r="B96" s="3">
        <v>5408196090000</v>
      </c>
      <c r="C96" s="3">
        <v>-691572961760</v>
      </c>
      <c r="D96" s="3">
        <v>4716623128240</v>
      </c>
      <c r="E96" s="3">
        <v>2283475181048</v>
      </c>
      <c r="F96" s="3">
        <v>3760206023264</v>
      </c>
      <c r="H96" s="3" t="s">
        <v>141</v>
      </c>
      <c r="I96" s="3">
        <v>5408196090000</v>
      </c>
      <c r="J96" s="3">
        <v>-691572961760</v>
      </c>
      <c r="K96" s="3">
        <v>4716623128240</v>
      </c>
      <c r="L96" s="3">
        <v>2283475181048</v>
      </c>
      <c r="M96" s="3">
        <v>3760206023264</v>
      </c>
    </row>
    <row r="97" spans="1:13" x14ac:dyDescent="0.25">
      <c r="A97" s="130" t="s">
        <v>143</v>
      </c>
      <c r="B97" s="3">
        <v>5253272110000</v>
      </c>
      <c r="C97" s="3">
        <v>-743361449242</v>
      </c>
      <c r="D97" s="3">
        <v>4509910660758</v>
      </c>
      <c r="E97" s="3">
        <v>2148855369783</v>
      </c>
      <c r="F97" s="3">
        <v>3625584540086</v>
      </c>
      <c r="H97" s="3" t="s">
        <v>143</v>
      </c>
      <c r="I97" s="3">
        <v>5253272110000</v>
      </c>
      <c r="J97" s="3">
        <v>-743361449242</v>
      </c>
      <c r="K97" s="3">
        <v>4509910660758</v>
      </c>
      <c r="L97" s="3">
        <v>2148855369783</v>
      </c>
      <c r="M97" s="3">
        <v>3625584540086</v>
      </c>
    </row>
    <row r="98" spans="1:13" x14ac:dyDescent="0.25">
      <c r="A98" s="130" t="s">
        <v>145</v>
      </c>
      <c r="B98" s="3">
        <v>5253272110000</v>
      </c>
      <c r="C98" s="3">
        <v>-743361449242</v>
      </c>
      <c r="D98" s="3">
        <v>4509910660758</v>
      </c>
      <c r="E98" s="3">
        <v>2148855369783</v>
      </c>
      <c r="F98" s="3">
        <v>3625584540086</v>
      </c>
      <c r="H98" s="3" t="s">
        <v>145</v>
      </c>
      <c r="I98" s="3">
        <v>5253272110000</v>
      </c>
      <c r="J98" s="3">
        <v>-743361449242</v>
      </c>
      <c r="K98" s="3">
        <v>4509910660758</v>
      </c>
      <c r="L98" s="3">
        <v>2148855369783</v>
      </c>
      <c r="M98" s="3">
        <v>3625584540086</v>
      </c>
    </row>
    <row r="99" spans="1:13" x14ac:dyDescent="0.25">
      <c r="A99" s="130" t="s">
        <v>170</v>
      </c>
      <c r="B99" s="3">
        <v>2741231977000</v>
      </c>
      <c r="C99" s="3">
        <v>-338115182359</v>
      </c>
      <c r="D99" s="3">
        <v>2403116794641</v>
      </c>
      <c r="E99" s="3">
        <v>1640536156331</v>
      </c>
      <c r="F99" s="3">
        <v>1944898562365</v>
      </c>
      <c r="H99" s="3" t="s">
        <v>170</v>
      </c>
      <c r="I99" s="3">
        <v>2741231977000</v>
      </c>
      <c r="J99" s="3">
        <v>-338115182359</v>
      </c>
      <c r="K99" s="3">
        <v>2403116794641</v>
      </c>
      <c r="L99" s="3">
        <v>1640536156331</v>
      </c>
      <c r="M99" s="3">
        <v>1944898562365</v>
      </c>
    </row>
    <row r="100" spans="1:13" x14ac:dyDescent="0.25">
      <c r="A100" s="130" t="s">
        <v>658</v>
      </c>
      <c r="B100" s="3">
        <v>4091092000</v>
      </c>
      <c r="C100" s="3">
        <v>304544219</v>
      </c>
      <c r="D100" s="3">
        <v>4395636219</v>
      </c>
      <c r="E100" s="3">
        <v>4096360651</v>
      </c>
      <c r="F100" s="3">
        <v>4324286525</v>
      </c>
      <c r="H100" s="3" t="s">
        <v>658</v>
      </c>
      <c r="I100" s="3">
        <v>4091092000</v>
      </c>
      <c r="J100" s="3">
        <v>304544219</v>
      </c>
      <c r="K100" s="3">
        <v>4395636219</v>
      </c>
      <c r="L100" s="3">
        <v>4096360651</v>
      </c>
      <c r="M100" s="3">
        <v>4324286525</v>
      </c>
    </row>
    <row r="101" spans="1:13" x14ac:dyDescent="0.25">
      <c r="A101" s="130" t="s">
        <v>660</v>
      </c>
      <c r="B101" s="3">
        <v>4091092000</v>
      </c>
      <c r="C101" s="3">
        <v>304544219</v>
      </c>
      <c r="D101" s="3">
        <v>4395636219</v>
      </c>
      <c r="E101" s="3">
        <v>4096360651</v>
      </c>
      <c r="F101" s="3">
        <v>4324286525</v>
      </c>
      <c r="H101" s="3" t="s">
        <v>660</v>
      </c>
      <c r="I101" s="3">
        <v>4091092000</v>
      </c>
      <c r="J101" s="3">
        <v>304544219</v>
      </c>
      <c r="K101" s="3">
        <v>4395636219</v>
      </c>
      <c r="L101" s="3">
        <v>4096360651</v>
      </c>
      <c r="M101" s="3">
        <v>4324286525</v>
      </c>
    </row>
    <row r="102" spans="1:13" x14ac:dyDescent="0.25">
      <c r="A102" s="130" t="s">
        <v>662</v>
      </c>
      <c r="B102" s="3">
        <v>4091092000</v>
      </c>
      <c r="C102" s="3">
        <v>304544219</v>
      </c>
      <c r="D102" s="3">
        <v>4395636219</v>
      </c>
      <c r="E102" s="3">
        <v>4096360651</v>
      </c>
      <c r="F102" s="3">
        <v>4324286525</v>
      </c>
      <c r="H102" s="3" t="s">
        <v>662</v>
      </c>
      <c r="I102" s="3">
        <v>4091092000</v>
      </c>
      <c r="J102" s="3">
        <v>304544219</v>
      </c>
      <c r="K102" s="3">
        <v>4395636219</v>
      </c>
      <c r="L102" s="3">
        <v>4096360651</v>
      </c>
      <c r="M102" s="3">
        <v>4324286525</v>
      </c>
    </row>
    <row r="103" spans="1:13" x14ac:dyDescent="0.25">
      <c r="A103" s="130" t="s">
        <v>471</v>
      </c>
      <c r="B103" s="3">
        <v>2238134974000</v>
      </c>
      <c r="C103" s="3">
        <v>-316256691728</v>
      </c>
      <c r="D103" s="3">
        <v>1921878282272</v>
      </c>
      <c r="E103" s="3">
        <v>1349217921920</v>
      </c>
      <c r="F103" s="3">
        <v>1541956745047</v>
      </c>
      <c r="H103" s="3" t="s">
        <v>471</v>
      </c>
      <c r="I103" s="3">
        <v>2238134974000</v>
      </c>
      <c r="J103" s="3">
        <v>-316256691728</v>
      </c>
      <c r="K103" s="3">
        <v>1921878282272</v>
      </c>
      <c r="L103" s="3">
        <v>1349217921920</v>
      </c>
      <c r="M103" s="3">
        <v>1541956745047</v>
      </c>
    </row>
    <row r="104" spans="1:13" x14ac:dyDescent="0.25">
      <c r="A104" s="130" t="s">
        <v>473</v>
      </c>
      <c r="B104" s="3">
        <v>109390373000</v>
      </c>
      <c r="C104" s="3">
        <v>110186484333</v>
      </c>
      <c r="D104" s="3">
        <v>219576857333</v>
      </c>
      <c r="E104" s="3">
        <v>160906177845</v>
      </c>
      <c r="F104" s="3">
        <v>214462210252</v>
      </c>
      <c r="H104" s="3" t="s">
        <v>473</v>
      </c>
      <c r="I104" s="3">
        <v>109390373000</v>
      </c>
      <c r="J104" s="3">
        <v>110186484333</v>
      </c>
      <c r="K104" s="3">
        <v>219576857333</v>
      </c>
      <c r="L104" s="3">
        <v>160906177845</v>
      </c>
      <c r="M104" s="3">
        <v>214462210252</v>
      </c>
    </row>
    <row r="105" spans="1:13" x14ac:dyDescent="0.25">
      <c r="A105" s="130" t="s">
        <v>475</v>
      </c>
      <c r="B105" s="3">
        <v>109390373000</v>
      </c>
      <c r="C105" s="3">
        <v>110186484333</v>
      </c>
      <c r="D105" s="3">
        <v>219576857333</v>
      </c>
      <c r="E105" s="3">
        <v>160906177845</v>
      </c>
      <c r="F105" s="3">
        <v>214462210252</v>
      </c>
      <c r="H105" s="3" t="s">
        <v>475</v>
      </c>
      <c r="I105" s="3">
        <v>109390373000</v>
      </c>
      <c r="J105" s="3">
        <v>110186484333</v>
      </c>
      <c r="K105" s="3">
        <v>219576857333</v>
      </c>
      <c r="L105" s="3">
        <v>160906177845</v>
      </c>
      <c r="M105" s="3">
        <v>214462210252</v>
      </c>
    </row>
    <row r="106" spans="1:13" x14ac:dyDescent="0.25">
      <c r="A106" s="130" t="s">
        <v>477</v>
      </c>
      <c r="B106" s="3">
        <v>811000000</v>
      </c>
      <c r="C106" s="3">
        <v>-338588000</v>
      </c>
      <c r="D106" s="3">
        <v>472412000</v>
      </c>
      <c r="E106" s="3">
        <v>365634733</v>
      </c>
      <c r="F106" s="3">
        <v>472412000</v>
      </c>
      <c r="H106" s="3" t="s">
        <v>477</v>
      </c>
      <c r="I106" s="3">
        <v>811000000</v>
      </c>
      <c r="J106" s="3">
        <v>-338588000</v>
      </c>
      <c r="K106" s="3">
        <v>472412000</v>
      </c>
      <c r="L106" s="3">
        <v>365634733</v>
      </c>
      <c r="M106" s="3">
        <v>472412000</v>
      </c>
    </row>
    <row r="107" spans="1:13" x14ac:dyDescent="0.25">
      <c r="A107" s="130" t="s">
        <v>479</v>
      </c>
      <c r="B107" s="3">
        <v>811000000</v>
      </c>
      <c r="C107" s="3">
        <v>-338588000</v>
      </c>
      <c r="D107" s="3">
        <v>472412000</v>
      </c>
      <c r="E107" s="3">
        <v>365634733</v>
      </c>
      <c r="F107" s="3">
        <v>472412000</v>
      </c>
      <c r="H107" s="3" t="s">
        <v>479</v>
      </c>
      <c r="I107" s="3">
        <v>811000000</v>
      </c>
      <c r="J107" s="3">
        <v>-338588000</v>
      </c>
      <c r="K107" s="3">
        <v>472412000</v>
      </c>
      <c r="L107" s="3">
        <v>365634733</v>
      </c>
      <c r="M107" s="3">
        <v>472412000</v>
      </c>
    </row>
    <row r="108" spans="1:13" x14ac:dyDescent="0.25">
      <c r="A108" s="130" t="s">
        <v>481</v>
      </c>
      <c r="B108" s="3">
        <v>1069623932000</v>
      </c>
      <c r="C108" s="3">
        <v>-193918063762</v>
      </c>
      <c r="D108" s="3">
        <v>875705868238</v>
      </c>
      <c r="E108" s="3">
        <v>845056493394</v>
      </c>
      <c r="F108" s="3">
        <v>846462280388</v>
      </c>
      <c r="H108" s="3" t="s">
        <v>481</v>
      </c>
      <c r="I108" s="3">
        <v>1069623932000</v>
      </c>
      <c r="J108" s="3">
        <v>-193918063762</v>
      </c>
      <c r="K108" s="3">
        <v>875705868238</v>
      </c>
      <c r="L108" s="3">
        <v>845056493394</v>
      </c>
      <c r="M108" s="3">
        <v>846462280388</v>
      </c>
    </row>
    <row r="109" spans="1:13" x14ac:dyDescent="0.25">
      <c r="A109" s="130" t="s">
        <v>483</v>
      </c>
      <c r="B109" s="3">
        <v>1069623932000</v>
      </c>
      <c r="C109" s="3">
        <v>-193918063762</v>
      </c>
      <c r="D109" s="3">
        <v>875705868238</v>
      </c>
      <c r="E109" s="3">
        <v>845056493394</v>
      </c>
      <c r="F109" s="3">
        <v>846462280388</v>
      </c>
      <c r="H109" s="3" t="s">
        <v>483</v>
      </c>
      <c r="I109" s="3">
        <v>1069623932000</v>
      </c>
      <c r="J109" s="3">
        <v>-193918063762</v>
      </c>
      <c r="K109" s="3">
        <v>875705868238</v>
      </c>
      <c r="L109" s="3">
        <v>845056493394</v>
      </c>
      <c r="M109" s="3">
        <v>846462280388</v>
      </c>
    </row>
    <row r="110" spans="1:13" x14ac:dyDescent="0.25">
      <c r="A110" s="130" t="s">
        <v>485</v>
      </c>
      <c r="B110" s="3">
        <v>293899728000</v>
      </c>
      <c r="C110" s="3">
        <v>-38050288895</v>
      </c>
      <c r="D110" s="3">
        <v>255849439105</v>
      </c>
      <c r="E110" s="3">
        <v>170386666795</v>
      </c>
      <c r="F110" s="3">
        <v>240247373434</v>
      </c>
      <c r="H110" s="3" t="s">
        <v>485</v>
      </c>
      <c r="I110" s="3">
        <v>293899728000</v>
      </c>
      <c r="J110" s="3">
        <v>-38050288895</v>
      </c>
      <c r="K110" s="3">
        <v>255849439105</v>
      </c>
      <c r="L110" s="3">
        <v>170386666795</v>
      </c>
      <c r="M110" s="3">
        <v>240247373434</v>
      </c>
    </row>
    <row r="111" spans="1:13" x14ac:dyDescent="0.25">
      <c r="A111" s="130" t="s">
        <v>487</v>
      </c>
      <c r="B111" s="3">
        <v>293899728000</v>
      </c>
      <c r="C111" s="3">
        <v>-38050288895</v>
      </c>
      <c r="D111" s="3">
        <v>255849439105</v>
      </c>
      <c r="E111" s="3">
        <v>170386666795</v>
      </c>
      <c r="F111" s="3">
        <v>240247373434</v>
      </c>
      <c r="H111" s="3" t="s">
        <v>487</v>
      </c>
      <c r="I111" s="3">
        <v>293899728000</v>
      </c>
      <c r="J111" s="3">
        <v>-38050288895</v>
      </c>
      <c r="K111" s="3">
        <v>255849439105</v>
      </c>
      <c r="L111" s="3">
        <v>170386666795</v>
      </c>
      <c r="M111" s="3">
        <v>240247373434</v>
      </c>
    </row>
    <row r="112" spans="1:13" x14ac:dyDescent="0.25">
      <c r="A112" s="130" t="s">
        <v>489</v>
      </c>
      <c r="B112" s="3">
        <v>178277676000</v>
      </c>
      <c r="C112" s="3">
        <v>2028456291</v>
      </c>
      <c r="D112" s="3">
        <v>180306132291</v>
      </c>
      <c r="E112" s="3">
        <v>142236834301</v>
      </c>
      <c r="F112" s="3">
        <v>161523135545</v>
      </c>
      <c r="H112" s="3" t="s">
        <v>489</v>
      </c>
      <c r="I112" s="3">
        <v>178277676000</v>
      </c>
      <c r="J112" s="3">
        <v>2028456291</v>
      </c>
      <c r="K112" s="3">
        <v>180306132291</v>
      </c>
      <c r="L112" s="3">
        <v>142236834301</v>
      </c>
      <c r="M112" s="3">
        <v>161523135545</v>
      </c>
    </row>
    <row r="113" spans="1:13" x14ac:dyDescent="0.25">
      <c r="A113" s="130" t="s">
        <v>491</v>
      </c>
      <c r="B113" s="3">
        <v>178277676000</v>
      </c>
      <c r="C113" s="3">
        <v>2028456291</v>
      </c>
      <c r="D113" s="3">
        <v>180306132291</v>
      </c>
      <c r="E113" s="3">
        <v>142236834301</v>
      </c>
      <c r="F113" s="3">
        <v>161523135545</v>
      </c>
      <c r="H113" s="3" t="s">
        <v>491</v>
      </c>
      <c r="I113" s="3">
        <v>178277676000</v>
      </c>
      <c r="J113" s="3">
        <v>2028456291</v>
      </c>
      <c r="K113" s="3">
        <v>180306132291</v>
      </c>
      <c r="L113" s="3">
        <v>142236834301</v>
      </c>
      <c r="M113" s="3">
        <v>161523135545</v>
      </c>
    </row>
    <row r="114" spans="1:13" x14ac:dyDescent="0.25">
      <c r="A114" s="130" t="s">
        <v>493</v>
      </c>
      <c r="B114" s="3">
        <v>10000000000</v>
      </c>
      <c r="C114" s="3">
        <v>-3440703850</v>
      </c>
      <c r="D114" s="3">
        <v>6559296150</v>
      </c>
      <c r="E114" s="3">
        <v>4487805327</v>
      </c>
      <c r="F114" s="3">
        <v>6551347171</v>
      </c>
      <c r="H114" s="3" t="s">
        <v>493</v>
      </c>
      <c r="I114" s="3">
        <v>10000000000</v>
      </c>
      <c r="J114" s="3">
        <v>-3440703850</v>
      </c>
      <c r="K114" s="3">
        <v>6559296150</v>
      </c>
      <c r="L114" s="3">
        <v>4487805327</v>
      </c>
      <c r="M114" s="3">
        <v>6551347171</v>
      </c>
    </row>
    <row r="115" spans="1:13" x14ac:dyDescent="0.25">
      <c r="A115" s="130" t="s">
        <v>495</v>
      </c>
      <c r="B115" s="3">
        <v>10000000000</v>
      </c>
      <c r="C115" s="3">
        <v>-3440703850</v>
      </c>
      <c r="D115" s="3">
        <v>6559296150</v>
      </c>
      <c r="E115" s="3">
        <v>4487805327</v>
      </c>
      <c r="F115" s="3">
        <v>6551347171</v>
      </c>
      <c r="H115" s="3" t="s">
        <v>495</v>
      </c>
      <c r="I115" s="3">
        <v>10000000000</v>
      </c>
      <c r="J115" s="3">
        <v>-3440703850</v>
      </c>
      <c r="K115" s="3">
        <v>6559296150</v>
      </c>
      <c r="L115" s="3">
        <v>4487805327</v>
      </c>
      <c r="M115" s="3">
        <v>6551347171</v>
      </c>
    </row>
    <row r="116" spans="1:13" x14ac:dyDescent="0.25">
      <c r="A116" s="130" t="s">
        <v>497</v>
      </c>
      <c r="B116" s="3">
        <v>12420000000</v>
      </c>
      <c r="C116" s="3">
        <v>-12263732952</v>
      </c>
      <c r="D116" s="3">
        <v>156267048</v>
      </c>
      <c r="E116" s="3">
        <v>133085448</v>
      </c>
      <c r="F116" s="3">
        <v>156267048</v>
      </c>
      <c r="H116" s="3" t="s">
        <v>497</v>
      </c>
      <c r="I116" s="3">
        <v>12420000000</v>
      </c>
      <c r="J116" s="3">
        <v>-12263732952</v>
      </c>
      <c r="K116" s="3">
        <v>156267048</v>
      </c>
      <c r="L116" s="3">
        <v>133085448</v>
      </c>
      <c r="M116" s="3">
        <v>156267048</v>
      </c>
    </row>
    <row r="117" spans="1:13" x14ac:dyDescent="0.25">
      <c r="A117" s="130" t="s">
        <v>499</v>
      </c>
      <c r="B117" s="3">
        <v>12420000000</v>
      </c>
      <c r="C117" s="3">
        <v>-12263732952</v>
      </c>
      <c r="D117" s="3">
        <v>156267048</v>
      </c>
      <c r="E117" s="3">
        <v>133085448</v>
      </c>
      <c r="F117" s="3">
        <v>156267048</v>
      </c>
      <c r="H117" s="3" t="s">
        <v>499</v>
      </c>
      <c r="I117" s="3">
        <v>12420000000</v>
      </c>
      <c r="J117" s="3">
        <v>-12263732952</v>
      </c>
      <c r="K117" s="3">
        <v>156267048</v>
      </c>
      <c r="L117" s="3">
        <v>133085448</v>
      </c>
      <c r="M117" s="3">
        <v>156267048</v>
      </c>
    </row>
    <row r="118" spans="1:13" x14ac:dyDescent="0.25">
      <c r="A118" s="130" t="s">
        <v>501</v>
      </c>
      <c r="B118" s="3">
        <v>85000000</v>
      </c>
      <c r="C118" s="3">
        <v>-2867940</v>
      </c>
      <c r="D118" s="3">
        <v>82132060</v>
      </c>
      <c r="E118" s="3">
        <v>52879760</v>
      </c>
      <c r="F118" s="3">
        <v>82132060</v>
      </c>
      <c r="H118" s="3" t="s">
        <v>501</v>
      </c>
      <c r="I118" s="3">
        <v>85000000</v>
      </c>
      <c r="J118" s="3">
        <v>-2867940</v>
      </c>
      <c r="K118" s="3">
        <v>82132060</v>
      </c>
      <c r="L118" s="3">
        <v>52879760</v>
      </c>
      <c r="M118" s="3">
        <v>82132060</v>
      </c>
    </row>
    <row r="119" spans="1:13" x14ac:dyDescent="0.25">
      <c r="A119" s="130" t="s">
        <v>503</v>
      </c>
      <c r="B119" s="3">
        <v>85000000</v>
      </c>
      <c r="C119" s="3">
        <v>-2867940</v>
      </c>
      <c r="D119" s="3">
        <v>82132060</v>
      </c>
      <c r="E119" s="3">
        <v>52879760</v>
      </c>
      <c r="F119" s="3">
        <v>82132060</v>
      </c>
      <c r="H119" s="3" t="s">
        <v>503</v>
      </c>
      <c r="I119" s="3">
        <v>85000000</v>
      </c>
      <c r="J119" s="3">
        <v>-2867940</v>
      </c>
      <c r="K119" s="3">
        <v>82132060</v>
      </c>
      <c r="L119" s="3">
        <v>52879760</v>
      </c>
      <c r="M119" s="3">
        <v>82132060</v>
      </c>
    </row>
    <row r="120" spans="1:13" x14ac:dyDescent="0.25">
      <c r="A120" s="130" t="s">
        <v>505</v>
      </c>
      <c r="B120" s="3">
        <v>493841265000</v>
      </c>
      <c r="C120" s="3">
        <v>-167662990989</v>
      </c>
      <c r="D120" s="3">
        <v>326178274011</v>
      </c>
      <c r="E120" s="3">
        <v>3544372951</v>
      </c>
      <c r="F120" s="3">
        <v>17978162841</v>
      </c>
      <c r="H120" s="3" t="s">
        <v>505</v>
      </c>
      <c r="I120" s="3">
        <v>493841265000</v>
      </c>
      <c r="J120" s="3">
        <v>-167662990989</v>
      </c>
      <c r="K120" s="3">
        <v>326178274011</v>
      </c>
      <c r="L120" s="3">
        <v>3544372951</v>
      </c>
      <c r="M120" s="3">
        <v>17978162841</v>
      </c>
    </row>
    <row r="121" spans="1:13" x14ac:dyDescent="0.25">
      <c r="A121" s="130" t="s">
        <v>507</v>
      </c>
      <c r="B121" s="3">
        <v>493841265000</v>
      </c>
      <c r="C121" s="3">
        <v>-167662990989</v>
      </c>
      <c r="D121" s="3">
        <v>326178274011</v>
      </c>
      <c r="E121" s="3">
        <v>3544372951</v>
      </c>
      <c r="F121" s="3">
        <v>17978162841</v>
      </c>
      <c r="H121" s="3" t="s">
        <v>507</v>
      </c>
      <c r="I121" s="3">
        <v>493841265000</v>
      </c>
      <c r="J121" s="3">
        <v>-167662990989</v>
      </c>
      <c r="K121" s="3">
        <v>326178274011</v>
      </c>
      <c r="L121" s="3">
        <v>3544372951</v>
      </c>
      <c r="M121" s="3">
        <v>17978162841</v>
      </c>
    </row>
    <row r="122" spans="1:13" x14ac:dyDescent="0.25">
      <c r="A122" s="130" t="s">
        <v>509</v>
      </c>
      <c r="B122" s="3">
        <v>40510000000</v>
      </c>
      <c r="C122" s="3">
        <v>-960318414</v>
      </c>
      <c r="D122" s="3">
        <v>39549681586</v>
      </c>
      <c r="E122" s="3">
        <v>15587298471</v>
      </c>
      <c r="F122" s="3">
        <v>36694377772</v>
      </c>
      <c r="H122" s="3" t="s">
        <v>509</v>
      </c>
      <c r="I122" s="3">
        <v>40510000000</v>
      </c>
      <c r="J122" s="3">
        <v>-960318414</v>
      </c>
      <c r="K122" s="3">
        <v>39549681586</v>
      </c>
      <c r="L122" s="3">
        <v>15587298471</v>
      </c>
      <c r="M122" s="3">
        <v>36694377772</v>
      </c>
    </row>
    <row r="123" spans="1:13" x14ac:dyDescent="0.25">
      <c r="A123" s="130" t="s">
        <v>511</v>
      </c>
      <c r="B123" s="3">
        <v>40510000000</v>
      </c>
      <c r="C123" s="3">
        <v>-960318414</v>
      </c>
      <c r="D123" s="3">
        <v>39549681586</v>
      </c>
      <c r="E123" s="3">
        <v>15587298471</v>
      </c>
      <c r="F123" s="3">
        <v>36694377772</v>
      </c>
      <c r="H123" s="3" t="s">
        <v>511</v>
      </c>
      <c r="I123" s="3">
        <v>40510000000</v>
      </c>
      <c r="J123" s="3">
        <v>-960318414</v>
      </c>
      <c r="K123" s="3">
        <v>39549681586</v>
      </c>
      <c r="L123" s="3">
        <v>15587298471</v>
      </c>
      <c r="M123" s="3">
        <v>36694377772</v>
      </c>
    </row>
    <row r="124" spans="1:13" x14ac:dyDescent="0.25">
      <c r="A124" s="130" t="s">
        <v>513</v>
      </c>
      <c r="B124" s="3">
        <v>11000000000</v>
      </c>
      <c r="C124" s="3">
        <v>-5565490741</v>
      </c>
      <c r="D124" s="3">
        <v>5434509259</v>
      </c>
      <c r="E124" s="3">
        <v>3774649559</v>
      </c>
      <c r="F124" s="3">
        <v>5420275328</v>
      </c>
      <c r="H124" s="3" t="s">
        <v>513</v>
      </c>
      <c r="I124" s="3">
        <v>11000000000</v>
      </c>
      <c r="J124" s="3">
        <v>-5565490741</v>
      </c>
      <c r="K124" s="3">
        <v>5434509259</v>
      </c>
      <c r="L124" s="3">
        <v>3774649559</v>
      </c>
      <c r="M124" s="3">
        <v>5420275328</v>
      </c>
    </row>
    <row r="125" spans="1:13" x14ac:dyDescent="0.25">
      <c r="A125" s="130" t="s">
        <v>515</v>
      </c>
      <c r="B125" s="3">
        <v>11000000000</v>
      </c>
      <c r="C125" s="3">
        <v>-5565490741</v>
      </c>
      <c r="D125" s="3">
        <v>5434509259</v>
      </c>
      <c r="E125" s="3">
        <v>3774649559</v>
      </c>
      <c r="F125" s="3">
        <v>5420275328</v>
      </c>
      <c r="H125" s="3" t="s">
        <v>515</v>
      </c>
      <c r="I125" s="3">
        <v>11000000000</v>
      </c>
      <c r="J125" s="3">
        <v>-5565490741</v>
      </c>
      <c r="K125" s="3">
        <v>5434509259</v>
      </c>
      <c r="L125" s="3">
        <v>3774649559</v>
      </c>
      <c r="M125" s="3">
        <v>5420275328</v>
      </c>
    </row>
    <row r="126" spans="1:13" x14ac:dyDescent="0.25">
      <c r="A126" s="130" t="s">
        <v>517</v>
      </c>
      <c r="B126" s="3">
        <v>16900000000</v>
      </c>
      <c r="C126" s="3">
        <v>-5599322466</v>
      </c>
      <c r="D126" s="3">
        <v>11300677534</v>
      </c>
      <c r="E126" s="3">
        <v>2309231743</v>
      </c>
      <c r="F126" s="3">
        <v>11205604828</v>
      </c>
      <c r="H126" s="3" t="s">
        <v>517</v>
      </c>
      <c r="I126" s="3">
        <v>16900000000</v>
      </c>
      <c r="J126" s="3">
        <v>-5599322466</v>
      </c>
      <c r="K126" s="3">
        <v>11300677534</v>
      </c>
      <c r="L126" s="3">
        <v>2309231743</v>
      </c>
      <c r="M126" s="3">
        <v>11205604828</v>
      </c>
    </row>
    <row r="127" spans="1:13" x14ac:dyDescent="0.25">
      <c r="A127" s="130" t="s">
        <v>519</v>
      </c>
      <c r="B127" s="3">
        <v>16900000000</v>
      </c>
      <c r="C127" s="3">
        <v>-5599322466</v>
      </c>
      <c r="D127" s="3">
        <v>11300677534</v>
      </c>
      <c r="E127" s="3">
        <v>2309231743</v>
      </c>
      <c r="F127" s="3">
        <v>11205604828</v>
      </c>
      <c r="H127" s="3" t="s">
        <v>519</v>
      </c>
      <c r="I127" s="3">
        <v>16900000000</v>
      </c>
      <c r="J127" s="3">
        <v>-5599322466</v>
      </c>
      <c r="K127" s="3">
        <v>11300677534</v>
      </c>
      <c r="L127" s="3">
        <v>2309231743</v>
      </c>
      <c r="M127" s="3">
        <v>11205604828</v>
      </c>
    </row>
    <row r="128" spans="1:13" x14ac:dyDescent="0.25">
      <c r="A128" s="130" t="s">
        <v>521</v>
      </c>
      <c r="B128" s="3">
        <v>1376000000</v>
      </c>
      <c r="C128" s="3">
        <v>-669264343</v>
      </c>
      <c r="D128" s="3">
        <v>706735657</v>
      </c>
      <c r="E128" s="3">
        <v>376791593</v>
      </c>
      <c r="F128" s="3">
        <v>701166380</v>
      </c>
      <c r="H128" s="3" t="s">
        <v>521</v>
      </c>
      <c r="I128" s="3">
        <v>1376000000</v>
      </c>
      <c r="J128" s="3">
        <v>-669264343</v>
      </c>
      <c r="K128" s="3">
        <v>706735657</v>
      </c>
      <c r="L128" s="3">
        <v>376791593</v>
      </c>
      <c r="M128" s="3">
        <v>701166380</v>
      </c>
    </row>
    <row r="129" spans="1:13" x14ac:dyDescent="0.25">
      <c r="A129" s="130" t="s">
        <v>523</v>
      </c>
      <c r="B129" s="3">
        <v>1376000000</v>
      </c>
      <c r="C129" s="3">
        <v>-669264343</v>
      </c>
      <c r="D129" s="3">
        <v>706735657</v>
      </c>
      <c r="E129" s="3">
        <v>376791593</v>
      </c>
      <c r="F129" s="3">
        <v>701166380</v>
      </c>
      <c r="H129" s="3" t="s">
        <v>523</v>
      </c>
      <c r="I129" s="3">
        <v>1376000000</v>
      </c>
      <c r="J129" s="3">
        <v>-669264343</v>
      </c>
      <c r="K129" s="3">
        <v>706735657</v>
      </c>
      <c r="L129" s="3">
        <v>376791593</v>
      </c>
      <c r="M129" s="3">
        <v>701166380</v>
      </c>
    </row>
    <row r="130" spans="1:13" x14ac:dyDescent="0.25">
      <c r="A130" s="130" t="s">
        <v>221</v>
      </c>
      <c r="B130" s="3">
        <v>64734335000</v>
      </c>
      <c r="C130" s="3">
        <v>-10827326128</v>
      </c>
      <c r="D130" s="3">
        <v>53907008872</v>
      </c>
      <c r="E130" s="3">
        <v>43501639545</v>
      </c>
      <c r="F130" s="3">
        <v>51745516296</v>
      </c>
      <c r="H130" s="3" t="s">
        <v>221</v>
      </c>
      <c r="I130" s="3">
        <v>64734335000</v>
      </c>
      <c r="J130" s="3">
        <v>-10827326128</v>
      </c>
      <c r="K130" s="3">
        <v>53907008872</v>
      </c>
      <c r="L130" s="3">
        <v>43501639545</v>
      </c>
      <c r="M130" s="3">
        <v>51745516296</v>
      </c>
    </row>
    <row r="131" spans="1:13" x14ac:dyDescent="0.25">
      <c r="A131" s="130" t="s">
        <v>412</v>
      </c>
      <c r="B131" s="3">
        <v>4768000000</v>
      </c>
      <c r="C131" s="3">
        <v>0</v>
      </c>
      <c r="D131" s="3">
        <v>4768000000</v>
      </c>
      <c r="E131" s="3">
        <v>4201570094</v>
      </c>
      <c r="F131" s="3">
        <v>4700482297</v>
      </c>
      <c r="H131" s="3" t="s">
        <v>412</v>
      </c>
      <c r="I131" s="3">
        <v>4768000000</v>
      </c>
      <c r="J131" s="3">
        <v>0</v>
      </c>
      <c r="K131" s="3">
        <v>4768000000</v>
      </c>
      <c r="L131" s="3">
        <v>4201570094</v>
      </c>
      <c r="M131" s="3">
        <v>4700482297</v>
      </c>
    </row>
    <row r="132" spans="1:13" x14ac:dyDescent="0.25">
      <c r="A132" s="130" t="s">
        <v>413</v>
      </c>
      <c r="B132" s="3">
        <v>4768000000</v>
      </c>
      <c r="C132" s="3">
        <v>0</v>
      </c>
      <c r="D132" s="3">
        <v>4768000000</v>
      </c>
      <c r="E132" s="3">
        <v>4201570094</v>
      </c>
      <c r="F132" s="3">
        <v>4700482297</v>
      </c>
      <c r="H132" s="3" t="s">
        <v>413</v>
      </c>
      <c r="I132" s="3">
        <v>4768000000</v>
      </c>
      <c r="J132" s="3">
        <v>0</v>
      </c>
      <c r="K132" s="3">
        <v>4768000000</v>
      </c>
      <c r="L132" s="3">
        <v>4201570094</v>
      </c>
      <c r="M132" s="3">
        <v>4700482297</v>
      </c>
    </row>
    <row r="133" spans="1:13" x14ac:dyDescent="0.25">
      <c r="A133" s="130" t="s">
        <v>379</v>
      </c>
      <c r="B133" s="3">
        <v>1345000000</v>
      </c>
      <c r="C133" s="3">
        <v>-250000000</v>
      </c>
      <c r="D133" s="3">
        <v>1095000000</v>
      </c>
      <c r="E133" s="3">
        <v>1004135035</v>
      </c>
      <c r="F133" s="3">
        <v>1020957963</v>
      </c>
      <c r="H133" s="3" t="s">
        <v>379</v>
      </c>
      <c r="I133" s="3">
        <v>1345000000</v>
      </c>
      <c r="J133" s="3">
        <v>-250000000</v>
      </c>
      <c r="K133" s="3">
        <v>1095000000</v>
      </c>
      <c r="L133" s="3">
        <v>1004135035</v>
      </c>
      <c r="M133" s="3">
        <v>1020957963</v>
      </c>
    </row>
    <row r="134" spans="1:13" x14ac:dyDescent="0.25">
      <c r="A134" s="130" t="s">
        <v>380</v>
      </c>
      <c r="B134" s="3">
        <v>1345000000</v>
      </c>
      <c r="C134" s="3">
        <v>-250000000</v>
      </c>
      <c r="D134" s="3">
        <v>1095000000</v>
      </c>
      <c r="E134" s="3">
        <v>1004135035</v>
      </c>
      <c r="F134" s="3">
        <v>1020957963</v>
      </c>
      <c r="H134" s="3" t="s">
        <v>380</v>
      </c>
      <c r="I134" s="3">
        <v>1345000000</v>
      </c>
      <c r="J134" s="3">
        <v>-250000000</v>
      </c>
      <c r="K134" s="3">
        <v>1095000000</v>
      </c>
      <c r="L134" s="3">
        <v>1004135035</v>
      </c>
      <c r="M134" s="3">
        <v>1020957963</v>
      </c>
    </row>
    <row r="135" spans="1:13" x14ac:dyDescent="0.25">
      <c r="A135" s="130" t="s">
        <v>664</v>
      </c>
      <c r="B135" s="3">
        <v>21993274000</v>
      </c>
      <c r="C135" s="3">
        <v>-2293959497</v>
      </c>
      <c r="D135" s="3">
        <v>19699314503</v>
      </c>
      <c r="E135" s="3">
        <v>0</v>
      </c>
      <c r="F135" s="3">
        <v>0</v>
      </c>
      <c r="H135" s="3" t="s">
        <v>664</v>
      </c>
      <c r="I135" s="3">
        <v>21993274000</v>
      </c>
      <c r="J135" s="3">
        <v>-2293959497</v>
      </c>
      <c r="K135" s="3">
        <v>19699314503</v>
      </c>
      <c r="L135" s="3">
        <v>0</v>
      </c>
      <c r="M135" s="3">
        <v>0</v>
      </c>
    </row>
    <row r="136" spans="1:13" x14ac:dyDescent="0.25">
      <c r="A136" s="130" t="s">
        <v>668</v>
      </c>
      <c r="B136" s="3">
        <v>21993274000</v>
      </c>
      <c r="C136" s="3">
        <v>-2293959497</v>
      </c>
      <c r="D136" s="3">
        <v>19699314503</v>
      </c>
      <c r="E136" s="3">
        <v>0</v>
      </c>
      <c r="F136" s="3">
        <v>0</v>
      </c>
      <c r="H136" s="3" t="s">
        <v>668</v>
      </c>
      <c r="I136" s="3">
        <v>21993274000</v>
      </c>
      <c r="J136" s="3">
        <v>-2293959497</v>
      </c>
      <c r="K136" s="3">
        <v>19699314503</v>
      </c>
      <c r="L136" s="3">
        <v>0</v>
      </c>
      <c r="M136" s="3">
        <v>0</v>
      </c>
    </row>
    <row r="137" spans="1:13" x14ac:dyDescent="0.25">
      <c r="A137" s="130" t="s">
        <v>223</v>
      </c>
      <c r="B137" s="3">
        <v>6530000000</v>
      </c>
      <c r="C137" s="3">
        <v>-191229000</v>
      </c>
      <c r="D137" s="3">
        <v>6338771000</v>
      </c>
      <c r="E137" s="3">
        <v>5736202149</v>
      </c>
      <c r="F137" s="3">
        <v>6218844988</v>
      </c>
      <c r="H137" s="3" t="s">
        <v>223</v>
      </c>
      <c r="I137" s="3">
        <v>6530000000</v>
      </c>
      <c r="J137" s="3">
        <v>-191229000</v>
      </c>
      <c r="K137" s="3">
        <v>6338771000</v>
      </c>
      <c r="L137" s="3">
        <v>5736202149</v>
      </c>
      <c r="M137" s="3">
        <v>6218844988</v>
      </c>
    </row>
    <row r="138" spans="1:13" x14ac:dyDescent="0.25">
      <c r="A138" s="130" t="s">
        <v>225</v>
      </c>
      <c r="B138" s="3">
        <v>6530000000</v>
      </c>
      <c r="C138" s="3">
        <v>-191229000</v>
      </c>
      <c r="D138" s="3">
        <v>6338771000</v>
      </c>
      <c r="E138" s="3">
        <v>5736202149</v>
      </c>
      <c r="F138" s="3">
        <v>6218844988</v>
      </c>
      <c r="H138" s="3" t="s">
        <v>225</v>
      </c>
      <c r="I138" s="3">
        <v>6530000000</v>
      </c>
      <c r="J138" s="3">
        <v>-191229000</v>
      </c>
      <c r="K138" s="3">
        <v>6338771000</v>
      </c>
      <c r="L138" s="3">
        <v>5736202149</v>
      </c>
      <c r="M138" s="3">
        <v>6218844988</v>
      </c>
    </row>
    <row r="139" spans="1:13" x14ac:dyDescent="0.25">
      <c r="A139" s="130" t="s">
        <v>333</v>
      </c>
      <c r="B139" s="3">
        <v>30098061000</v>
      </c>
      <c r="C139" s="3">
        <v>-8092137631</v>
      </c>
      <c r="D139" s="3">
        <v>22005923369</v>
      </c>
      <c r="E139" s="3">
        <v>17827927089</v>
      </c>
      <c r="F139" s="3">
        <v>21928228608</v>
      </c>
      <c r="H139" s="3" t="s">
        <v>333</v>
      </c>
      <c r="I139" s="3">
        <v>30098061000</v>
      </c>
      <c r="J139" s="3">
        <v>-8092137631</v>
      </c>
      <c r="K139" s="3">
        <v>22005923369</v>
      </c>
      <c r="L139" s="3">
        <v>17827927089</v>
      </c>
      <c r="M139" s="3">
        <v>21928228608</v>
      </c>
    </row>
    <row r="140" spans="1:13" x14ac:dyDescent="0.25">
      <c r="A140" s="130" t="s">
        <v>335</v>
      </c>
      <c r="B140" s="3">
        <v>30098061000</v>
      </c>
      <c r="C140" s="3">
        <v>-8092137631</v>
      </c>
      <c r="D140" s="3">
        <v>22005923369</v>
      </c>
      <c r="E140" s="3">
        <v>17827927089</v>
      </c>
      <c r="F140" s="3">
        <v>21928228608</v>
      </c>
      <c r="H140" s="3" t="s">
        <v>335</v>
      </c>
      <c r="I140" s="3">
        <v>30098061000</v>
      </c>
      <c r="J140" s="3">
        <v>-8092137631</v>
      </c>
      <c r="K140" s="3">
        <v>22005923369</v>
      </c>
      <c r="L140" s="3">
        <v>17827927089</v>
      </c>
      <c r="M140" s="3">
        <v>21928228608</v>
      </c>
    </row>
    <row r="141" spans="1:13" x14ac:dyDescent="0.25">
      <c r="A141" s="130" t="s">
        <v>227</v>
      </c>
      <c r="B141" s="3">
        <v>69325504000</v>
      </c>
      <c r="C141" s="3">
        <v>4147669407</v>
      </c>
      <c r="D141" s="3">
        <v>73473173407</v>
      </c>
      <c r="E141" s="3">
        <v>53549038241</v>
      </c>
      <c r="F141" s="3">
        <v>63454413611</v>
      </c>
      <c r="H141" s="3" t="s">
        <v>227</v>
      </c>
      <c r="I141" s="3">
        <v>69325504000</v>
      </c>
      <c r="J141" s="3">
        <v>4147669407</v>
      </c>
      <c r="K141" s="3">
        <v>73473173407</v>
      </c>
      <c r="L141" s="3">
        <v>53549038241</v>
      </c>
      <c r="M141" s="3">
        <v>63454413611</v>
      </c>
    </row>
    <row r="142" spans="1:13" x14ac:dyDescent="0.25">
      <c r="A142" s="130" t="s">
        <v>381</v>
      </c>
      <c r="B142" s="3">
        <v>125000000</v>
      </c>
      <c r="C142" s="3">
        <v>0</v>
      </c>
      <c r="D142" s="3">
        <v>125000000</v>
      </c>
      <c r="E142" s="3">
        <v>93190000</v>
      </c>
      <c r="F142" s="3">
        <v>119880000</v>
      </c>
      <c r="H142" s="3" t="s">
        <v>381</v>
      </c>
      <c r="I142" s="3">
        <v>125000000</v>
      </c>
      <c r="J142" s="3">
        <v>0</v>
      </c>
      <c r="K142" s="3">
        <v>125000000</v>
      </c>
      <c r="L142" s="3">
        <v>93190000</v>
      </c>
      <c r="M142" s="3">
        <v>119880000</v>
      </c>
    </row>
    <row r="143" spans="1:13" x14ac:dyDescent="0.25">
      <c r="A143" s="130" t="s">
        <v>382</v>
      </c>
      <c r="B143" s="3">
        <v>125000000</v>
      </c>
      <c r="C143" s="3">
        <v>0</v>
      </c>
      <c r="D143" s="3">
        <v>125000000</v>
      </c>
      <c r="E143" s="3">
        <v>93190000</v>
      </c>
      <c r="F143" s="3">
        <v>119880000</v>
      </c>
      <c r="H143" s="3" t="s">
        <v>382</v>
      </c>
      <c r="I143" s="3">
        <v>125000000</v>
      </c>
      <c r="J143" s="3">
        <v>0</v>
      </c>
      <c r="K143" s="3">
        <v>125000000</v>
      </c>
      <c r="L143" s="3">
        <v>93190000</v>
      </c>
      <c r="M143" s="3">
        <v>119880000</v>
      </c>
    </row>
    <row r="144" spans="1:13" x14ac:dyDescent="0.25">
      <c r="A144" s="130" t="s">
        <v>395</v>
      </c>
      <c r="B144" s="3">
        <v>1000000000</v>
      </c>
      <c r="C144" s="3">
        <v>-100000000</v>
      </c>
      <c r="D144" s="3">
        <v>900000000</v>
      </c>
      <c r="E144" s="3">
        <v>730350727</v>
      </c>
      <c r="F144" s="3">
        <v>860235445</v>
      </c>
      <c r="H144" s="3" t="s">
        <v>395</v>
      </c>
      <c r="I144" s="3">
        <v>1000000000</v>
      </c>
      <c r="J144" s="3">
        <v>-100000000</v>
      </c>
      <c r="K144" s="3">
        <v>900000000</v>
      </c>
      <c r="L144" s="3">
        <v>730350727</v>
      </c>
      <c r="M144" s="3">
        <v>860235445</v>
      </c>
    </row>
    <row r="145" spans="1:13" x14ac:dyDescent="0.25">
      <c r="A145" s="130" t="s">
        <v>396</v>
      </c>
      <c r="B145" s="3">
        <v>1000000000</v>
      </c>
      <c r="C145" s="3">
        <v>-100000000</v>
      </c>
      <c r="D145" s="3">
        <v>900000000</v>
      </c>
      <c r="E145" s="3">
        <v>730350727</v>
      </c>
      <c r="F145" s="3">
        <v>860235445</v>
      </c>
      <c r="H145" s="3" t="s">
        <v>396</v>
      </c>
      <c r="I145" s="3">
        <v>1000000000</v>
      </c>
      <c r="J145" s="3">
        <v>-100000000</v>
      </c>
      <c r="K145" s="3">
        <v>900000000</v>
      </c>
      <c r="L145" s="3">
        <v>730350727</v>
      </c>
      <c r="M145" s="3">
        <v>860235445</v>
      </c>
    </row>
    <row r="146" spans="1:13" x14ac:dyDescent="0.25">
      <c r="A146" s="130" t="s">
        <v>397</v>
      </c>
      <c r="B146" s="3">
        <v>18975000000</v>
      </c>
      <c r="C146" s="3">
        <v>1495208408</v>
      </c>
      <c r="D146" s="3">
        <v>20470208408</v>
      </c>
      <c r="E146" s="3">
        <v>0</v>
      </c>
      <c r="F146" s="3">
        <v>0</v>
      </c>
      <c r="H146" s="3" t="s">
        <v>397</v>
      </c>
      <c r="I146" s="3">
        <v>18975000000</v>
      </c>
      <c r="J146" s="3">
        <v>1495208408</v>
      </c>
      <c r="K146" s="3">
        <v>20470208408</v>
      </c>
      <c r="L146" s="3">
        <v>0</v>
      </c>
      <c r="M146" s="3">
        <v>0</v>
      </c>
    </row>
    <row r="147" spans="1:13" x14ac:dyDescent="0.25">
      <c r="A147" s="130" t="s">
        <v>400</v>
      </c>
      <c r="B147" s="3">
        <v>18975000000</v>
      </c>
      <c r="C147" s="3">
        <v>1495208408</v>
      </c>
      <c r="D147" s="3">
        <v>20470208408</v>
      </c>
      <c r="E147" s="3">
        <v>0</v>
      </c>
      <c r="F147" s="3">
        <v>0</v>
      </c>
      <c r="H147" s="3" t="s">
        <v>400</v>
      </c>
      <c r="I147" s="3">
        <v>18975000000</v>
      </c>
      <c r="J147" s="3">
        <v>1495208408</v>
      </c>
      <c r="K147" s="3">
        <v>20470208408</v>
      </c>
      <c r="L147" s="3">
        <v>0</v>
      </c>
      <c r="M147" s="3">
        <v>0</v>
      </c>
    </row>
    <row r="148" spans="1:13" x14ac:dyDescent="0.25">
      <c r="A148" s="130" t="s">
        <v>401</v>
      </c>
      <c r="B148" s="3">
        <v>23165148000</v>
      </c>
      <c r="C148" s="3">
        <v>4902962236</v>
      </c>
      <c r="D148" s="3">
        <v>28068110236</v>
      </c>
      <c r="E148" s="3">
        <v>18318107795</v>
      </c>
      <c r="F148" s="3">
        <v>20934117751</v>
      </c>
      <c r="H148" s="3" t="s">
        <v>401</v>
      </c>
      <c r="I148" s="3">
        <v>23165148000</v>
      </c>
      <c r="J148" s="3">
        <v>4902962236</v>
      </c>
      <c r="K148" s="3">
        <v>28068110236</v>
      </c>
      <c r="L148" s="3">
        <v>18318107795</v>
      </c>
      <c r="M148" s="3">
        <v>20934117751</v>
      </c>
    </row>
    <row r="149" spans="1:13" x14ac:dyDescent="0.25">
      <c r="A149" s="130" t="s">
        <v>402</v>
      </c>
      <c r="B149" s="3">
        <v>23165148000</v>
      </c>
      <c r="C149" s="3">
        <v>4902962236</v>
      </c>
      <c r="D149" s="3">
        <v>28068110236</v>
      </c>
      <c r="E149" s="3">
        <v>18318107795</v>
      </c>
      <c r="F149" s="3">
        <v>20934117751</v>
      </c>
      <c r="H149" s="3" t="s">
        <v>402</v>
      </c>
      <c r="I149" s="3">
        <v>23165148000</v>
      </c>
      <c r="J149" s="3">
        <v>4902962236</v>
      </c>
      <c r="K149" s="3">
        <v>28068110236</v>
      </c>
      <c r="L149" s="3">
        <v>18318107795</v>
      </c>
      <c r="M149" s="3">
        <v>20934117751</v>
      </c>
    </row>
    <row r="150" spans="1:13" x14ac:dyDescent="0.25">
      <c r="A150" s="130" t="s">
        <v>670</v>
      </c>
      <c r="B150" s="3">
        <v>160000000</v>
      </c>
      <c r="C150" s="3">
        <v>0</v>
      </c>
      <c r="D150" s="3">
        <v>160000000</v>
      </c>
      <c r="E150" s="3">
        <v>129034200</v>
      </c>
      <c r="F150" s="3">
        <v>160000000</v>
      </c>
      <c r="H150" s="3" t="s">
        <v>670</v>
      </c>
      <c r="I150" s="3">
        <v>160000000</v>
      </c>
      <c r="J150" s="3">
        <v>0</v>
      </c>
      <c r="K150" s="3">
        <v>160000000</v>
      </c>
      <c r="L150" s="3">
        <v>129034200</v>
      </c>
      <c r="M150" s="3">
        <v>160000000</v>
      </c>
    </row>
    <row r="151" spans="1:13" x14ac:dyDescent="0.25">
      <c r="A151" s="130" t="s">
        <v>672</v>
      </c>
      <c r="B151" s="3">
        <v>80000000</v>
      </c>
      <c r="C151" s="3">
        <v>0</v>
      </c>
      <c r="D151" s="3">
        <v>80000000</v>
      </c>
      <c r="E151" s="3">
        <v>56034200</v>
      </c>
      <c r="F151" s="3">
        <v>80000000</v>
      </c>
      <c r="H151" s="3" t="s">
        <v>672</v>
      </c>
      <c r="I151" s="3">
        <v>80000000</v>
      </c>
      <c r="J151" s="3">
        <v>0</v>
      </c>
      <c r="K151" s="3">
        <v>80000000</v>
      </c>
      <c r="L151" s="3">
        <v>56034200</v>
      </c>
      <c r="M151" s="3">
        <v>80000000</v>
      </c>
    </row>
    <row r="152" spans="1:13" x14ac:dyDescent="0.25">
      <c r="A152" s="130" t="s">
        <v>674</v>
      </c>
      <c r="B152" s="3">
        <v>80000000</v>
      </c>
      <c r="C152" s="3">
        <v>0</v>
      </c>
      <c r="D152" s="3">
        <v>80000000</v>
      </c>
      <c r="E152" s="3">
        <v>73000000</v>
      </c>
      <c r="F152" s="3">
        <v>80000000</v>
      </c>
      <c r="H152" s="3" t="s">
        <v>674</v>
      </c>
      <c r="I152" s="3">
        <v>80000000</v>
      </c>
      <c r="J152" s="3">
        <v>0</v>
      </c>
      <c r="K152" s="3">
        <v>80000000</v>
      </c>
      <c r="L152" s="3">
        <v>73000000</v>
      </c>
      <c r="M152" s="3">
        <v>80000000</v>
      </c>
    </row>
    <row r="153" spans="1:13" x14ac:dyDescent="0.25">
      <c r="A153" s="130" t="s">
        <v>337</v>
      </c>
      <c r="B153" s="3">
        <v>3167504000</v>
      </c>
      <c r="C153" s="3">
        <v>933504127</v>
      </c>
      <c r="D153" s="3">
        <v>4101008127</v>
      </c>
      <c r="E153" s="3">
        <v>3414373267</v>
      </c>
      <c r="F153" s="3">
        <v>3923729387</v>
      </c>
      <c r="H153" s="3" t="s">
        <v>337</v>
      </c>
      <c r="I153" s="3">
        <v>3167504000</v>
      </c>
      <c r="J153" s="3">
        <v>933504127</v>
      </c>
      <c r="K153" s="3">
        <v>4101008127</v>
      </c>
      <c r="L153" s="3">
        <v>3414373267</v>
      </c>
      <c r="M153" s="3">
        <v>3923729387</v>
      </c>
    </row>
    <row r="154" spans="1:13" x14ac:dyDescent="0.25">
      <c r="A154" s="130" t="s">
        <v>339</v>
      </c>
      <c r="B154" s="3">
        <v>3167504000</v>
      </c>
      <c r="C154" s="3">
        <v>933504127</v>
      </c>
      <c r="D154" s="3">
        <v>4101008127</v>
      </c>
      <c r="E154" s="3">
        <v>3414373267</v>
      </c>
      <c r="F154" s="3">
        <v>3923729387</v>
      </c>
      <c r="H154" s="3" t="s">
        <v>339</v>
      </c>
      <c r="I154" s="3">
        <v>3167504000</v>
      </c>
      <c r="J154" s="3">
        <v>933504127</v>
      </c>
      <c r="K154" s="3">
        <v>4101008127</v>
      </c>
      <c r="L154" s="3">
        <v>3414373267</v>
      </c>
      <c r="M154" s="3">
        <v>3923729387</v>
      </c>
    </row>
    <row r="155" spans="1:13" x14ac:dyDescent="0.25">
      <c r="A155" s="130" t="s">
        <v>447</v>
      </c>
      <c r="B155" s="3">
        <v>171000000</v>
      </c>
      <c r="C155" s="3">
        <v>-16836540</v>
      </c>
      <c r="D155" s="3">
        <v>154163460</v>
      </c>
      <c r="E155" s="3">
        <v>107484974</v>
      </c>
      <c r="F155" s="3">
        <v>150084974</v>
      </c>
      <c r="H155" s="3" t="s">
        <v>447</v>
      </c>
      <c r="I155" s="3">
        <v>171000000</v>
      </c>
      <c r="J155" s="3">
        <v>-16836540</v>
      </c>
      <c r="K155" s="3">
        <v>154163460</v>
      </c>
      <c r="L155" s="3">
        <v>107484974</v>
      </c>
      <c r="M155" s="3">
        <v>150084974</v>
      </c>
    </row>
    <row r="156" spans="1:13" x14ac:dyDescent="0.25">
      <c r="A156" s="130" t="s">
        <v>449</v>
      </c>
      <c r="B156" s="3">
        <v>171000000</v>
      </c>
      <c r="C156" s="3">
        <v>-16836540</v>
      </c>
      <c r="D156" s="3">
        <v>154163460</v>
      </c>
      <c r="E156" s="3">
        <v>107484974</v>
      </c>
      <c r="F156" s="3">
        <v>150084974</v>
      </c>
      <c r="H156" s="3" t="s">
        <v>449</v>
      </c>
      <c r="I156" s="3">
        <v>171000000</v>
      </c>
      <c r="J156" s="3">
        <v>-16836540</v>
      </c>
      <c r="K156" s="3">
        <v>154163460</v>
      </c>
      <c r="L156" s="3">
        <v>107484974</v>
      </c>
      <c r="M156" s="3">
        <v>150084974</v>
      </c>
    </row>
    <row r="157" spans="1:13" x14ac:dyDescent="0.25">
      <c r="A157" s="130" t="s">
        <v>229</v>
      </c>
      <c r="B157" s="3">
        <v>702000000</v>
      </c>
      <c r="C157" s="3">
        <v>-40000000</v>
      </c>
      <c r="D157" s="3">
        <v>662000000</v>
      </c>
      <c r="E157" s="3">
        <v>573446158</v>
      </c>
      <c r="F157" s="3">
        <v>661896158</v>
      </c>
      <c r="H157" s="3" t="s">
        <v>229</v>
      </c>
      <c r="I157" s="3">
        <v>702000000</v>
      </c>
      <c r="J157" s="3">
        <v>-40000000</v>
      </c>
      <c r="K157" s="3">
        <v>662000000</v>
      </c>
      <c r="L157" s="3">
        <v>573446158</v>
      </c>
      <c r="M157" s="3">
        <v>661896158</v>
      </c>
    </row>
    <row r="158" spans="1:13" x14ac:dyDescent="0.25">
      <c r="A158" s="130" t="s">
        <v>231</v>
      </c>
      <c r="B158" s="3">
        <v>702000000</v>
      </c>
      <c r="C158" s="3">
        <v>-40000000</v>
      </c>
      <c r="D158" s="3">
        <v>662000000</v>
      </c>
      <c r="E158" s="3">
        <v>573446158</v>
      </c>
      <c r="F158" s="3">
        <v>661896158</v>
      </c>
      <c r="H158" s="3" t="s">
        <v>231</v>
      </c>
      <c r="I158" s="3">
        <v>702000000</v>
      </c>
      <c r="J158" s="3">
        <v>-40000000</v>
      </c>
      <c r="K158" s="3">
        <v>662000000</v>
      </c>
      <c r="L158" s="3">
        <v>573446158</v>
      </c>
      <c r="M158" s="3">
        <v>661896158</v>
      </c>
    </row>
    <row r="159" spans="1:13" x14ac:dyDescent="0.25">
      <c r="A159" s="130" t="s">
        <v>403</v>
      </c>
      <c r="B159" s="3">
        <v>14859852000</v>
      </c>
      <c r="C159" s="3">
        <v>-427168824</v>
      </c>
      <c r="D159" s="3">
        <v>14432683176</v>
      </c>
      <c r="E159" s="3">
        <v>9609822956</v>
      </c>
      <c r="F159" s="3">
        <v>13124114886</v>
      </c>
      <c r="H159" s="3" t="s">
        <v>403</v>
      </c>
      <c r="I159" s="3">
        <v>14859852000</v>
      </c>
      <c r="J159" s="3">
        <v>-427168824</v>
      </c>
      <c r="K159" s="3">
        <v>14432683176</v>
      </c>
      <c r="L159" s="3">
        <v>9609822956</v>
      </c>
      <c r="M159" s="3">
        <v>13124114886</v>
      </c>
    </row>
    <row r="160" spans="1:13" x14ac:dyDescent="0.25">
      <c r="A160" s="130" t="s">
        <v>404</v>
      </c>
      <c r="B160" s="3">
        <v>14859852000</v>
      </c>
      <c r="C160" s="3">
        <v>-427168824</v>
      </c>
      <c r="D160" s="3">
        <v>14432683176</v>
      </c>
      <c r="E160" s="3">
        <v>9609822956</v>
      </c>
      <c r="F160" s="3">
        <v>13124114886</v>
      </c>
      <c r="H160" s="3" t="s">
        <v>404</v>
      </c>
      <c r="I160" s="3">
        <v>14859852000</v>
      </c>
      <c r="J160" s="3">
        <v>-427168824</v>
      </c>
      <c r="K160" s="3">
        <v>14432683176</v>
      </c>
      <c r="L160" s="3">
        <v>9609822956</v>
      </c>
      <c r="M160" s="3">
        <v>13124114886</v>
      </c>
    </row>
    <row r="161" spans="1:13" x14ac:dyDescent="0.25">
      <c r="A161" s="130" t="s">
        <v>405</v>
      </c>
      <c r="B161" s="3">
        <v>7000000000</v>
      </c>
      <c r="C161" s="3">
        <v>-2600000000</v>
      </c>
      <c r="D161" s="3">
        <v>4400000000</v>
      </c>
      <c r="E161" s="3">
        <v>2311668095</v>
      </c>
      <c r="F161" s="3">
        <v>3719035386</v>
      </c>
      <c r="H161" s="3" t="s">
        <v>405</v>
      </c>
      <c r="I161" s="3">
        <v>7000000000</v>
      </c>
      <c r="J161" s="3">
        <v>-2600000000</v>
      </c>
      <c r="K161" s="3">
        <v>4400000000</v>
      </c>
      <c r="L161" s="3">
        <v>2311668095</v>
      </c>
      <c r="M161" s="3">
        <v>3719035386</v>
      </c>
    </row>
    <row r="162" spans="1:13" x14ac:dyDescent="0.25">
      <c r="A162" s="130" t="s">
        <v>406</v>
      </c>
      <c r="B162" s="3">
        <v>7000000000</v>
      </c>
      <c r="C162" s="3">
        <v>-2600000000</v>
      </c>
      <c r="D162" s="3">
        <v>4400000000</v>
      </c>
      <c r="E162" s="3">
        <v>2311668095</v>
      </c>
      <c r="F162" s="3">
        <v>3719035386</v>
      </c>
      <c r="H162" s="3" t="s">
        <v>406</v>
      </c>
      <c r="I162" s="3">
        <v>7000000000</v>
      </c>
      <c r="J162" s="3">
        <v>-2600000000</v>
      </c>
      <c r="K162" s="3">
        <v>4400000000</v>
      </c>
      <c r="L162" s="3">
        <v>2311668095</v>
      </c>
      <c r="M162" s="3">
        <v>3719035386</v>
      </c>
    </row>
    <row r="163" spans="1:13" x14ac:dyDescent="0.25">
      <c r="A163" s="130" t="s">
        <v>407</v>
      </c>
      <c r="B163" s="3">
        <v>4971000000</v>
      </c>
      <c r="C163" s="3">
        <v>-1000000000</v>
      </c>
      <c r="D163" s="3">
        <v>3971000000</v>
      </c>
      <c r="E163" s="3">
        <v>2205638440</v>
      </c>
      <c r="F163" s="3">
        <v>3009154439</v>
      </c>
      <c r="H163" s="3" t="s">
        <v>407</v>
      </c>
      <c r="I163" s="3">
        <v>4971000000</v>
      </c>
      <c r="J163" s="3">
        <v>-1000000000</v>
      </c>
      <c r="K163" s="3">
        <v>3971000000</v>
      </c>
      <c r="L163" s="3">
        <v>2205638440</v>
      </c>
      <c r="M163" s="3">
        <v>3009154439</v>
      </c>
    </row>
    <row r="164" spans="1:13" x14ac:dyDescent="0.25">
      <c r="A164" s="130" t="s">
        <v>408</v>
      </c>
      <c r="B164" s="3">
        <v>4971000000</v>
      </c>
      <c r="C164" s="3">
        <v>-1000000000</v>
      </c>
      <c r="D164" s="3">
        <v>3971000000</v>
      </c>
      <c r="E164" s="3">
        <v>2205638440</v>
      </c>
      <c r="F164" s="3">
        <v>3009154439</v>
      </c>
      <c r="H164" s="3" t="s">
        <v>408</v>
      </c>
      <c r="I164" s="3">
        <v>4971000000</v>
      </c>
      <c r="J164" s="3">
        <v>-1000000000</v>
      </c>
      <c r="K164" s="3">
        <v>3971000000</v>
      </c>
      <c r="L164" s="3">
        <v>2205638440</v>
      </c>
      <c r="M164" s="3">
        <v>3009154439</v>
      </c>
    </row>
    <row r="165" spans="1:13" x14ac:dyDescent="0.25">
      <c r="A165" s="130" t="s">
        <v>409</v>
      </c>
      <c r="B165" s="3">
        <v>4971000000</v>
      </c>
      <c r="C165" s="3">
        <v>-1000000000</v>
      </c>
      <c r="D165" s="3">
        <v>3971000000</v>
      </c>
      <c r="E165" s="3">
        <v>2205638440</v>
      </c>
      <c r="F165" s="3">
        <v>3009154439</v>
      </c>
      <c r="H165" s="3" t="s">
        <v>409</v>
      </c>
      <c r="I165" s="3">
        <v>4971000000</v>
      </c>
      <c r="J165" s="3">
        <v>-1000000000</v>
      </c>
      <c r="K165" s="3">
        <v>3971000000</v>
      </c>
      <c r="L165" s="3">
        <v>2205638440</v>
      </c>
      <c r="M165" s="3">
        <v>3009154439</v>
      </c>
    </row>
    <row r="166" spans="1:13" x14ac:dyDescent="0.25">
      <c r="A166" s="130" t="s">
        <v>233</v>
      </c>
      <c r="B166" s="3">
        <v>231445919000</v>
      </c>
      <c r="C166" s="3">
        <v>-17397255410</v>
      </c>
      <c r="D166" s="3">
        <v>214048663590</v>
      </c>
      <c r="E166" s="3">
        <v>114351294192</v>
      </c>
      <c r="F166" s="3">
        <v>162498117472</v>
      </c>
      <c r="H166" s="3" t="s">
        <v>233</v>
      </c>
      <c r="I166" s="3">
        <v>231445919000</v>
      </c>
      <c r="J166" s="3">
        <v>-17397255410</v>
      </c>
      <c r="K166" s="3">
        <v>214048663590</v>
      </c>
      <c r="L166" s="3">
        <v>114351294192</v>
      </c>
      <c r="M166" s="3">
        <v>162498117472</v>
      </c>
    </row>
    <row r="167" spans="1:13" x14ac:dyDescent="0.25">
      <c r="A167" s="130" t="s">
        <v>235</v>
      </c>
      <c r="B167" s="3">
        <v>250000000</v>
      </c>
      <c r="C167" s="3">
        <v>299947433</v>
      </c>
      <c r="D167" s="3">
        <v>549947433</v>
      </c>
      <c r="E167" s="3">
        <v>188770186</v>
      </c>
      <c r="F167" s="3">
        <v>244446022</v>
      </c>
      <c r="H167" s="3" t="s">
        <v>235</v>
      </c>
      <c r="I167" s="3">
        <v>250000000</v>
      </c>
      <c r="J167" s="3">
        <v>299947433</v>
      </c>
      <c r="K167" s="3">
        <v>549947433</v>
      </c>
      <c r="L167" s="3">
        <v>188770186</v>
      </c>
      <c r="M167" s="3">
        <v>244446022</v>
      </c>
    </row>
    <row r="168" spans="1:13" x14ac:dyDescent="0.25">
      <c r="A168" s="130" t="s">
        <v>237</v>
      </c>
      <c r="B168" s="3">
        <v>250000000</v>
      </c>
      <c r="C168" s="3">
        <v>299947433</v>
      </c>
      <c r="D168" s="3">
        <v>549947433</v>
      </c>
      <c r="E168" s="3">
        <v>188770186</v>
      </c>
      <c r="F168" s="3">
        <v>244446022</v>
      </c>
      <c r="H168" s="3" t="s">
        <v>237</v>
      </c>
      <c r="I168" s="3">
        <v>250000000</v>
      </c>
      <c r="J168" s="3">
        <v>299947433</v>
      </c>
      <c r="K168" s="3">
        <v>549947433</v>
      </c>
      <c r="L168" s="3">
        <v>188770186</v>
      </c>
      <c r="M168" s="3">
        <v>244446022</v>
      </c>
    </row>
    <row r="169" spans="1:13" x14ac:dyDescent="0.25">
      <c r="A169" s="130" t="s">
        <v>451</v>
      </c>
      <c r="B169" s="3">
        <v>225000000</v>
      </c>
      <c r="C169" s="3">
        <v>-50000000</v>
      </c>
      <c r="D169" s="3">
        <v>175000000</v>
      </c>
      <c r="E169" s="3">
        <v>166586157</v>
      </c>
      <c r="F169" s="3">
        <v>166586157</v>
      </c>
      <c r="H169" s="3" t="s">
        <v>451</v>
      </c>
      <c r="I169" s="3">
        <v>225000000</v>
      </c>
      <c r="J169" s="3">
        <v>-50000000</v>
      </c>
      <c r="K169" s="3">
        <v>175000000</v>
      </c>
      <c r="L169" s="3">
        <v>166586157</v>
      </c>
      <c r="M169" s="3">
        <v>166586157</v>
      </c>
    </row>
    <row r="170" spans="1:13" x14ac:dyDescent="0.25">
      <c r="A170" s="130" t="s">
        <v>453</v>
      </c>
      <c r="B170" s="3">
        <v>225000000</v>
      </c>
      <c r="C170" s="3">
        <v>-50000000</v>
      </c>
      <c r="D170" s="3">
        <v>175000000</v>
      </c>
      <c r="E170" s="3">
        <v>166586157</v>
      </c>
      <c r="F170" s="3">
        <v>166586157</v>
      </c>
      <c r="H170" s="3" t="s">
        <v>453</v>
      </c>
      <c r="I170" s="3">
        <v>225000000</v>
      </c>
      <c r="J170" s="3">
        <v>-50000000</v>
      </c>
      <c r="K170" s="3">
        <v>175000000</v>
      </c>
      <c r="L170" s="3">
        <v>166586157</v>
      </c>
      <c r="M170" s="3">
        <v>166586157</v>
      </c>
    </row>
    <row r="171" spans="1:13" x14ac:dyDescent="0.25">
      <c r="A171" s="130" t="s">
        <v>383</v>
      </c>
      <c r="B171" s="3">
        <v>4271833000</v>
      </c>
      <c r="C171" s="3">
        <v>-82772318</v>
      </c>
      <c r="D171" s="3">
        <v>4189060682</v>
      </c>
      <c r="E171" s="3">
        <v>924116776</v>
      </c>
      <c r="F171" s="3">
        <v>4127427439</v>
      </c>
      <c r="H171" s="3" t="s">
        <v>383</v>
      </c>
      <c r="I171" s="3">
        <v>4271833000</v>
      </c>
      <c r="J171" s="3">
        <v>-82772318</v>
      </c>
      <c r="K171" s="3">
        <v>4189060682</v>
      </c>
      <c r="L171" s="3">
        <v>924116776</v>
      </c>
      <c r="M171" s="3">
        <v>4127427439</v>
      </c>
    </row>
    <row r="172" spans="1:13" x14ac:dyDescent="0.25">
      <c r="A172" s="130" t="s">
        <v>384</v>
      </c>
      <c r="B172" s="3">
        <v>4271833000</v>
      </c>
      <c r="C172" s="3">
        <v>-82772318</v>
      </c>
      <c r="D172" s="3">
        <v>4189060682</v>
      </c>
      <c r="E172" s="3">
        <v>924116776</v>
      </c>
      <c r="F172" s="3">
        <v>4127427439</v>
      </c>
      <c r="H172" s="3" t="s">
        <v>384</v>
      </c>
      <c r="I172" s="3">
        <v>4271833000</v>
      </c>
      <c r="J172" s="3">
        <v>-82772318</v>
      </c>
      <c r="K172" s="3">
        <v>4189060682</v>
      </c>
      <c r="L172" s="3">
        <v>924116776</v>
      </c>
      <c r="M172" s="3">
        <v>4127427439</v>
      </c>
    </row>
    <row r="173" spans="1:13" x14ac:dyDescent="0.25">
      <c r="A173" s="130" t="s">
        <v>239</v>
      </c>
      <c r="B173" s="3">
        <v>6889000000</v>
      </c>
      <c r="C173" s="3">
        <v>191229000</v>
      </c>
      <c r="D173" s="3">
        <v>7080229000</v>
      </c>
      <c r="E173" s="3">
        <v>6550064574</v>
      </c>
      <c r="F173" s="3">
        <v>7051343978</v>
      </c>
      <c r="H173" s="3" t="s">
        <v>239</v>
      </c>
      <c r="I173" s="3">
        <v>6889000000</v>
      </c>
      <c r="J173" s="3">
        <v>191229000</v>
      </c>
      <c r="K173" s="3">
        <v>7080229000</v>
      </c>
      <c r="L173" s="3">
        <v>6550064574</v>
      </c>
      <c r="M173" s="3">
        <v>7051343978</v>
      </c>
    </row>
    <row r="174" spans="1:13" x14ac:dyDescent="0.25">
      <c r="A174" s="130" t="s">
        <v>241</v>
      </c>
      <c r="B174" s="3">
        <v>240600000</v>
      </c>
      <c r="C174" s="3">
        <v>0</v>
      </c>
      <c r="D174" s="3">
        <v>240600000</v>
      </c>
      <c r="E174" s="3">
        <v>236468786</v>
      </c>
      <c r="F174" s="3">
        <v>239851391</v>
      </c>
      <c r="H174" s="3" t="s">
        <v>241</v>
      </c>
      <c r="I174" s="3">
        <v>240600000</v>
      </c>
      <c r="J174" s="3">
        <v>0</v>
      </c>
      <c r="K174" s="3">
        <v>240600000</v>
      </c>
      <c r="L174" s="3">
        <v>236468786</v>
      </c>
      <c r="M174" s="3">
        <v>239851391</v>
      </c>
    </row>
    <row r="175" spans="1:13" x14ac:dyDescent="0.25">
      <c r="A175" s="130" t="s">
        <v>243</v>
      </c>
      <c r="B175" s="3">
        <v>6331700000</v>
      </c>
      <c r="C175" s="3">
        <v>191229000</v>
      </c>
      <c r="D175" s="3">
        <v>6522929000</v>
      </c>
      <c r="E175" s="3">
        <v>6049016855</v>
      </c>
      <c r="F175" s="3">
        <v>6495243875</v>
      </c>
      <c r="H175" s="3" t="s">
        <v>243</v>
      </c>
      <c r="I175" s="3">
        <v>6331700000</v>
      </c>
      <c r="J175" s="3">
        <v>191229000</v>
      </c>
      <c r="K175" s="3">
        <v>6522929000</v>
      </c>
      <c r="L175" s="3">
        <v>6049016855</v>
      </c>
      <c r="M175" s="3">
        <v>6495243875</v>
      </c>
    </row>
    <row r="176" spans="1:13" x14ac:dyDescent="0.25">
      <c r="A176" s="130" t="s">
        <v>245</v>
      </c>
      <c r="B176" s="3">
        <v>28000000</v>
      </c>
      <c r="C176" s="3">
        <v>0</v>
      </c>
      <c r="D176" s="3">
        <v>28000000</v>
      </c>
      <c r="E176" s="3">
        <v>28000000</v>
      </c>
      <c r="F176" s="3">
        <v>28000000</v>
      </c>
      <c r="H176" s="3" t="s">
        <v>245</v>
      </c>
      <c r="I176" s="3">
        <v>28000000</v>
      </c>
      <c r="J176" s="3">
        <v>0</v>
      </c>
      <c r="K176" s="3">
        <v>28000000</v>
      </c>
      <c r="L176" s="3">
        <v>28000000</v>
      </c>
      <c r="M176" s="3">
        <v>28000000</v>
      </c>
    </row>
    <row r="177" spans="1:13" x14ac:dyDescent="0.25">
      <c r="A177" s="130" t="s">
        <v>247</v>
      </c>
      <c r="B177" s="3">
        <v>288700000</v>
      </c>
      <c r="C177" s="3">
        <v>0</v>
      </c>
      <c r="D177" s="3">
        <v>288700000</v>
      </c>
      <c r="E177" s="3">
        <v>236578933</v>
      </c>
      <c r="F177" s="3">
        <v>288248712</v>
      </c>
      <c r="H177" s="3" t="s">
        <v>247</v>
      </c>
      <c r="I177" s="3">
        <v>288700000</v>
      </c>
      <c r="J177" s="3">
        <v>0</v>
      </c>
      <c r="K177" s="3">
        <v>288700000</v>
      </c>
      <c r="L177" s="3">
        <v>236578933</v>
      </c>
      <c r="M177" s="3">
        <v>288248712</v>
      </c>
    </row>
    <row r="178" spans="1:13" x14ac:dyDescent="0.25">
      <c r="A178" s="130" t="s">
        <v>455</v>
      </c>
      <c r="B178" s="3">
        <v>2232000000</v>
      </c>
      <c r="C178" s="3">
        <v>51836540</v>
      </c>
      <c r="D178" s="3">
        <v>2283836540</v>
      </c>
      <c r="E178" s="3">
        <v>2139077366</v>
      </c>
      <c r="F178" s="3">
        <v>2262732807</v>
      </c>
      <c r="H178" s="3" t="s">
        <v>455</v>
      </c>
      <c r="I178" s="3">
        <v>2232000000</v>
      </c>
      <c r="J178" s="3">
        <v>51836540</v>
      </c>
      <c r="K178" s="3">
        <v>2283836540</v>
      </c>
      <c r="L178" s="3">
        <v>2139077366</v>
      </c>
      <c r="M178" s="3">
        <v>2262732807</v>
      </c>
    </row>
    <row r="179" spans="1:13" x14ac:dyDescent="0.25">
      <c r="A179" s="130" t="s">
        <v>456</v>
      </c>
      <c r="B179" s="3">
        <v>100000000</v>
      </c>
      <c r="C179" s="3">
        <v>-250000</v>
      </c>
      <c r="D179" s="3">
        <v>99750000</v>
      </c>
      <c r="E179" s="3">
        <v>99750000</v>
      </c>
      <c r="F179" s="3">
        <v>99750000</v>
      </c>
      <c r="H179" s="3" t="s">
        <v>456</v>
      </c>
      <c r="I179" s="3">
        <v>100000000</v>
      </c>
      <c r="J179" s="3">
        <v>-250000</v>
      </c>
      <c r="K179" s="3">
        <v>99750000</v>
      </c>
      <c r="L179" s="3">
        <v>99750000</v>
      </c>
      <c r="M179" s="3">
        <v>99750000</v>
      </c>
    </row>
    <row r="180" spans="1:13" x14ac:dyDescent="0.25">
      <c r="A180" s="130" t="s">
        <v>457</v>
      </c>
      <c r="B180" s="3">
        <v>2032000000</v>
      </c>
      <c r="C180" s="3">
        <v>57086540</v>
      </c>
      <c r="D180" s="3">
        <v>2089086540</v>
      </c>
      <c r="E180" s="3">
        <v>1944327366</v>
      </c>
      <c r="F180" s="3">
        <v>2067982807</v>
      </c>
      <c r="H180" s="3" t="s">
        <v>457</v>
      </c>
      <c r="I180" s="3">
        <v>2032000000</v>
      </c>
      <c r="J180" s="3">
        <v>57086540</v>
      </c>
      <c r="K180" s="3">
        <v>2089086540</v>
      </c>
      <c r="L180" s="3">
        <v>1944327366</v>
      </c>
      <c r="M180" s="3">
        <v>2067982807</v>
      </c>
    </row>
    <row r="181" spans="1:13" x14ac:dyDescent="0.25">
      <c r="A181" s="130" t="s">
        <v>458</v>
      </c>
      <c r="B181" s="3">
        <v>100000000</v>
      </c>
      <c r="C181" s="3">
        <v>-5000000</v>
      </c>
      <c r="D181" s="3">
        <v>95000000</v>
      </c>
      <c r="E181" s="3">
        <v>95000000</v>
      </c>
      <c r="F181" s="3">
        <v>95000000</v>
      </c>
      <c r="H181" s="3" t="s">
        <v>458</v>
      </c>
      <c r="I181" s="3">
        <v>100000000</v>
      </c>
      <c r="J181" s="3">
        <v>-5000000</v>
      </c>
      <c r="K181" s="3">
        <v>95000000</v>
      </c>
      <c r="L181" s="3">
        <v>95000000</v>
      </c>
      <c r="M181" s="3">
        <v>95000000</v>
      </c>
    </row>
    <row r="182" spans="1:13" x14ac:dyDescent="0.25">
      <c r="A182" s="130" t="s">
        <v>341</v>
      </c>
      <c r="B182" s="3">
        <v>74373211000</v>
      </c>
      <c r="C182" s="3">
        <v>-14109000000</v>
      </c>
      <c r="D182" s="3">
        <v>60264211000</v>
      </c>
      <c r="E182" s="3">
        <v>1806290980</v>
      </c>
      <c r="F182" s="3">
        <v>15614875793</v>
      </c>
      <c r="H182" s="3" t="s">
        <v>341</v>
      </c>
      <c r="I182" s="3">
        <v>74373211000</v>
      </c>
      <c r="J182" s="3">
        <v>-14109000000</v>
      </c>
      <c r="K182" s="3">
        <v>60264211000</v>
      </c>
      <c r="L182" s="3">
        <v>1806290980</v>
      </c>
      <c r="M182" s="3">
        <v>15614875793</v>
      </c>
    </row>
    <row r="183" spans="1:13" x14ac:dyDescent="0.25">
      <c r="A183" s="130" t="s">
        <v>343</v>
      </c>
      <c r="B183" s="3">
        <v>74373211000</v>
      </c>
      <c r="C183" s="3">
        <v>-14109000000</v>
      </c>
      <c r="D183" s="3">
        <v>60264211000</v>
      </c>
      <c r="E183" s="3">
        <v>1806290980</v>
      </c>
      <c r="F183" s="3">
        <v>15614875793</v>
      </c>
      <c r="H183" s="3" t="s">
        <v>343</v>
      </c>
      <c r="I183" s="3">
        <v>74373211000</v>
      </c>
      <c r="J183" s="3">
        <v>-14109000000</v>
      </c>
      <c r="K183" s="3">
        <v>60264211000</v>
      </c>
      <c r="L183" s="3">
        <v>1806290980</v>
      </c>
      <c r="M183" s="3">
        <v>15614875793</v>
      </c>
    </row>
    <row r="184" spans="1:13" x14ac:dyDescent="0.25">
      <c r="A184" s="130" t="s">
        <v>385</v>
      </c>
      <c r="B184" s="3">
        <v>1807500000</v>
      </c>
      <c r="C184" s="3">
        <v>760000000</v>
      </c>
      <c r="D184" s="3">
        <v>2567500000</v>
      </c>
      <c r="E184" s="3">
        <v>1762438737</v>
      </c>
      <c r="F184" s="3">
        <v>2517001109</v>
      </c>
      <c r="H184" s="3" t="s">
        <v>385</v>
      </c>
      <c r="I184" s="3">
        <v>1807500000</v>
      </c>
      <c r="J184" s="3">
        <v>760000000</v>
      </c>
      <c r="K184" s="3">
        <v>2567500000</v>
      </c>
      <c r="L184" s="3">
        <v>1762438737</v>
      </c>
      <c r="M184" s="3">
        <v>2517001109</v>
      </c>
    </row>
    <row r="185" spans="1:13" x14ac:dyDescent="0.25">
      <c r="A185" s="130" t="s">
        <v>386</v>
      </c>
      <c r="B185" s="3">
        <v>1807500000</v>
      </c>
      <c r="C185" s="3">
        <v>760000000</v>
      </c>
      <c r="D185" s="3">
        <v>2567500000</v>
      </c>
      <c r="E185" s="3">
        <v>1762438737</v>
      </c>
      <c r="F185" s="3">
        <v>2517001109</v>
      </c>
      <c r="H185" s="3" t="s">
        <v>386</v>
      </c>
      <c r="I185" s="3">
        <v>1807500000</v>
      </c>
      <c r="J185" s="3">
        <v>760000000</v>
      </c>
      <c r="K185" s="3">
        <v>2567500000</v>
      </c>
      <c r="L185" s="3">
        <v>1762438737</v>
      </c>
      <c r="M185" s="3">
        <v>2517001109</v>
      </c>
    </row>
    <row r="186" spans="1:13" x14ac:dyDescent="0.25">
      <c r="A186" s="130" t="s">
        <v>676</v>
      </c>
      <c r="B186" s="3">
        <v>17453045000</v>
      </c>
      <c r="C186" s="3">
        <v>2133769299</v>
      </c>
      <c r="D186" s="3">
        <v>19586814299</v>
      </c>
      <c r="E186" s="3">
        <v>16903959954</v>
      </c>
      <c r="F186" s="3">
        <v>17399590157</v>
      </c>
      <c r="H186" s="3" t="s">
        <v>676</v>
      </c>
      <c r="I186" s="3">
        <v>17453045000</v>
      </c>
      <c r="J186" s="3">
        <v>2133769299</v>
      </c>
      <c r="K186" s="3">
        <v>19586814299</v>
      </c>
      <c r="L186" s="3">
        <v>16903959954</v>
      </c>
      <c r="M186" s="3">
        <v>17399590157</v>
      </c>
    </row>
    <row r="187" spans="1:13" x14ac:dyDescent="0.25">
      <c r="A187" s="130" t="s">
        <v>678</v>
      </c>
      <c r="B187" s="3">
        <v>17453045000</v>
      </c>
      <c r="C187" s="3">
        <v>2133769299</v>
      </c>
      <c r="D187" s="3">
        <v>19586814299</v>
      </c>
      <c r="E187" s="3">
        <v>16903959954</v>
      </c>
      <c r="F187" s="3">
        <v>17399590157</v>
      </c>
      <c r="H187" s="3" t="s">
        <v>678</v>
      </c>
      <c r="I187" s="3">
        <v>17453045000</v>
      </c>
      <c r="J187" s="3">
        <v>2133769299</v>
      </c>
      <c r="K187" s="3">
        <v>19586814299</v>
      </c>
      <c r="L187" s="3">
        <v>16903959954</v>
      </c>
      <c r="M187" s="3">
        <v>17399590157</v>
      </c>
    </row>
    <row r="188" spans="1:13" x14ac:dyDescent="0.25">
      <c r="A188" s="130" t="s">
        <v>680</v>
      </c>
      <c r="B188" s="3">
        <v>4727453000</v>
      </c>
      <c r="C188" s="3">
        <v>629915248</v>
      </c>
      <c r="D188" s="3">
        <v>5357368248</v>
      </c>
      <c r="E188" s="3">
        <v>1467313924</v>
      </c>
      <c r="F188" s="3">
        <v>4535969327</v>
      </c>
      <c r="H188" s="3" t="s">
        <v>680</v>
      </c>
      <c r="I188" s="3">
        <v>4727453000</v>
      </c>
      <c r="J188" s="3">
        <v>629915248</v>
      </c>
      <c r="K188" s="3">
        <v>5357368248</v>
      </c>
      <c r="L188" s="3">
        <v>1467313924</v>
      </c>
      <c r="M188" s="3">
        <v>4535969327</v>
      </c>
    </row>
    <row r="189" spans="1:13" x14ac:dyDescent="0.25">
      <c r="A189" s="130" t="s">
        <v>682</v>
      </c>
      <c r="B189" s="3">
        <v>4727453000</v>
      </c>
      <c r="C189" s="3">
        <v>629915248</v>
      </c>
      <c r="D189" s="3">
        <v>5357368248</v>
      </c>
      <c r="E189" s="3">
        <v>1467313924</v>
      </c>
      <c r="F189" s="3">
        <v>4535969327</v>
      </c>
      <c r="H189" s="3" t="s">
        <v>682</v>
      </c>
      <c r="I189" s="3">
        <v>4727453000</v>
      </c>
      <c r="J189" s="3">
        <v>629915248</v>
      </c>
      <c r="K189" s="3">
        <v>5357368248</v>
      </c>
      <c r="L189" s="3">
        <v>1467313924</v>
      </c>
      <c r="M189" s="3">
        <v>4535969327</v>
      </c>
    </row>
    <row r="190" spans="1:13" x14ac:dyDescent="0.25">
      <c r="A190" s="130" t="s">
        <v>684</v>
      </c>
      <c r="B190" s="3">
        <v>23300000000</v>
      </c>
      <c r="C190" s="3">
        <v>3906001010</v>
      </c>
      <c r="D190" s="3">
        <v>27206001010</v>
      </c>
      <c r="E190" s="3">
        <v>24552090566</v>
      </c>
      <c r="F190" s="3">
        <v>26522432455</v>
      </c>
      <c r="H190" s="3" t="s">
        <v>684</v>
      </c>
      <c r="I190" s="3">
        <v>23300000000</v>
      </c>
      <c r="J190" s="3">
        <v>3906001010</v>
      </c>
      <c r="K190" s="3">
        <v>27206001010</v>
      </c>
      <c r="L190" s="3">
        <v>24552090566</v>
      </c>
      <c r="M190" s="3">
        <v>26522432455</v>
      </c>
    </row>
    <row r="191" spans="1:13" x14ac:dyDescent="0.25">
      <c r="A191" s="130" t="s">
        <v>686</v>
      </c>
      <c r="B191" s="3">
        <v>22430000000</v>
      </c>
      <c r="C191" s="3">
        <v>3766500980</v>
      </c>
      <c r="D191" s="3">
        <v>26196500980</v>
      </c>
      <c r="E191" s="3">
        <v>23558246136</v>
      </c>
      <c r="F191" s="3">
        <v>25521432425</v>
      </c>
      <c r="H191" s="3" t="s">
        <v>686</v>
      </c>
      <c r="I191" s="3">
        <v>22430000000</v>
      </c>
      <c r="J191" s="3">
        <v>3766500980</v>
      </c>
      <c r="K191" s="3">
        <v>26196500980</v>
      </c>
      <c r="L191" s="3">
        <v>23558246136</v>
      </c>
      <c r="M191" s="3">
        <v>25521432425</v>
      </c>
    </row>
    <row r="192" spans="1:13" x14ac:dyDescent="0.25">
      <c r="A192" s="130" t="s">
        <v>688</v>
      </c>
      <c r="B192" s="3">
        <v>0</v>
      </c>
      <c r="C192" s="3">
        <v>139500030</v>
      </c>
      <c r="D192" s="3">
        <v>139500030</v>
      </c>
      <c r="E192" s="3">
        <v>139500030</v>
      </c>
      <c r="F192" s="3">
        <v>139500030</v>
      </c>
      <c r="H192" s="3" t="s">
        <v>688</v>
      </c>
      <c r="I192" s="3">
        <v>0</v>
      </c>
      <c r="J192" s="3">
        <v>139500030</v>
      </c>
      <c r="K192" s="3">
        <v>139500030</v>
      </c>
      <c r="L192" s="3">
        <v>139500030</v>
      </c>
      <c r="M192" s="3">
        <v>139500030</v>
      </c>
    </row>
    <row r="193" spans="1:13" x14ac:dyDescent="0.25">
      <c r="A193" s="130" t="s">
        <v>690</v>
      </c>
      <c r="B193" s="3">
        <v>100000000</v>
      </c>
      <c r="C193" s="3">
        <v>0</v>
      </c>
      <c r="D193" s="3">
        <v>100000000</v>
      </c>
      <c r="E193" s="3">
        <v>96675000</v>
      </c>
      <c r="F193" s="3">
        <v>100000000</v>
      </c>
      <c r="H193" s="3" t="s">
        <v>690</v>
      </c>
      <c r="I193" s="3">
        <v>100000000</v>
      </c>
      <c r="J193" s="3">
        <v>0</v>
      </c>
      <c r="K193" s="3">
        <v>100000000</v>
      </c>
      <c r="L193" s="3">
        <v>96675000</v>
      </c>
      <c r="M193" s="3">
        <v>100000000</v>
      </c>
    </row>
    <row r="194" spans="1:13" x14ac:dyDescent="0.25">
      <c r="A194" s="130" t="s">
        <v>692</v>
      </c>
      <c r="B194" s="3">
        <v>770000000</v>
      </c>
      <c r="C194" s="3">
        <v>0</v>
      </c>
      <c r="D194" s="3">
        <v>770000000</v>
      </c>
      <c r="E194" s="3">
        <v>757669400</v>
      </c>
      <c r="F194" s="3">
        <v>761500000</v>
      </c>
      <c r="H194" s="3" t="s">
        <v>692</v>
      </c>
      <c r="I194" s="3">
        <v>770000000</v>
      </c>
      <c r="J194" s="3">
        <v>0</v>
      </c>
      <c r="K194" s="3">
        <v>770000000</v>
      </c>
      <c r="L194" s="3">
        <v>757669400</v>
      </c>
      <c r="M194" s="3">
        <v>761500000</v>
      </c>
    </row>
    <row r="195" spans="1:13" x14ac:dyDescent="0.25">
      <c r="A195" s="130" t="s">
        <v>345</v>
      </c>
      <c r="B195" s="3">
        <v>5904476000</v>
      </c>
      <c r="C195" s="3">
        <v>226300686</v>
      </c>
      <c r="D195" s="3">
        <v>6130776686</v>
      </c>
      <c r="E195" s="3">
        <v>5132818818</v>
      </c>
      <c r="F195" s="3">
        <v>6089510939</v>
      </c>
      <c r="H195" s="3" t="s">
        <v>345</v>
      </c>
      <c r="I195" s="3">
        <v>5904476000</v>
      </c>
      <c r="J195" s="3">
        <v>226300686</v>
      </c>
      <c r="K195" s="3">
        <v>6130776686</v>
      </c>
      <c r="L195" s="3">
        <v>5132818818</v>
      </c>
      <c r="M195" s="3">
        <v>6089510939</v>
      </c>
    </row>
    <row r="196" spans="1:13" x14ac:dyDescent="0.25">
      <c r="A196" s="130" t="s">
        <v>347</v>
      </c>
      <c r="B196" s="3">
        <v>5904476000</v>
      </c>
      <c r="C196" s="3">
        <v>226300686</v>
      </c>
      <c r="D196" s="3">
        <v>6130776686</v>
      </c>
      <c r="E196" s="3">
        <v>5132818818</v>
      </c>
      <c r="F196" s="3">
        <v>6089510939</v>
      </c>
      <c r="H196" s="3" t="s">
        <v>347</v>
      </c>
      <c r="I196" s="3">
        <v>5904476000</v>
      </c>
      <c r="J196" s="3">
        <v>226300686</v>
      </c>
      <c r="K196" s="3">
        <v>6130776686</v>
      </c>
      <c r="L196" s="3">
        <v>5132818818</v>
      </c>
      <c r="M196" s="3">
        <v>6089510939</v>
      </c>
    </row>
    <row r="197" spans="1:13" x14ac:dyDescent="0.25">
      <c r="A197" s="130" t="s">
        <v>349</v>
      </c>
      <c r="B197" s="3">
        <v>11652576000</v>
      </c>
      <c r="C197" s="3">
        <v>2355918417</v>
      </c>
      <c r="D197" s="3">
        <v>14008494417</v>
      </c>
      <c r="E197" s="3">
        <v>12737452936</v>
      </c>
      <c r="F197" s="3">
        <v>13670863889</v>
      </c>
      <c r="H197" s="3" t="s">
        <v>349</v>
      </c>
      <c r="I197" s="3">
        <v>11652576000</v>
      </c>
      <c r="J197" s="3">
        <v>2355918417</v>
      </c>
      <c r="K197" s="3">
        <v>14008494417</v>
      </c>
      <c r="L197" s="3">
        <v>12737452936</v>
      </c>
      <c r="M197" s="3">
        <v>13670863889</v>
      </c>
    </row>
    <row r="198" spans="1:13" x14ac:dyDescent="0.25">
      <c r="A198" s="130" t="s">
        <v>351</v>
      </c>
      <c r="B198" s="3">
        <v>11652576000</v>
      </c>
      <c r="C198" s="3">
        <v>2355918417</v>
      </c>
      <c r="D198" s="3">
        <v>14008494417</v>
      </c>
      <c r="E198" s="3">
        <v>12737452936</v>
      </c>
      <c r="F198" s="3">
        <v>13670863889</v>
      </c>
      <c r="H198" s="3" t="s">
        <v>351</v>
      </c>
      <c r="I198" s="3">
        <v>11652576000</v>
      </c>
      <c r="J198" s="3">
        <v>2355918417</v>
      </c>
      <c r="K198" s="3">
        <v>14008494417</v>
      </c>
      <c r="L198" s="3">
        <v>12737452936</v>
      </c>
      <c r="M198" s="3">
        <v>13670863889</v>
      </c>
    </row>
    <row r="199" spans="1:13" x14ac:dyDescent="0.25">
      <c r="A199" s="130" t="s">
        <v>353</v>
      </c>
      <c r="B199" s="3">
        <v>69723278000</v>
      </c>
      <c r="C199" s="3">
        <v>-17616651939</v>
      </c>
      <c r="D199" s="3">
        <v>52106626061</v>
      </c>
      <c r="E199" s="3">
        <v>30731755187</v>
      </c>
      <c r="F199" s="3">
        <v>50348753540</v>
      </c>
      <c r="H199" s="3" t="s">
        <v>353</v>
      </c>
      <c r="I199" s="3">
        <v>69723278000</v>
      </c>
      <c r="J199" s="3">
        <v>-17616651939</v>
      </c>
      <c r="K199" s="3">
        <v>52106626061</v>
      </c>
      <c r="L199" s="3">
        <v>30731755187</v>
      </c>
      <c r="M199" s="3">
        <v>50348753540</v>
      </c>
    </row>
    <row r="200" spans="1:13" x14ac:dyDescent="0.25">
      <c r="A200" s="130" t="s">
        <v>355</v>
      </c>
      <c r="B200" s="3">
        <v>69723278000</v>
      </c>
      <c r="C200" s="3">
        <v>-17616651939</v>
      </c>
      <c r="D200" s="3">
        <v>52106626061</v>
      </c>
      <c r="E200" s="3">
        <v>30731755187</v>
      </c>
      <c r="F200" s="3">
        <v>50348753540</v>
      </c>
      <c r="H200" s="3" t="s">
        <v>355</v>
      </c>
      <c r="I200" s="3">
        <v>69723278000</v>
      </c>
      <c r="J200" s="3">
        <v>-17616651939</v>
      </c>
      <c r="K200" s="3">
        <v>52106626061</v>
      </c>
      <c r="L200" s="3">
        <v>30731755187</v>
      </c>
      <c r="M200" s="3">
        <v>50348753540</v>
      </c>
    </row>
    <row r="201" spans="1:13" x14ac:dyDescent="0.25">
      <c r="A201" s="130" t="s">
        <v>357</v>
      </c>
      <c r="B201" s="3">
        <v>8436547000</v>
      </c>
      <c r="C201" s="3">
        <v>3916251214</v>
      </c>
      <c r="D201" s="3">
        <v>12352798214</v>
      </c>
      <c r="E201" s="3">
        <v>9198558031</v>
      </c>
      <c r="F201" s="3">
        <v>11756583860</v>
      </c>
      <c r="H201" s="3" t="s">
        <v>357</v>
      </c>
      <c r="I201" s="3">
        <v>8436547000</v>
      </c>
      <c r="J201" s="3">
        <v>3916251214</v>
      </c>
      <c r="K201" s="3">
        <v>12352798214</v>
      </c>
      <c r="L201" s="3">
        <v>9198558031</v>
      </c>
      <c r="M201" s="3">
        <v>11756583860</v>
      </c>
    </row>
    <row r="202" spans="1:13" x14ac:dyDescent="0.25">
      <c r="A202" s="130" t="s">
        <v>359</v>
      </c>
      <c r="B202" s="3">
        <v>8436547000</v>
      </c>
      <c r="C202" s="3">
        <v>3916251214</v>
      </c>
      <c r="D202" s="3">
        <v>12352798214</v>
      </c>
      <c r="E202" s="3">
        <v>9198558031</v>
      </c>
      <c r="F202" s="3">
        <v>11756583860</v>
      </c>
      <c r="H202" s="3" t="s">
        <v>359</v>
      </c>
      <c r="I202" s="3">
        <v>8436547000</v>
      </c>
      <c r="J202" s="3">
        <v>3916251214</v>
      </c>
      <c r="K202" s="3">
        <v>12352798214</v>
      </c>
      <c r="L202" s="3">
        <v>9198558031</v>
      </c>
      <c r="M202" s="3">
        <v>11756583860</v>
      </c>
    </row>
    <row r="203" spans="1:13" x14ac:dyDescent="0.25">
      <c r="A203" s="130" t="s">
        <v>361</v>
      </c>
      <c r="B203" s="3">
        <v>100000000</v>
      </c>
      <c r="C203" s="3">
        <v>-10000000</v>
      </c>
      <c r="D203" s="3">
        <v>90000000</v>
      </c>
      <c r="E203" s="3">
        <v>90000000</v>
      </c>
      <c r="F203" s="3">
        <v>90000000</v>
      </c>
      <c r="H203" s="3" t="s">
        <v>361</v>
      </c>
      <c r="I203" s="3">
        <v>100000000</v>
      </c>
      <c r="J203" s="3">
        <v>-10000000</v>
      </c>
      <c r="K203" s="3">
        <v>90000000</v>
      </c>
      <c r="L203" s="3">
        <v>90000000</v>
      </c>
      <c r="M203" s="3">
        <v>90000000</v>
      </c>
    </row>
    <row r="204" spans="1:13" x14ac:dyDescent="0.25">
      <c r="A204" s="130" t="s">
        <v>363</v>
      </c>
      <c r="B204" s="3">
        <v>100000000</v>
      </c>
      <c r="C204" s="3">
        <v>-10000000</v>
      </c>
      <c r="D204" s="3">
        <v>90000000</v>
      </c>
      <c r="E204" s="3">
        <v>90000000</v>
      </c>
      <c r="F204" s="3">
        <v>90000000</v>
      </c>
      <c r="H204" s="3" t="s">
        <v>363</v>
      </c>
      <c r="I204" s="3">
        <v>100000000</v>
      </c>
      <c r="J204" s="3">
        <v>-10000000</v>
      </c>
      <c r="K204" s="3">
        <v>90000000</v>
      </c>
      <c r="L204" s="3">
        <v>90000000</v>
      </c>
      <c r="M204" s="3">
        <v>90000000</v>
      </c>
    </row>
    <row r="205" spans="1:13" x14ac:dyDescent="0.25">
      <c r="A205" s="130" t="s">
        <v>365</v>
      </c>
      <c r="B205" s="3">
        <v>100000000</v>
      </c>
      <c r="C205" s="3">
        <v>0</v>
      </c>
      <c r="D205" s="3">
        <v>100000000</v>
      </c>
      <c r="E205" s="3">
        <v>0</v>
      </c>
      <c r="F205" s="3">
        <v>100000000</v>
      </c>
      <c r="H205" s="3" t="s">
        <v>365</v>
      </c>
      <c r="I205" s="3">
        <v>100000000</v>
      </c>
      <c r="J205" s="3">
        <v>0</v>
      </c>
      <c r="K205" s="3">
        <v>100000000</v>
      </c>
      <c r="L205" s="3">
        <v>0</v>
      </c>
      <c r="M205" s="3">
        <v>100000000</v>
      </c>
    </row>
    <row r="206" spans="1:13" x14ac:dyDescent="0.25">
      <c r="A206" s="130" t="s">
        <v>367</v>
      </c>
      <c r="B206" s="3">
        <v>100000000</v>
      </c>
      <c r="C206" s="3">
        <v>0</v>
      </c>
      <c r="D206" s="3">
        <v>100000000</v>
      </c>
      <c r="E206" s="3">
        <v>0</v>
      </c>
      <c r="F206" s="3">
        <v>100000000</v>
      </c>
      <c r="H206" s="3" t="s">
        <v>367</v>
      </c>
      <c r="I206" s="3">
        <v>100000000</v>
      </c>
      <c r="J206" s="3">
        <v>0</v>
      </c>
      <c r="K206" s="3">
        <v>100000000</v>
      </c>
      <c r="L206" s="3">
        <v>0</v>
      </c>
      <c r="M206" s="3">
        <v>100000000</v>
      </c>
    </row>
    <row r="207" spans="1:13" x14ac:dyDescent="0.25">
      <c r="A207" s="130" t="s">
        <v>292</v>
      </c>
      <c r="B207" s="3">
        <v>14159443000</v>
      </c>
      <c r="C207" s="3">
        <v>-52149121</v>
      </c>
      <c r="D207" s="3">
        <v>14107293879</v>
      </c>
      <c r="E207" s="3">
        <v>8913144693</v>
      </c>
      <c r="F207" s="3">
        <v>13285729114</v>
      </c>
      <c r="H207" s="3" t="s">
        <v>292</v>
      </c>
      <c r="I207" s="3">
        <v>14159443000</v>
      </c>
      <c r="J207" s="3">
        <v>-52149121</v>
      </c>
      <c r="K207" s="3">
        <v>14107293879</v>
      </c>
      <c r="L207" s="3">
        <v>8913144693</v>
      </c>
      <c r="M207" s="3">
        <v>13285729114</v>
      </c>
    </row>
    <row r="208" spans="1:13" x14ac:dyDescent="0.25">
      <c r="A208" s="130" t="s">
        <v>293</v>
      </c>
      <c r="B208" s="3">
        <v>14159443000</v>
      </c>
      <c r="C208" s="3">
        <v>-52149121</v>
      </c>
      <c r="D208" s="3">
        <v>14107293879</v>
      </c>
      <c r="E208" s="3">
        <v>8913144693</v>
      </c>
      <c r="F208" s="3">
        <v>13285729114</v>
      </c>
      <c r="H208" s="3" t="s">
        <v>293</v>
      </c>
      <c r="I208" s="3">
        <v>14159443000</v>
      </c>
      <c r="J208" s="3">
        <v>-52149121</v>
      </c>
      <c r="K208" s="3">
        <v>14107293879</v>
      </c>
      <c r="L208" s="3">
        <v>8913144693</v>
      </c>
      <c r="M208" s="3">
        <v>13285729114</v>
      </c>
    </row>
    <row r="209" spans="1:13" x14ac:dyDescent="0.25">
      <c r="A209" s="130" t="s">
        <v>294</v>
      </c>
      <c r="B209" s="3">
        <v>14159443000</v>
      </c>
      <c r="C209" s="3">
        <v>-52149121</v>
      </c>
      <c r="D209" s="3">
        <v>14107293879</v>
      </c>
      <c r="E209" s="3">
        <v>8913144693</v>
      </c>
      <c r="F209" s="3">
        <v>13285729114</v>
      </c>
      <c r="H209" s="3" t="s">
        <v>294</v>
      </c>
      <c r="I209" s="3">
        <v>14159443000</v>
      </c>
      <c r="J209" s="3">
        <v>-52149121</v>
      </c>
      <c r="K209" s="3">
        <v>14107293879</v>
      </c>
      <c r="L209" s="3">
        <v>8913144693</v>
      </c>
      <c r="M209" s="3">
        <v>13285729114</v>
      </c>
    </row>
    <row r="210" spans="1:13" x14ac:dyDescent="0.25">
      <c r="A210" s="130" t="s">
        <v>600</v>
      </c>
      <c r="B210" s="3">
        <v>659724000</v>
      </c>
      <c r="C210" s="3">
        <v>0</v>
      </c>
      <c r="D210" s="3">
        <v>659724000</v>
      </c>
      <c r="E210" s="3">
        <v>568543198</v>
      </c>
      <c r="F210" s="3">
        <v>653790855</v>
      </c>
      <c r="H210" s="3" t="s">
        <v>600</v>
      </c>
      <c r="I210" s="3">
        <v>659724000</v>
      </c>
      <c r="J210" s="3">
        <v>0</v>
      </c>
      <c r="K210" s="3">
        <v>659724000</v>
      </c>
      <c r="L210" s="3">
        <v>568543198</v>
      </c>
      <c r="M210" s="3">
        <v>653790855</v>
      </c>
    </row>
    <row r="211" spans="1:13" x14ac:dyDescent="0.25">
      <c r="A211" s="130" t="s">
        <v>602</v>
      </c>
      <c r="B211" s="3">
        <v>659724000</v>
      </c>
      <c r="C211" s="3">
        <v>0</v>
      </c>
      <c r="D211" s="3">
        <v>659724000</v>
      </c>
      <c r="E211" s="3">
        <v>568543198</v>
      </c>
      <c r="F211" s="3">
        <v>653790855</v>
      </c>
      <c r="H211" s="3" t="s">
        <v>602</v>
      </c>
      <c r="I211" s="3">
        <v>659724000</v>
      </c>
      <c r="J211" s="3">
        <v>0</v>
      </c>
      <c r="K211" s="3">
        <v>659724000</v>
      </c>
      <c r="L211" s="3">
        <v>568543198</v>
      </c>
      <c r="M211" s="3">
        <v>653790855</v>
      </c>
    </row>
    <row r="212" spans="1:13" x14ac:dyDescent="0.25">
      <c r="A212" s="130" t="s">
        <v>604</v>
      </c>
      <c r="B212" s="3">
        <v>659724000</v>
      </c>
      <c r="C212" s="3">
        <v>0</v>
      </c>
      <c r="D212" s="3">
        <v>659724000</v>
      </c>
      <c r="E212" s="3">
        <v>568543198</v>
      </c>
      <c r="F212" s="3">
        <v>653790855</v>
      </c>
      <c r="H212" s="3" t="s">
        <v>604</v>
      </c>
      <c r="I212" s="3">
        <v>659724000</v>
      </c>
      <c r="J212" s="3">
        <v>0</v>
      </c>
      <c r="K212" s="3">
        <v>659724000</v>
      </c>
      <c r="L212" s="3">
        <v>568543198</v>
      </c>
      <c r="M212" s="3">
        <v>653790855</v>
      </c>
    </row>
    <row r="213" spans="1:13" x14ac:dyDescent="0.25">
      <c r="A213" s="130" t="s">
        <v>200</v>
      </c>
      <c r="B213" s="3">
        <v>40072465000</v>
      </c>
      <c r="C213" s="3">
        <v>-121129324</v>
      </c>
      <c r="D213" s="3">
        <v>39951335676</v>
      </c>
      <c r="E213" s="3">
        <v>17111359558</v>
      </c>
      <c r="F213" s="3">
        <v>38343744610</v>
      </c>
      <c r="H213" s="3" t="s">
        <v>200</v>
      </c>
      <c r="I213" s="3">
        <v>40072465000</v>
      </c>
      <c r="J213" s="3">
        <v>-121129324</v>
      </c>
      <c r="K213" s="3">
        <v>39951335676</v>
      </c>
      <c r="L213" s="3">
        <v>17111359558</v>
      </c>
      <c r="M213" s="3">
        <v>38343744610</v>
      </c>
    </row>
    <row r="214" spans="1:13" x14ac:dyDescent="0.25">
      <c r="A214" s="130" t="s">
        <v>295</v>
      </c>
      <c r="B214" s="3">
        <v>28436715000</v>
      </c>
      <c r="C214" s="3">
        <v>-121129324</v>
      </c>
      <c r="D214" s="3">
        <v>28315585676</v>
      </c>
      <c r="E214" s="3">
        <v>11148375718</v>
      </c>
      <c r="F214" s="3">
        <v>27001892229</v>
      </c>
      <c r="H214" s="3" t="s">
        <v>295</v>
      </c>
      <c r="I214" s="3">
        <v>28436715000</v>
      </c>
      <c r="J214" s="3">
        <v>-121129324</v>
      </c>
      <c r="K214" s="3">
        <v>28315585676</v>
      </c>
      <c r="L214" s="3">
        <v>11148375718</v>
      </c>
      <c r="M214" s="3">
        <v>27001892229</v>
      </c>
    </row>
    <row r="215" spans="1:13" x14ac:dyDescent="0.25">
      <c r="A215" s="130" t="s">
        <v>296</v>
      </c>
      <c r="B215" s="3">
        <v>28436715000</v>
      </c>
      <c r="C215" s="3">
        <v>-121129324</v>
      </c>
      <c r="D215" s="3">
        <v>28315585676</v>
      </c>
      <c r="E215" s="3">
        <v>11148375718</v>
      </c>
      <c r="F215" s="3">
        <v>27001892229</v>
      </c>
      <c r="H215" s="3" t="s">
        <v>296</v>
      </c>
      <c r="I215" s="3">
        <v>28436715000</v>
      </c>
      <c r="J215" s="3">
        <v>-121129324</v>
      </c>
      <c r="K215" s="3">
        <v>28315585676</v>
      </c>
      <c r="L215" s="3">
        <v>11148375718</v>
      </c>
      <c r="M215" s="3">
        <v>27001892229</v>
      </c>
    </row>
    <row r="216" spans="1:13" x14ac:dyDescent="0.25">
      <c r="A216" s="130" t="s">
        <v>201</v>
      </c>
      <c r="B216" s="3">
        <v>3886857000</v>
      </c>
      <c r="C216" s="3">
        <v>0</v>
      </c>
      <c r="D216" s="3">
        <v>3886857000</v>
      </c>
      <c r="E216" s="3">
        <v>1865040720</v>
      </c>
      <c r="F216" s="3">
        <v>3882764760</v>
      </c>
      <c r="H216" s="3" t="s">
        <v>201</v>
      </c>
      <c r="I216" s="3">
        <v>3886857000</v>
      </c>
      <c r="J216" s="3">
        <v>0</v>
      </c>
      <c r="K216" s="3">
        <v>3886857000</v>
      </c>
      <c r="L216" s="3">
        <v>1865040720</v>
      </c>
      <c r="M216" s="3">
        <v>3882764760</v>
      </c>
    </row>
    <row r="217" spans="1:13" x14ac:dyDescent="0.25">
      <c r="A217" s="130" t="s">
        <v>202</v>
      </c>
      <c r="B217" s="3">
        <v>3886857000</v>
      </c>
      <c r="C217" s="3">
        <v>0</v>
      </c>
      <c r="D217" s="3">
        <v>3886857000</v>
      </c>
      <c r="E217" s="3">
        <v>1865040720</v>
      </c>
      <c r="F217" s="3">
        <v>3882764760</v>
      </c>
      <c r="H217" s="3" t="s">
        <v>202</v>
      </c>
      <c r="I217" s="3">
        <v>3886857000</v>
      </c>
      <c r="J217" s="3">
        <v>0</v>
      </c>
      <c r="K217" s="3">
        <v>3886857000</v>
      </c>
      <c r="L217" s="3">
        <v>1865040720</v>
      </c>
      <c r="M217" s="3">
        <v>3882764760</v>
      </c>
    </row>
    <row r="218" spans="1:13" x14ac:dyDescent="0.25">
      <c r="A218" s="130" t="s">
        <v>203</v>
      </c>
      <c r="B218" s="3">
        <v>7748893000</v>
      </c>
      <c r="C218" s="3">
        <v>0</v>
      </c>
      <c r="D218" s="3">
        <v>7748893000</v>
      </c>
      <c r="E218" s="3">
        <v>4097943120</v>
      </c>
      <c r="F218" s="3">
        <v>7459087621</v>
      </c>
      <c r="H218" s="3" t="s">
        <v>203</v>
      </c>
      <c r="I218" s="3">
        <v>7748893000</v>
      </c>
      <c r="J218" s="3">
        <v>0</v>
      </c>
      <c r="K218" s="3">
        <v>7748893000</v>
      </c>
      <c r="L218" s="3">
        <v>4097943120</v>
      </c>
      <c r="M218" s="3">
        <v>7459087621</v>
      </c>
    </row>
    <row r="219" spans="1:13" x14ac:dyDescent="0.25">
      <c r="A219" s="130" t="s">
        <v>204</v>
      </c>
      <c r="B219" s="3">
        <v>7748893000</v>
      </c>
      <c r="C219" s="3">
        <v>0</v>
      </c>
      <c r="D219" s="3">
        <v>7748893000</v>
      </c>
      <c r="E219" s="3">
        <v>4097943120</v>
      </c>
      <c r="F219" s="3">
        <v>7459087621</v>
      </c>
      <c r="H219" s="3" t="s">
        <v>204</v>
      </c>
      <c r="I219" s="3">
        <v>7748893000</v>
      </c>
      <c r="J219" s="3">
        <v>0</v>
      </c>
      <c r="K219" s="3">
        <v>7748893000</v>
      </c>
      <c r="L219" s="3">
        <v>4097943120</v>
      </c>
      <c r="M219" s="3">
        <v>7459087621</v>
      </c>
    </row>
    <row r="220" spans="1:13" x14ac:dyDescent="0.25">
      <c r="A220" s="130" t="s">
        <v>297</v>
      </c>
      <c r="B220" s="3">
        <v>23620024000</v>
      </c>
      <c r="C220" s="3">
        <v>-7851990734</v>
      </c>
      <c r="D220" s="3">
        <v>15768033266</v>
      </c>
      <c r="E220" s="3">
        <v>7401534259</v>
      </c>
      <c r="F220" s="3">
        <v>13358950036</v>
      </c>
      <c r="H220" s="3" t="s">
        <v>297</v>
      </c>
      <c r="I220" s="3">
        <v>23620024000</v>
      </c>
      <c r="J220" s="3">
        <v>-7851990734</v>
      </c>
      <c r="K220" s="3">
        <v>15768033266</v>
      </c>
      <c r="L220" s="3">
        <v>7401534259</v>
      </c>
      <c r="M220" s="3">
        <v>13358950036</v>
      </c>
    </row>
    <row r="221" spans="1:13" x14ac:dyDescent="0.25">
      <c r="A221" s="130" t="s">
        <v>299</v>
      </c>
      <c r="B221" s="3">
        <v>2791856000</v>
      </c>
      <c r="C221" s="3">
        <v>-26697086</v>
      </c>
      <c r="D221" s="3">
        <v>2765158914</v>
      </c>
      <c r="E221" s="3">
        <v>2153518687</v>
      </c>
      <c r="F221" s="3">
        <v>2273196767</v>
      </c>
      <c r="H221" s="3" t="s">
        <v>299</v>
      </c>
      <c r="I221" s="3">
        <v>2791856000</v>
      </c>
      <c r="J221" s="3">
        <v>-26697086</v>
      </c>
      <c r="K221" s="3">
        <v>2765158914</v>
      </c>
      <c r="L221" s="3">
        <v>2153518687</v>
      </c>
      <c r="M221" s="3">
        <v>2273196767</v>
      </c>
    </row>
    <row r="222" spans="1:13" x14ac:dyDescent="0.25">
      <c r="A222" s="130" t="s">
        <v>301</v>
      </c>
      <c r="B222" s="3">
        <v>2791856000</v>
      </c>
      <c r="C222" s="3">
        <v>-26697086</v>
      </c>
      <c r="D222" s="3">
        <v>2765158914</v>
      </c>
      <c r="E222" s="3">
        <v>2153518687</v>
      </c>
      <c r="F222" s="3">
        <v>2273196767</v>
      </c>
      <c r="H222" s="3" t="s">
        <v>301</v>
      </c>
      <c r="I222" s="3">
        <v>2791856000</v>
      </c>
      <c r="J222" s="3">
        <v>-26697086</v>
      </c>
      <c r="K222" s="3">
        <v>2765158914</v>
      </c>
      <c r="L222" s="3">
        <v>2153518687</v>
      </c>
      <c r="M222" s="3">
        <v>2273196767</v>
      </c>
    </row>
    <row r="223" spans="1:13" x14ac:dyDescent="0.25">
      <c r="A223" s="130" t="s">
        <v>303</v>
      </c>
      <c r="B223" s="3">
        <v>584168000</v>
      </c>
      <c r="C223" s="3">
        <v>-15805816</v>
      </c>
      <c r="D223" s="3">
        <v>568362184</v>
      </c>
      <c r="E223" s="3">
        <v>397876364</v>
      </c>
      <c r="F223" s="3">
        <v>447726364</v>
      </c>
      <c r="H223" s="3" t="s">
        <v>303</v>
      </c>
      <c r="I223" s="3">
        <v>584168000</v>
      </c>
      <c r="J223" s="3">
        <v>-15805816</v>
      </c>
      <c r="K223" s="3">
        <v>568362184</v>
      </c>
      <c r="L223" s="3">
        <v>397876364</v>
      </c>
      <c r="M223" s="3">
        <v>447726364</v>
      </c>
    </row>
    <row r="224" spans="1:13" x14ac:dyDescent="0.25">
      <c r="A224" s="130" t="s">
        <v>304</v>
      </c>
      <c r="B224" s="3">
        <v>584168000</v>
      </c>
      <c r="C224" s="3">
        <v>-15805816</v>
      </c>
      <c r="D224" s="3">
        <v>568362184</v>
      </c>
      <c r="E224" s="3">
        <v>397876364</v>
      </c>
      <c r="F224" s="3">
        <v>447726364</v>
      </c>
      <c r="H224" s="3" t="s">
        <v>304</v>
      </c>
      <c r="I224" s="3">
        <v>584168000</v>
      </c>
      <c r="J224" s="3">
        <v>-15805816</v>
      </c>
      <c r="K224" s="3">
        <v>568362184</v>
      </c>
      <c r="L224" s="3">
        <v>397876364</v>
      </c>
      <c r="M224" s="3">
        <v>447726364</v>
      </c>
    </row>
    <row r="225" spans="1:13" x14ac:dyDescent="0.25">
      <c r="A225" s="130" t="s">
        <v>525</v>
      </c>
      <c r="B225" s="3">
        <v>13144000000</v>
      </c>
      <c r="C225" s="3">
        <v>-11643386832</v>
      </c>
      <c r="D225" s="3">
        <v>1500613168</v>
      </c>
      <c r="E225" s="3">
        <v>937651090</v>
      </c>
      <c r="F225" s="3">
        <v>1500613168</v>
      </c>
      <c r="H225" s="3" t="s">
        <v>525</v>
      </c>
      <c r="I225" s="3">
        <v>13144000000</v>
      </c>
      <c r="J225" s="3">
        <v>-11643386832</v>
      </c>
      <c r="K225" s="3">
        <v>1500613168</v>
      </c>
      <c r="L225" s="3">
        <v>937651090</v>
      </c>
      <c r="M225" s="3">
        <v>1500613168</v>
      </c>
    </row>
    <row r="226" spans="1:13" x14ac:dyDescent="0.25">
      <c r="A226" s="130" t="s">
        <v>527</v>
      </c>
      <c r="B226" s="3">
        <v>13144000000</v>
      </c>
      <c r="C226" s="3">
        <v>-11643386832</v>
      </c>
      <c r="D226" s="3">
        <v>1500613168</v>
      </c>
      <c r="E226" s="3">
        <v>937651090</v>
      </c>
      <c r="F226" s="3">
        <v>1500613168</v>
      </c>
      <c r="H226" s="3" t="s">
        <v>527</v>
      </c>
      <c r="I226" s="3">
        <v>13144000000</v>
      </c>
      <c r="J226" s="3">
        <v>-11643386832</v>
      </c>
      <c r="K226" s="3">
        <v>1500613168</v>
      </c>
      <c r="L226" s="3">
        <v>937651090</v>
      </c>
      <c r="M226" s="3">
        <v>1500613168</v>
      </c>
    </row>
    <row r="227" spans="1:13" x14ac:dyDescent="0.25">
      <c r="A227" s="130" t="s">
        <v>410</v>
      </c>
      <c r="B227" s="3">
        <v>7100000000</v>
      </c>
      <c r="C227" s="3">
        <v>3833899000</v>
      </c>
      <c r="D227" s="3">
        <v>10933899000</v>
      </c>
      <c r="E227" s="3">
        <v>3912488118</v>
      </c>
      <c r="F227" s="3">
        <v>9137413737</v>
      </c>
      <c r="H227" s="3" t="s">
        <v>410</v>
      </c>
      <c r="I227" s="3">
        <v>7100000000</v>
      </c>
      <c r="J227" s="3">
        <v>3833899000</v>
      </c>
      <c r="K227" s="3">
        <v>10933899000</v>
      </c>
      <c r="L227" s="3">
        <v>3912488118</v>
      </c>
      <c r="M227" s="3">
        <v>9137413737</v>
      </c>
    </row>
    <row r="228" spans="1:13" x14ac:dyDescent="0.25">
      <c r="A228" s="130" t="s">
        <v>411</v>
      </c>
      <c r="B228" s="3">
        <v>7100000000</v>
      </c>
      <c r="C228" s="3">
        <v>3833899000</v>
      </c>
      <c r="D228" s="3">
        <v>10933899000</v>
      </c>
      <c r="E228" s="3">
        <v>3912488118</v>
      </c>
      <c r="F228" s="3">
        <v>9137413737</v>
      </c>
      <c r="H228" s="3" t="s">
        <v>411</v>
      </c>
      <c r="I228" s="3">
        <v>7100000000</v>
      </c>
      <c r="J228" s="3">
        <v>3833899000</v>
      </c>
      <c r="K228" s="3">
        <v>10933899000</v>
      </c>
      <c r="L228" s="3">
        <v>3912488118</v>
      </c>
      <c r="M228" s="3">
        <v>9137413737</v>
      </c>
    </row>
    <row r="229" spans="1:13" x14ac:dyDescent="0.25">
      <c r="A229" s="130" t="s">
        <v>171</v>
      </c>
      <c r="B229" s="3">
        <v>9643515000</v>
      </c>
      <c r="C229" s="3">
        <v>-1104821000</v>
      </c>
      <c r="D229" s="3">
        <v>8538694000</v>
      </c>
      <c r="E229" s="3">
        <v>5092621838</v>
      </c>
      <c r="F229" s="3">
        <v>7571734745</v>
      </c>
      <c r="H229" s="3" t="s">
        <v>171</v>
      </c>
      <c r="I229" s="3">
        <v>9643515000</v>
      </c>
      <c r="J229" s="3">
        <v>-1104821000</v>
      </c>
      <c r="K229" s="3">
        <v>8538694000</v>
      </c>
      <c r="L229" s="3">
        <v>5092621838</v>
      </c>
      <c r="M229" s="3">
        <v>7571734745</v>
      </c>
    </row>
    <row r="230" spans="1:13" x14ac:dyDescent="0.25">
      <c r="A230" s="130" t="s">
        <v>172</v>
      </c>
      <c r="B230" s="3">
        <v>2001985000</v>
      </c>
      <c r="C230" s="3">
        <v>880000000</v>
      </c>
      <c r="D230" s="3">
        <v>2881985000</v>
      </c>
      <c r="E230" s="3">
        <v>1967219254</v>
      </c>
      <c r="F230" s="3">
        <v>2873818880</v>
      </c>
      <c r="H230" s="3" t="s">
        <v>172</v>
      </c>
      <c r="I230" s="3">
        <v>2001985000</v>
      </c>
      <c r="J230" s="3">
        <v>880000000</v>
      </c>
      <c r="K230" s="3">
        <v>2881985000</v>
      </c>
      <c r="L230" s="3">
        <v>1967219254</v>
      </c>
      <c r="M230" s="3">
        <v>2873818880</v>
      </c>
    </row>
    <row r="231" spans="1:13" x14ac:dyDescent="0.25">
      <c r="A231" s="130" t="s">
        <v>173</v>
      </c>
      <c r="B231" s="3">
        <v>2001985000</v>
      </c>
      <c r="C231" s="3">
        <v>880000000</v>
      </c>
      <c r="D231" s="3">
        <v>2881985000</v>
      </c>
      <c r="E231" s="3">
        <v>1967219254</v>
      </c>
      <c r="F231" s="3">
        <v>2873818880</v>
      </c>
      <c r="H231" s="3" t="s">
        <v>173</v>
      </c>
      <c r="I231" s="3">
        <v>2001985000</v>
      </c>
      <c r="J231" s="3">
        <v>880000000</v>
      </c>
      <c r="K231" s="3">
        <v>2881985000</v>
      </c>
      <c r="L231" s="3">
        <v>1967219254</v>
      </c>
      <c r="M231" s="3">
        <v>2873818880</v>
      </c>
    </row>
    <row r="232" spans="1:13" x14ac:dyDescent="0.25">
      <c r="A232" s="130" t="s">
        <v>174</v>
      </c>
      <c r="B232" s="3">
        <v>7641530000</v>
      </c>
      <c r="C232" s="3">
        <v>-1984821000</v>
      </c>
      <c r="D232" s="3">
        <v>5656709000</v>
      </c>
      <c r="E232" s="3">
        <v>3125402584</v>
      </c>
      <c r="F232" s="3">
        <v>4697915865</v>
      </c>
      <c r="H232" s="3" t="s">
        <v>174</v>
      </c>
      <c r="I232" s="3">
        <v>7641530000</v>
      </c>
      <c r="J232" s="3">
        <v>-1984821000</v>
      </c>
      <c r="K232" s="3">
        <v>5656709000</v>
      </c>
      <c r="L232" s="3">
        <v>3125402584</v>
      </c>
      <c r="M232" s="3">
        <v>4697915865</v>
      </c>
    </row>
    <row r="233" spans="1:13" x14ac:dyDescent="0.25">
      <c r="A233" s="130" t="s">
        <v>175</v>
      </c>
      <c r="B233" s="3">
        <v>7641530000</v>
      </c>
      <c r="C233" s="3">
        <v>-1984821000</v>
      </c>
      <c r="D233" s="3">
        <v>5656709000</v>
      </c>
      <c r="E233" s="3">
        <v>3125402584</v>
      </c>
      <c r="F233" s="3">
        <v>4697915865</v>
      </c>
      <c r="H233" s="3" t="s">
        <v>175</v>
      </c>
      <c r="I233" s="3">
        <v>7641530000</v>
      </c>
      <c r="J233" s="3">
        <v>-1984821000</v>
      </c>
      <c r="K233" s="3">
        <v>5656709000</v>
      </c>
      <c r="L233" s="3">
        <v>3125402584</v>
      </c>
      <c r="M233" s="3">
        <v>4697915865</v>
      </c>
    </row>
    <row r="234" spans="1:13" x14ac:dyDescent="0.25">
      <c r="A234" s="130" t="s">
        <v>606</v>
      </c>
      <c r="B234" s="3">
        <v>25210982000</v>
      </c>
      <c r="C234" s="3">
        <v>12095670055</v>
      </c>
      <c r="D234" s="3">
        <v>37306652055</v>
      </c>
      <c r="E234" s="3">
        <v>28948563269</v>
      </c>
      <c r="F234" s="3">
        <v>34009533383</v>
      </c>
      <c r="H234" s="3" t="s">
        <v>606</v>
      </c>
      <c r="I234" s="3">
        <v>25210982000</v>
      </c>
      <c r="J234" s="3">
        <v>12095670055</v>
      </c>
      <c r="K234" s="3">
        <v>37306652055</v>
      </c>
      <c r="L234" s="3">
        <v>28948563269</v>
      </c>
      <c r="M234" s="3">
        <v>34009533383</v>
      </c>
    </row>
    <row r="235" spans="1:13" x14ac:dyDescent="0.25">
      <c r="A235" s="130" t="s">
        <v>608</v>
      </c>
      <c r="B235" s="3">
        <v>12349904000</v>
      </c>
      <c r="C235" s="3">
        <v>-4006923624</v>
      </c>
      <c r="D235" s="3">
        <v>8342980376</v>
      </c>
      <c r="E235" s="3">
        <v>1734620216</v>
      </c>
      <c r="F235" s="3">
        <v>5353391307</v>
      </c>
      <c r="H235" s="3" t="s">
        <v>608</v>
      </c>
      <c r="I235" s="3">
        <v>12349904000</v>
      </c>
      <c r="J235" s="3">
        <v>-4006923624</v>
      </c>
      <c r="K235" s="3">
        <v>8342980376</v>
      </c>
      <c r="L235" s="3">
        <v>1734620216</v>
      </c>
      <c r="M235" s="3">
        <v>5353391307</v>
      </c>
    </row>
    <row r="236" spans="1:13" x14ac:dyDescent="0.25">
      <c r="A236" s="130" t="s">
        <v>610</v>
      </c>
      <c r="B236" s="3">
        <v>12349904000</v>
      </c>
      <c r="C236" s="3">
        <v>-4006923624</v>
      </c>
      <c r="D236" s="3">
        <v>8342980376</v>
      </c>
      <c r="E236" s="3">
        <v>1734620216</v>
      </c>
      <c r="F236" s="3">
        <v>5353391307</v>
      </c>
      <c r="H236" s="3" t="s">
        <v>610</v>
      </c>
      <c r="I236" s="3">
        <v>12349904000</v>
      </c>
      <c r="J236" s="3">
        <v>-4006923624</v>
      </c>
      <c r="K236" s="3">
        <v>8342980376</v>
      </c>
      <c r="L236" s="3">
        <v>1734620216</v>
      </c>
      <c r="M236" s="3">
        <v>5353391307</v>
      </c>
    </row>
    <row r="237" spans="1:13" x14ac:dyDescent="0.25">
      <c r="A237" s="130" t="s">
        <v>612</v>
      </c>
      <c r="B237" s="3">
        <v>1976652000</v>
      </c>
      <c r="C237" s="3">
        <v>251369305</v>
      </c>
      <c r="D237" s="3">
        <v>2228021305</v>
      </c>
      <c r="E237" s="3">
        <v>1759008166</v>
      </c>
      <c r="F237" s="3">
        <v>2122242520</v>
      </c>
      <c r="H237" s="3" t="s">
        <v>612</v>
      </c>
      <c r="I237" s="3">
        <v>1976652000</v>
      </c>
      <c r="J237" s="3">
        <v>251369305</v>
      </c>
      <c r="K237" s="3">
        <v>2228021305</v>
      </c>
      <c r="L237" s="3">
        <v>1759008166</v>
      </c>
      <c r="M237" s="3">
        <v>2122242520</v>
      </c>
    </row>
    <row r="238" spans="1:13" x14ac:dyDescent="0.25">
      <c r="A238" s="130" t="s">
        <v>614</v>
      </c>
      <c r="B238" s="3">
        <v>1976652000</v>
      </c>
      <c r="C238" s="3">
        <v>251369305</v>
      </c>
      <c r="D238" s="3">
        <v>2228021305</v>
      </c>
      <c r="E238" s="3">
        <v>1759008166</v>
      </c>
      <c r="F238" s="3">
        <v>2122242520</v>
      </c>
      <c r="H238" s="3" t="s">
        <v>614</v>
      </c>
      <c r="I238" s="3">
        <v>1976652000</v>
      </c>
      <c r="J238" s="3">
        <v>251369305</v>
      </c>
      <c r="K238" s="3">
        <v>2228021305</v>
      </c>
      <c r="L238" s="3">
        <v>1759008166</v>
      </c>
      <c r="M238" s="3">
        <v>2122242520</v>
      </c>
    </row>
    <row r="239" spans="1:13" x14ac:dyDescent="0.25">
      <c r="A239" s="130" t="s">
        <v>616</v>
      </c>
      <c r="B239" s="3">
        <v>7882964000</v>
      </c>
      <c r="C239" s="3">
        <v>16051918000</v>
      </c>
      <c r="D239" s="3">
        <v>23934882000</v>
      </c>
      <c r="E239" s="3">
        <v>23514229184</v>
      </c>
      <c r="F239" s="3">
        <v>23844008789</v>
      </c>
      <c r="H239" s="3" t="s">
        <v>616</v>
      </c>
      <c r="I239" s="3">
        <v>7882964000</v>
      </c>
      <c r="J239" s="3">
        <v>16051918000</v>
      </c>
      <c r="K239" s="3">
        <v>23934882000</v>
      </c>
      <c r="L239" s="3">
        <v>23514229184</v>
      </c>
      <c r="M239" s="3">
        <v>23844008789</v>
      </c>
    </row>
    <row r="240" spans="1:13" x14ac:dyDescent="0.25">
      <c r="A240" s="130" t="s">
        <v>618</v>
      </c>
      <c r="B240" s="3">
        <v>7882964000</v>
      </c>
      <c r="C240" s="3">
        <v>16051918000</v>
      </c>
      <c r="D240" s="3">
        <v>23934882000</v>
      </c>
      <c r="E240" s="3">
        <v>23514229184</v>
      </c>
      <c r="F240" s="3">
        <v>23844008789</v>
      </c>
      <c r="H240" s="3" t="s">
        <v>618</v>
      </c>
      <c r="I240" s="3">
        <v>7882964000</v>
      </c>
      <c r="J240" s="3">
        <v>16051918000</v>
      </c>
      <c r="K240" s="3">
        <v>23934882000</v>
      </c>
      <c r="L240" s="3">
        <v>23514229184</v>
      </c>
      <c r="M240" s="3">
        <v>23844008789</v>
      </c>
    </row>
    <row r="241" spans="1:13" x14ac:dyDescent="0.25">
      <c r="A241" s="130" t="s">
        <v>620</v>
      </c>
      <c r="B241" s="3">
        <v>3001462000</v>
      </c>
      <c r="C241" s="3">
        <v>-200693626</v>
      </c>
      <c r="D241" s="3">
        <v>2800768374</v>
      </c>
      <c r="E241" s="3">
        <v>1940705703</v>
      </c>
      <c r="F241" s="3">
        <v>2689890767</v>
      </c>
      <c r="H241" s="3" t="s">
        <v>620</v>
      </c>
      <c r="I241" s="3">
        <v>3001462000</v>
      </c>
      <c r="J241" s="3">
        <v>-200693626</v>
      </c>
      <c r="K241" s="3">
        <v>2800768374</v>
      </c>
      <c r="L241" s="3">
        <v>1940705703</v>
      </c>
      <c r="M241" s="3">
        <v>2689890767</v>
      </c>
    </row>
    <row r="242" spans="1:13" x14ac:dyDescent="0.25">
      <c r="A242" s="130" t="s">
        <v>622</v>
      </c>
      <c r="B242" s="3">
        <v>3001462000</v>
      </c>
      <c r="C242" s="3">
        <v>-200693626</v>
      </c>
      <c r="D242" s="3">
        <v>2800768374</v>
      </c>
      <c r="E242" s="3">
        <v>1940705703</v>
      </c>
      <c r="F242" s="3">
        <v>2689890767</v>
      </c>
      <c r="H242" s="3" t="s">
        <v>622</v>
      </c>
      <c r="I242" s="3">
        <v>3001462000</v>
      </c>
      <c r="J242" s="3">
        <v>-200693626</v>
      </c>
      <c r="K242" s="3">
        <v>2800768374</v>
      </c>
      <c r="L242" s="3">
        <v>1940705703</v>
      </c>
      <c r="M242" s="3">
        <v>2689890767</v>
      </c>
    </row>
    <row r="243" spans="1:13" x14ac:dyDescent="0.25">
      <c r="A243" s="130" t="s">
        <v>387</v>
      </c>
      <c r="B243" s="3">
        <v>15163000000</v>
      </c>
      <c r="C243" s="3">
        <v>-51702595</v>
      </c>
      <c r="D243" s="3">
        <v>15111297405</v>
      </c>
      <c r="E243" s="3">
        <v>5578496527</v>
      </c>
      <c r="F243" s="3">
        <v>10686846232</v>
      </c>
      <c r="H243" s="3" t="s">
        <v>387</v>
      </c>
      <c r="I243" s="3">
        <v>15163000000</v>
      </c>
      <c r="J243" s="3">
        <v>-51702595</v>
      </c>
      <c r="K243" s="3">
        <v>15111297405</v>
      </c>
      <c r="L243" s="3">
        <v>5578496527</v>
      </c>
      <c r="M243" s="3">
        <v>10686846232</v>
      </c>
    </row>
    <row r="244" spans="1:13" x14ac:dyDescent="0.25">
      <c r="A244" s="130" t="s">
        <v>389</v>
      </c>
      <c r="B244" s="3">
        <v>15013000000</v>
      </c>
      <c r="C244" s="3">
        <v>-51702595</v>
      </c>
      <c r="D244" s="3">
        <v>14961297405</v>
      </c>
      <c r="E244" s="3">
        <v>5438121527</v>
      </c>
      <c r="F244" s="3">
        <v>10536846232</v>
      </c>
      <c r="H244" s="3" t="s">
        <v>389</v>
      </c>
      <c r="I244" s="3">
        <v>15013000000</v>
      </c>
      <c r="J244" s="3">
        <v>-51702595</v>
      </c>
      <c r="K244" s="3">
        <v>14961297405</v>
      </c>
      <c r="L244" s="3">
        <v>5438121527</v>
      </c>
      <c r="M244" s="3">
        <v>10536846232</v>
      </c>
    </row>
    <row r="245" spans="1:13" x14ac:dyDescent="0.25">
      <c r="A245" s="130" t="s">
        <v>390</v>
      </c>
      <c r="B245" s="3">
        <v>15013000000</v>
      </c>
      <c r="C245" s="3">
        <v>-51702595</v>
      </c>
      <c r="D245" s="3">
        <v>14961297405</v>
      </c>
      <c r="E245" s="3">
        <v>5438121527</v>
      </c>
      <c r="F245" s="3">
        <v>10536846232</v>
      </c>
      <c r="H245" s="3" t="s">
        <v>390</v>
      </c>
      <c r="I245" s="3">
        <v>15013000000</v>
      </c>
      <c r="J245" s="3">
        <v>-51702595</v>
      </c>
      <c r="K245" s="3">
        <v>14961297405</v>
      </c>
      <c r="L245" s="3">
        <v>5438121527</v>
      </c>
      <c r="M245" s="3">
        <v>10536846232</v>
      </c>
    </row>
    <row r="246" spans="1:13" x14ac:dyDescent="0.25">
      <c r="A246" s="130" t="s">
        <v>694</v>
      </c>
      <c r="B246" s="3">
        <v>150000000</v>
      </c>
      <c r="C246" s="3">
        <v>0</v>
      </c>
      <c r="D246" s="3">
        <v>150000000</v>
      </c>
      <c r="E246" s="3">
        <v>140375000</v>
      </c>
      <c r="F246" s="3">
        <v>150000000</v>
      </c>
      <c r="H246" s="3" t="s">
        <v>694</v>
      </c>
      <c r="I246" s="3">
        <v>150000000</v>
      </c>
      <c r="J246" s="3">
        <v>0</v>
      </c>
      <c r="K246" s="3">
        <v>150000000</v>
      </c>
      <c r="L246" s="3">
        <v>140375000</v>
      </c>
      <c r="M246" s="3">
        <v>150000000</v>
      </c>
    </row>
    <row r="247" spans="1:13" x14ac:dyDescent="0.25">
      <c r="A247" s="130" t="s">
        <v>696</v>
      </c>
      <c r="B247" s="3">
        <v>150000000</v>
      </c>
      <c r="C247" s="3">
        <v>0</v>
      </c>
      <c r="D247" s="3">
        <v>150000000</v>
      </c>
      <c r="E247" s="3">
        <v>140375000</v>
      </c>
      <c r="F247" s="3">
        <v>150000000</v>
      </c>
      <c r="H247" s="3" t="s">
        <v>696</v>
      </c>
      <c r="I247" s="3">
        <v>150000000</v>
      </c>
      <c r="J247" s="3">
        <v>0</v>
      </c>
      <c r="K247" s="3">
        <v>150000000</v>
      </c>
      <c r="L247" s="3">
        <v>140375000</v>
      </c>
      <c r="M247" s="3">
        <v>150000000</v>
      </c>
    </row>
    <row r="248" spans="1:13" x14ac:dyDescent="0.25">
      <c r="A248" s="130" t="s">
        <v>176</v>
      </c>
      <c r="B248" s="3">
        <v>2208105963000</v>
      </c>
      <c r="C248" s="3">
        <v>-385425492161</v>
      </c>
      <c r="D248" s="3">
        <v>1822680470839</v>
      </c>
      <c r="E248" s="3">
        <v>331030195341</v>
      </c>
      <c r="F248" s="3">
        <v>1405754417842</v>
      </c>
      <c r="H248" s="3" t="s">
        <v>176</v>
      </c>
      <c r="I248" s="3">
        <v>2208105963000</v>
      </c>
      <c r="J248" s="3">
        <v>-385425492161</v>
      </c>
      <c r="K248" s="3">
        <v>1822680470839</v>
      </c>
      <c r="L248" s="3">
        <v>331030195341</v>
      </c>
      <c r="M248" s="3">
        <v>1405754417842</v>
      </c>
    </row>
    <row r="249" spans="1:13" x14ac:dyDescent="0.25">
      <c r="A249" s="130" t="s">
        <v>283</v>
      </c>
      <c r="B249" s="3">
        <v>17002544000</v>
      </c>
      <c r="C249" s="3">
        <v>4060276037</v>
      </c>
      <c r="D249" s="3">
        <v>21062820037</v>
      </c>
      <c r="E249" s="3">
        <v>13572209753</v>
      </c>
      <c r="F249" s="3">
        <v>21044173306</v>
      </c>
      <c r="H249" s="3" t="s">
        <v>283</v>
      </c>
      <c r="I249" s="3">
        <v>17002544000</v>
      </c>
      <c r="J249" s="3">
        <v>4060276037</v>
      </c>
      <c r="K249" s="3">
        <v>21062820037</v>
      </c>
      <c r="L249" s="3">
        <v>13572209753</v>
      </c>
      <c r="M249" s="3">
        <v>21044173306</v>
      </c>
    </row>
    <row r="250" spans="1:13" x14ac:dyDescent="0.25">
      <c r="A250" s="130" t="s">
        <v>284</v>
      </c>
      <c r="B250" s="3">
        <v>7102544000</v>
      </c>
      <c r="C250" s="3">
        <v>2124288142</v>
      </c>
      <c r="D250" s="3">
        <v>9226832142</v>
      </c>
      <c r="E250" s="3">
        <v>5746412701</v>
      </c>
      <c r="F250" s="3">
        <v>9215905313</v>
      </c>
      <c r="H250" s="3" t="s">
        <v>284</v>
      </c>
      <c r="I250" s="3">
        <v>7102544000</v>
      </c>
      <c r="J250" s="3">
        <v>2124288142</v>
      </c>
      <c r="K250" s="3">
        <v>9226832142</v>
      </c>
      <c r="L250" s="3">
        <v>5746412701</v>
      </c>
      <c r="M250" s="3">
        <v>9215905313</v>
      </c>
    </row>
    <row r="251" spans="1:13" x14ac:dyDescent="0.25">
      <c r="A251" s="130" t="s">
        <v>285</v>
      </c>
      <c r="B251" s="3">
        <v>7102544000</v>
      </c>
      <c r="C251" s="3">
        <v>2124288142</v>
      </c>
      <c r="D251" s="3">
        <v>9226832142</v>
      </c>
      <c r="E251" s="3">
        <v>5746412701</v>
      </c>
      <c r="F251" s="3">
        <v>9215905313</v>
      </c>
      <c r="H251" s="3" t="s">
        <v>285</v>
      </c>
      <c r="I251" s="3">
        <v>7102544000</v>
      </c>
      <c r="J251" s="3">
        <v>2124288142</v>
      </c>
      <c r="K251" s="3">
        <v>9226832142</v>
      </c>
      <c r="L251" s="3">
        <v>5746412701</v>
      </c>
      <c r="M251" s="3">
        <v>9215905313</v>
      </c>
    </row>
    <row r="252" spans="1:13" x14ac:dyDescent="0.25">
      <c r="A252" s="130" t="s">
        <v>286</v>
      </c>
      <c r="B252" s="3">
        <v>6000000000</v>
      </c>
      <c r="C252" s="3">
        <v>539059308</v>
      </c>
      <c r="D252" s="3">
        <v>6539059308</v>
      </c>
      <c r="E252" s="3">
        <v>3851044836</v>
      </c>
      <c r="F252" s="3">
        <v>6539020873</v>
      </c>
      <c r="H252" s="3" t="s">
        <v>286</v>
      </c>
      <c r="I252" s="3">
        <v>6000000000</v>
      </c>
      <c r="J252" s="3">
        <v>539059308</v>
      </c>
      <c r="K252" s="3">
        <v>6539059308</v>
      </c>
      <c r="L252" s="3">
        <v>3851044836</v>
      </c>
      <c r="M252" s="3">
        <v>6539020873</v>
      </c>
    </row>
    <row r="253" spans="1:13" x14ac:dyDescent="0.25">
      <c r="A253" s="130" t="s">
        <v>287</v>
      </c>
      <c r="B253" s="3">
        <v>6000000000</v>
      </c>
      <c r="C253" s="3">
        <v>539059308</v>
      </c>
      <c r="D253" s="3">
        <v>6539059308</v>
      </c>
      <c r="E253" s="3">
        <v>3851044836</v>
      </c>
      <c r="F253" s="3">
        <v>6539020873</v>
      </c>
      <c r="H253" s="3" t="s">
        <v>287</v>
      </c>
      <c r="I253" s="3">
        <v>6000000000</v>
      </c>
      <c r="J253" s="3">
        <v>539059308</v>
      </c>
      <c r="K253" s="3">
        <v>6539059308</v>
      </c>
      <c r="L253" s="3">
        <v>3851044836</v>
      </c>
      <c r="M253" s="3">
        <v>6539020873</v>
      </c>
    </row>
    <row r="254" spans="1:13" x14ac:dyDescent="0.25">
      <c r="A254" s="130" t="s">
        <v>288</v>
      </c>
      <c r="B254" s="3">
        <v>3900000000</v>
      </c>
      <c r="C254" s="3">
        <v>1396928587</v>
      </c>
      <c r="D254" s="3">
        <v>5296928587</v>
      </c>
      <c r="E254" s="3">
        <v>3974752216</v>
      </c>
      <c r="F254" s="3">
        <v>5289247120</v>
      </c>
      <c r="H254" s="3" t="s">
        <v>288</v>
      </c>
      <c r="I254" s="3">
        <v>3900000000</v>
      </c>
      <c r="J254" s="3">
        <v>1396928587</v>
      </c>
      <c r="K254" s="3">
        <v>5296928587</v>
      </c>
      <c r="L254" s="3">
        <v>3974752216</v>
      </c>
      <c r="M254" s="3">
        <v>5289247120</v>
      </c>
    </row>
    <row r="255" spans="1:13" x14ac:dyDescent="0.25">
      <c r="A255" s="130" t="s">
        <v>289</v>
      </c>
      <c r="B255" s="3">
        <v>3900000000</v>
      </c>
      <c r="C255" s="3">
        <v>1396928587</v>
      </c>
      <c r="D255" s="3">
        <v>5296928587</v>
      </c>
      <c r="E255" s="3">
        <v>3974752216</v>
      </c>
      <c r="F255" s="3">
        <v>5289247120</v>
      </c>
      <c r="H255" s="3" t="s">
        <v>289</v>
      </c>
      <c r="I255" s="3">
        <v>3900000000</v>
      </c>
      <c r="J255" s="3">
        <v>1396928587</v>
      </c>
      <c r="K255" s="3">
        <v>5296928587</v>
      </c>
      <c r="L255" s="3">
        <v>3974752216</v>
      </c>
      <c r="M255" s="3">
        <v>5289247120</v>
      </c>
    </row>
    <row r="256" spans="1:13" x14ac:dyDescent="0.25">
      <c r="A256" s="130" t="s">
        <v>267</v>
      </c>
      <c r="B256" s="3">
        <v>1849801107000</v>
      </c>
      <c r="C256" s="3">
        <v>-436794867174</v>
      </c>
      <c r="D256" s="3">
        <v>1413006239826</v>
      </c>
      <c r="E256" s="3">
        <v>88047641353</v>
      </c>
      <c r="F256" s="3">
        <v>1053800208103</v>
      </c>
      <c r="H256" s="3" t="s">
        <v>267</v>
      </c>
      <c r="I256" s="3">
        <v>1849801107000</v>
      </c>
      <c r="J256" s="3">
        <v>-436794867174</v>
      </c>
      <c r="K256" s="3">
        <v>1413006239826</v>
      </c>
      <c r="L256" s="3">
        <v>88047641353</v>
      </c>
      <c r="M256" s="3">
        <v>1053800208103</v>
      </c>
    </row>
    <row r="257" spans="1:13" x14ac:dyDescent="0.25">
      <c r="A257" s="130" t="s">
        <v>269</v>
      </c>
      <c r="B257" s="3">
        <v>157478380000</v>
      </c>
      <c r="C257" s="3">
        <v>-2844000000</v>
      </c>
      <c r="D257" s="3">
        <v>154634380000</v>
      </c>
      <c r="E257" s="3">
        <v>35322679134</v>
      </c>
      <c r="F257" s="3">
        <v>103691923680</v>
      </c>
      <c r="H257" s="3" t="s">
        <v>269</v>
      </c>
      <c r="I257" s="3">
        <v>157478380000</v>
      </c>
      <c r="J257" s="3">
        <v>-2844000000</v>
      </c>
      <c r="K257" s="3">
        <v>154634380000</v>
      </c>
      <c r="L257" s="3">
        <v>35322679134</v>
      </c>
      <c r="M257" s="3">
        <v>103691923680</v>
      </c>
    </row>
    <row r="258" spans="1:13" x14ac:dyDescent="0.25">
      <c r="A258" s="130" t="s">
        <v>271</v>
      </c>
      <c r="B258" s="3">
        <v>157478380000</v>
      </c>
      <c r="C258" s="3">
        <v>-2844000000</v>
      </c>
      <c r="D258" s="3">
        <v>154634380000</v>
      </c>
      <c r="E258" s="3">
        <v>35322679134</v>
      </c>
      <c r="F258" s="3">
        <v>103691923680</v>
      </c>
      <c r="H258" s="3" t="s">
        <v>271</v>
      </c>
      <c r="I258" s="3">
        <v>157478380000</v>
      </c>
      <c r="J258" s="3">
        <v>-2844000000</v>
      </c>
      <c r="K258" s="3">
        <v>154634380000</v>
      </c>
      <c r="L258" s="3">
        <v>35322679134</v>
      </c>
      <c r="M258" s="3">
        <v>103691923680</v>
      </c>
    </row>
    <row r="259" spans="1:13" x14ac:dyDescent="0.25">
      <c r="A259" s="130" t="s">
        <v>309</v>
      </c>
      <c r="B259" s="3">
        <v>97683255000</v>
      </c>
      <c r="C259" s="3">
        <v>-18534300769</v>
      </c>
      <c r="D259" s="3">
        <v>79148954231</v>
      </c>
      <c r="E259" s="3">
        <v>5348274255</v>
      </c>
      <c r="F259" s="3">
        <v>56412125660</v>
      </c>
      <c r="H259" s="3" t="s">
        <v>309</v>
      </c>
      <c r="I259" s="3">
        <v>97683255000</v>
      </c>
      <c r="J259" s="3">
        <v>-18534300769</v>
      </c>
      <c r="K259" s="3">
        <v>79148954231</v>
      </c>
      <c r="L259" s="3">
        <v>5348274255</v>
      </c>
      <c r="M259" s="3">
        <v>56412125660</v>
      </c>
    </row>
    <row r="260" spans="1:13" x14ac:dyDescent="0.25">
      <c r="A260" s="130" t="s">
        <v>310</v>
      </c>
      <c r="B260" s="3">
        <v>50000000000</v>
      </c>
      <c r="C260" s="3">
        <v>-15548243600</v>
      </c>
      <c r="D260" s="3">
        <v>34451756400</v>
      </c>
      <c r="E260" s="3">
        <v>1634496082</v>
      </c>
      <c r="F260" s="3">
        <v>28010884513</v>
      </c>
      <c r="H260" s="3" t="s">
        <v>310</v>
      </c>
      <c r="I260" s="3">
        <v>50000000000</v>
      </c>
      <c r="J260" s="3">
        <v>-15548243600</v>
      </c>
      <c r="K260" s="3">
        <v>34451756400</v>
      </c>
      <c r="L260" s="3">
        <v>1634496082</v>
      </c>
      <c r="M260" s="3">
        <v>28010884513</v>
      </c>
    </row>
    <row r="261" spans="1:13" x14ac:dyDescent="0.25">
      <c r="A261" s="130" t="s">
        <v>311</v>
      </c>
      <c r="B261" s="3">
        <v>31513982000</v>
      </c>
      <c r="C261" s="3">
        <v>-317268931</v>
      </c>
      <c r="D261" s="3">
        <v>31196713069</v>
      </c>
      <c r="E261" s="3">
        <v>3713778173</v>
      </c>
      <c r="F261" s="3">
        <v>28401241147</v>
      </c>
      <c r="H261" s="3" t="s">
        <v>311</v>
      </c>
      <c r="I261" s="3">
        <v>31513982000</v>
      </c>
      <c r="J261" s="3">
        <v>-317268931</v>
      </c>
      <c r="K261" s="3">
        <v>31196713069</v>
      </c>
      <c r="L261" s="3">
        <v>3713778173</v>
      </c>
      <c r="M261" s="3">
        <v>28401241147</v>
      </c>
    </row>
    <row r="262" spans="1:13" x14ac:dyDescent="0.25">
      <c r="A262" s="130" t="s">
        <v>312</v>
      </c>
      <c r="B262" s="3">
        <v>16169273000</v>
      </c>
      <c r="C262" s="3">
        <v>-2668788238</v>
      </c>
      <c r="D262" s="3">
        <v>13500484762</v>
      </c>
      <c r="E262" s="3">
        <v>0</v>
      </c>
      <c r="F262" s="3">
        <v>0</v>
      </c>
      <c r="H262" s="3" t="s">
        <v>312</v>
      </c>
      <c r="I262" s="3">
        <v>16169273000</v>
      </c>
      <c r="J262" s="3">
        <v>-2668788238</v>
      </c>
      <c r="K262" s="3">
        <v>13500484762</v>
      </c>
      <c r="L262" s="3">
        <v>0</v>
      </c>
      <c r="M262" s="3">
        <v>0</v>
      </c>
    </row>
    <row r="263" spans="1:13" x14ac:dyDescent="0.25">
      <c r="A263" s="130" t="s">
        <v>313</v>
      </c>
      <c r="B263" s="3">
        <v>1325989412000</v>
      </c>
      <c r="C263" s="3">
        <v>-431256842739</v>
      </c>
      <c r="D263" s="3">
        <v>894732569261</v>
      </c>
      <c r="E263" s="3">
        <v>40770560092</v>
      </c>
      <c r="F263" s="3">
        <v>655491921419</v>
      </c>
      <c r="H263" s="3" t="s">
        <v>313</v>
      </c>
      <c r="I263" s="3">
        <v>1325989412000</v>
      </c>
      <c r="J263" s="3">
        <v>-431256842739</v>
      </c>
      <c r="K263" s="3">
        <v>894732569261</v>
      </c>
      <c r="L263" s="3">
        <v>40770560092</v>
      </c>
      <c r="M263" s="3">
        <v>655491921419</v>
      </c>
    </row>
    <row r="264" spans="1:13" x14ac:dyDescent="0.25">
      <c r="A264" s="130" t="s">
        <v>314</v>
      </c>
      <c r="B264" s="3">
        <v>1325989412000</v>
      </c>
      <c r="C264" s="3">
        <v>-431256842739</v>
      </c>
      <c r="D264" s="3">
        <v>894732569261</v>
      </c>
      <c r="E264" s="3">
        <v>40770560092</v>
      </c>
      <c r="F264" s="3">
        <v>655491921419</v>
      </c>
      <c r="H264" s="3" t="s">
        <v>314</v>
      </c>
      <c r="I264" s="3">
        <v>1325989412000</v>
      </c>
      <c r="J264" s="3">
        <v>-431256842739</v>
      </c>
      <c r="K264" s="3">
        <v>894732569261</v>
      </c>
      <c r="L264" s="3">
        <v>40770560092</v>
      </c>
      <c r="M264" s="3">
        <v>655491921419</v>
      </c>
    </row>
    <row r="265" spans="1:13" x14ac:dyDescent="0.25">
      <c r="A265" s="130" t="s">
        <v>315</v>
      </c>
      <c r="B265" s="3">
        <v>265969060000</v>
      </c>
      <c r="C265" s="3">
        <v>15559309434</v>
      </c>
      <c r="D265" s="3">
        <v>281528369434</v>
      </c>
      <c r="E265" s="3">
        <v>3880237071</v>
      </c>
      <c r="F265" s="3">
        <v>235303914878</v>
      </c>
      <c r="H265" s="3" t="s">
        <v>315</v>
      </c>
      <c r="I265" s="3">
        <v>265969060000</v>
      </c>
      <c r="J265" s="3">
        <v>15559309434</v>
      </c>
      <c r="K265" s="3">
        <v>281528369434</v>
      </c>
      <c r="L265" s="3">
        <v>3880237071</v>
      </c>
      <c r="M265" s="3">
        <v>235303914878</v>
      </c>
    </row>
    <row r="266" spans="1:13" x14ac:dyDescent="0.25">
      <c r="A266" s="130" t="s">
        <v>316</v>
      </c>
      <c r="B266" s="3">
        <v>61572675000</v>
      </c>
      <c r="C266" s="3">
        <v>-7976070783</v>
      </c>
      <c r="D266" s="3">
        <v>53596604217</v>
      </c>
      <c r="E266" s="3">
        <v>999288772</v>
      </c>
      <c r="F266" s="3">
        <v>51544271847</v>
      </c>
      <c r="H266" s="3" t="s">
        <v>316</v>
      </c>
      <c r="I266" s="3">
        <v>61572675000</v>
      </c>
      <c r="J266" s="3">
        <v>-7976070783</v>
      </c>
      <c r="K266" s="3">
        <v>53596604217</v>
      </c>
      <c r="L266" s="3">
        <v>999288772</v>
      </c>
      <c r="M266" s="3">
        <v>51544271847</v>
      </c>
    </row>
    <row r="267" spans="1:13" x14ac:dyDescent="0.25">
      <c r="A267" s="130" t="s">
        <v>317</v>
      </c>
      <c r="B267" s="3">
        <v>204396385000</v>
      </c>
      <c r="C267" s="3">
        <v>23535380217</v>
      </c>
      <c r="D267" s="3">
        <v>227931765217</v>
      </c>
      <c r="E267" s="3">
        <v>2880948299</v>
      </c>
      <c r="F267" s="3">
        <v>183759643031</v>
      </c>
      <c r="H267" s="3" t="s">
        <v>317</v>
      </c>
      <c r="I267" s="3">
        <v>204396385000</v>
      </c>
      <c r="J267" s="3">
        <v>23535380217</v>
      </c>
      <c r="K267" s="3">
        <v>227931765217</v>
      </c>
      <c r="L267" s="3">
        <v>2880948299</v>
      </c>
      <c r="M267" s="3">
        <v>183759643031</v>
      </c>
    </row>
    <row r="268" spans="1:13" x14ac:dyDescent="0.25">
      <c r="A268" s="130" t="s">
        <v>369</v>
      </c>
      <c r="B268" s="3">
        <v>2681000000</v>
      </c>
      <c r="C268" s="3">
        <v>280966900</v>
      </c>
      <c r="D268" s="3">
        <v>2961966900</v>
      </c>
      <c r="E268" s="3">
        <v>2725890801</v>
      </c>
      <c r="F268" s="3">
        <v>2900322466</v>
      </c>
      <c r="H268" s="3" t="s">
        <v>369</v>
      </c>
      <c r="I268" s="3">
        <v>2681000000</v>
      </c>
      <c r="J268" s="3">
        <v>280966900</v>
      </c>
      <c r="K268" s="3">
        <v>2961966900</v>
      </c>
      <c r="L268" s="3">
        <v>2725890801</v>
      </c>
      <c r="M268" s="3">
        <v>2900322466</v>
      </c>
    </row>
    <row r="269" spans="1:13" x14ac:dyDescent="0.25">
      <c r="A269" s="130" t="s">
        <v>371</v>
      </c>
      <c r="B269" s="3">
        <v>2681000000</v>
      </c>
      <c r="C269" s="3">
        <v>280966900</v>
      </c>
      <c r="D269" s="3">
        <v>2961966900</v>
      </c>
      <c r="E269" s="3">
        <v>2725890801</v>
      </c>
      <c r="F269" s="3">
        <v>2900322466</v>
      </c>
      <c r="H269" s="3" t="s">
        <v>371</v>
      </c>
      <c r="I269" s="3">
        <v>2681000000</v>
      </c>
      <c r="J269" s="3">
        <v>280966900</v>
      </c>
      <c r="K269" s="3">
        <v>2961966900</v>
      </c>
      <c r="L269" s="3">
        <v>2725890801</v>
      </c>
      <c r="M269" s="3">
        <v>2900322466</v>
      </c>
    </row>
    <row r="270" spans="1:13" x14ac:dyDescent="0.25">
      <c r="A270" s="130" t="s">
        <v>273</v>
      </c>
      <c r="B270" s="3">
        <v>155133302000</v>
      </c>
      <c r="C270" s="3">
        <v>28490853291</v>
      </c>
      <c r="D270" s="3">
        <v>183624155291</v>
      </c>
      <c r="E270" s="3">
        <v>65791635353</v>
      </c>
      <c r="F270" s="3">
        <v>129086857174</v>
      </c>
      <c r="H270" s="3" t="s">
        <v>273</v>
      </c>
      <c r="I270" s="3">
        <v>155133302000</v>
      </c>
      <c r="J270" s="3">
        <v>28490853291</v>
      </c>
      <c r="K270" s="3">
        <v>183624155291</v>
      </c>
      <c r="L270" s="3">
        <v>65791635353</v>
      </c>
      <c r="M270" s="3">
        <v>129086857174</v>
      </c>
    </row>
    <row r="271" spans="1:13" x14ac:dyDescent="0.25">
      <c r="A271" s="130" t="s">
        <v>275</v>
      </c>
      <c r="B271" s="3">
        <v>30047275000</v>
      </c>
      <c r="C271" s="3">
        <v>0</v>
      </c>
      <c r="D271" s="3">
        <v>30047275000</v>
      </c>
      <c r="E271" s="3">
        <v>5161433183</v>
      </c>
      <c r="F271" s="3">
        <v>18254322598</v>
      </c>
      <c r="H271" s="3" t="s">
        <v>275</v>
      </c>
      <c r="I271" s="3">
        <v>30047275000</v>
      </c>
      <c r="J271" s="3">
        <v>0</v>
      </c>
      <c r="K271" s="3">
        <v>30047275000</v>
      </c>
      <c r="L271" s="3">
        <v>5161433183</v>
      </c>
      <c r="M271" s="3">
        <v>18254322598</v>
      </c>
    </row>
    <row r="272" spans="1:13" x14ac:dyDescent="0.25">
      <c r="A272" s="130" t="s">
        <v>277</v>
      </c>
      <c r="B272" s="3">
        <v>30047275000</v>
      </c>
      <c r="C272" s="3">
        <v>0</v>
      </c>
      <c r="D272" s="3">
        <v>30047275000</v>
      </c>
      <c r="E272" s="3">
        <v>5161433183</v>
      </c>
      <c r="F272" s="3">
        <v>18254322598</v>
      </c>
      <c r="H272" s="3" t="s">
        <v>277</v>
      </c>
      <c r="I272" s="3">
        <v>30047275000</v>
      </c>
      <c r="J272" s="3">
        <v>0</v>
      </c>
      <c r="K272" s="3">
        <v>30047275000</v>
      </c>
      <c r="L272" s="3">
        <v>5161433183</v>
      </c>
      <c r="M272" s="3">
        <v>18254322598</v>
      </c>
    </row>
    <row r="273" spans="1:13" x14ac:dyDescent="0.25">
      <c r="A273" s="130" t="s">
        <v>556</v>
      </c>
      <c r="B273" s="3">
        <v>2225080000</v>
      </c>
      <c r="C273" s="3">
        <v>0</v>
      </c>
      <c r="D273" s="3">
        <v>2225080000</v>
      </c>
      <c r="E273" s="3">
        <v>849096767</v>
      </c>
      <c r="F273" s="3">
        <v>1807884781</v>
      </c>
      <c r="H273" s="3" t="s">
        <v>556</v>
      </c>
      <c r="I273" s="3">
        <v>2225080000</v>
      </c>
      <c r="J273" s="3">
        <v>0</v>
      </c>
      <c r="K273" s="3">
        <v>2225080000</v>
      </c>
      <c r="L273" s="3">
        <v>849096767</v>
      </c>
      <c r="M273" s="3">
        <v>1807884781</v>
      </c>
    </row>
    <row r="274" spans="1:13" x14ac:dyDescent="0.25">
      <c r="A274" s="130" t="s">
        <v>558</v>
      </c>
      <c r="B274" s="3">
        <v>2225080000</v>
      </c>
      <c r="C274" s="3">
        <v>0</v>
      </c>
      <c r="D274" s="3">
        <v>2225080000</v>
      </c>
      <c r="E274" s="3">
        <v>849096767</v>
      </c>
      <c r="F274" s="3">
        <v>1807884781</v>
      </c>
      <c r="H274" s="3" t="s">
        <v>558</v>
      </c>
      <c r="I274" s="3">
        <v>2225080000</v>
      </c>
      <c r="J274" s="3">
        <v>0</v>
      </c>
      <c r="K274" s="3">
        <v>2225080000</v>
      </c>
      <c r="L274" s="3">
        <v>849096767</v>
      </c>
      <c r="M274" s="3">
        <v>1807884781</v>
      </c>
    </row>
    <row r="275" spans="1:13" x14ac:dyDescent="0.25">
      <c r="A275" s="130" t="s">
        <v>318</v>
      </c>
      <c r="B275" s="3">
        <v>0</v>
      </c>
      <c r="C275" s="3">
        <v>120068673</v>
      </c>
      <c r="D275" s="3">
        <v>120068673</v>
      </c>
      <c r="E275" s="3">
        <v>82867816</v>
      </c>
      <c r="F275" s="3">
        <v>120068673</v>
      </c>
      <c r="H275" s="3" t="s">
        <v>318</v>
      </c>
      <c r="I275" s="3">
        <v>0</v>
      </c>
      <c r="J275" s="3">
        <v>120068673</v>
      </c>
      <c r="K275" s="3">
        <v>120068673</v>
      </c>
      <c r="L275" s="3">
        <v>82867816</v>
      </c>
      <c r="M275" s="3">
        <v>120068673</v>
      </c>
    </row>
    <row r="276" spans="1:13" x14ac:dyDescent="0.25">
      <c r="A276" s="130" t="s">
        <v>319</v>
      </c>
      <c r="B276" s="3">
        <v>0</v>
      </c>
      <c r="C276" s="3">
        <v>120068673</v>
      </c>
      <c r="D276" s="3">
        <v>120068673</v>
      </c>
      <c r="E276" s="3">
        <v>82867816</v>
      </c>
      <c r="F276" s="3">
        <v>120068673</v>
      </c>
      <c r="H276" s="3" t="s">
        <v>319</v>
      </c>
      <c r="I276" s="3">
        <v>0</v>
      </c>
      <c r="J276" s="3">
        <v>120068673</v>
      </c>
      <c r="K276" s="3">
        <v>120068673</v>
      </c>
      <c r="L276" s="3">
        <v>82867816</v>
      </c>
      <c r="M276" s="3">
        <v>120068673</v>
      </c>
    </row>
    <row r="277" spans="1:13" x14ac:dyDescent="0.25">
      <c r="A277" s="130" t="s">
        <v>560</v>
      </c>
      <c r="B277" s="3">
        <v>22075000000</v>
      </c>
      <c r="C277" s="3">
        <v>-116000000</v>
      </c>
      <c r="D277" s="3">
        <v>21959000000</v>
      </c>
      <c r="E277" s="3">
        <v>6265524599</v>
      </c>
      <c r="F277" s="3">
        <v>21558293755</v>
      </c>
      <c r="H277" s="3" t="s">
        <v>560</v>
      </c>
      <c r="I277" s="3">
        <v>22075000000</v>
      </c>
      <c r="J277" s="3">
        <v>-116000000</v>
      </c>
      <c r="K277" s="3">
        <v>21959000000</v>
      </c>
      <c r="L277" s="3">
        <v>6265524599</v>
      </c>
      <c r="M277" s="3">
        <v>21558293755</v>
      </c>
    </row>
    <row r="278" spans="1:13" x14ac:dyDescent="0.25">
      <c r="A278" s="130" t="s">
        <v>562</v>
      </c>
      <c r="B278" s="3">
        <v>22075000000</v>
      </c>
      <c r="C278" s="3">
        <v>-116000000</v>
      </c>
      <c r="D278" s="3">
        <v>21959000000</v>
      </c>
      <c r="E278" s="3">
        <v>6265524599</v>
      </c>
      <c r="F278" s="3">
        <v>21558293755</v>
      </c>
      <c r="H278" s="3" t="s">
        <v>562</v>
      </c>
      <c r="I278" s="3">
        <v>22075000000</v>
      </c>
      <c r="J278" s="3">
        <v>-116000000</v>
      </c>
      <c r="K278" s="3">
        <v>21959000000</v>
      </c>
      <c r="L278" s="3">
        <v>6265524599</v>
      </c>
      <c r="M278" s="3">
        <v>21558293755</v>
      </c>
    </row>
    <row r="279" spans="1:13" x14ac:dyDescent="0.25">
      <c r="A279" s="130" t="s">
        <v>564</v>
      </c>
      <c r="B279" s="3">
        <v>3483100000</v>
      </c>
      <c r="C279" s="3">
        <v>-106238512</v>
      </c>
      <c r="D279" s="3">
        <v>3376861488</v>
      </c>
      <c r="E279" s="3">
        <v>2080726604</v>
      </c>
      <c r="F279" s="3">
        <v>3375604322</v>
      </c>
      <c r="H279" s="3" t="s">
        <v>564</v>
      </c>
      <c r="I279" s="3">
        <v>3483100000</v>
      </c>
      <c r="J279" s="3">
        <v>-106238512</v>
      </c>
      <c r="K279" s="3">
        <v>3376861488</v>
      </c>
      <c r="L279" s="3">
        <v>2080726604</v>
      </c>
      <c r="M279" s="3">
        <v>3375604322</v>
      </c>
    </row>
    <row r="280" spans="1:13" x14ac:dyDescent="0.25">
      <c r="A280" s="130" t="s">
        <v>566</v>
      </c>
      <c r="B280" s="3">
        <v>3483100000</v>
      </c>
      <c r="C280" s="3">
        <v>-106238512</v>
      </c>
      <c r="D280" s="3">
        <v>3376861488</v>
      </c>
      <c r="E280" s="3">
        <v>2080726604</v>
      </c>
      <c r="F280" s="3">
        <v>3375604322</v>
      </c>
      <c r="H280" s="3" t="s">
        <v>566</v>
      </c>
      <c r="I280" s="3">
        <v>3483100000</v>
      </c>
      <c r="J280" s="3">
        <v>-106238512</v>
      </c>
      <c r="K280" s="3">
        <v>3376861488</v>
      </c>
      <c r="L280" s="3">
        <v>2080726604</v>
      </c>
      <c r="M280" s="3">
        <v>3375604322</v>
      </c>
    </row>
    <row r="281" spans="1:13" x14ac:dyDescent="0.25">
      <c r="A281" s="130" t="s">
        <v>568</v>
      </c>
      <c r="B281" s="3">
        <v>32063795000</v>
      </c>
      <c r="C281" s="3">
        <v>-225775000</v>
      </c>
      <c r="D281" s="3">
        <v>31838020000</v>
      </c>
      <c r="E281" s="3">
        <v>1733007381</v>
      </c>
      <c r="F281" s="3">
        <v>13400789471</v>
      </c>
      <c r="H281" s="3" t="s">
        <v>568</v>
      </c>
      <c r="I281" s="3">
        <v>32063795000</v>
      </c>
      <c r="J281" s="3">
        <v>-225775000</v>
      </c>
      <c r="K281" s="3">
        <v>31838020000</v>
      </c>
      <c r="L281" s="3">
        <v>1733007381</v>
      </c>
      <c r="M281" s="3">
        <v>13400789471</v>
      </c>
    </row>
    <row r="282" spans="1:13" x14ac:dyDescent="0.25">
      <c r="A282" s="130" t="s">
        <v>570</v>
      </c>
      <c r="B282" s="3">
        <v>32063795000</v>
      </c>
      <c r="C282" s="3">
        <v>-225775000</v>
      </c>
      <c r="D282" s="3">
        <v>31838020000</v>
      </c>
      <c r="E282" s="3">
        <v>1733007381</v>
      </c>
      <c r="F282" s="3">
        <v>13400789471</v>
      </c>
      <c r="H282" s="3" t="s">
        <v>570</v>
      </c>
      <c r="I282" s="3">
        <v>32063795000</v>
      </c>
      <c r="J282" s="3">
        <v>-225775000</v>
      </c>
      <c r="K282" s="3">
        <v>31838020000</v>
      </c>
      <c r="L282" s="3">
        <v>1733007381</v>
      </c>
      <c r="M282" s="3">
        <v>13400789471</v>
      </c>
    </row>
    <row r="283" spans="1:13" x14ac:dyDescent="0.25">
      <c r="A283" s="130" t="s">
        <v>572</v>
      </c>
      <c r="B283" s="3">
        <v>1937200000</v>
      </c>
      <c r="C283" s="3">
        <v>3946356077</v>
      </c>
      <c r="D283" s="3">
        <v>5883556077</v>
      </c>
      <c r="E283" s="3">
        <v>1870829658</v>
      </c>
      <c r="F283" s="3">
        <v>5788398786</v>
      </c>
      <c r="H283" s="3" t="s">
        <v>572</v>
      </c>
      <c r="I283" s="3">
        <v>1937200000</v>
      </c>
      <c r="J283" s="3">
        <v>3946356077</v>
      </c>
      <c r="K283" s="3">
        <v>5883556077</v>
      </c>
      <c r="L283" s="3">
        <v>1870829658</v>
      </c>
      <c r="M283" s="3">
        <v>5788398786</v>
      </c>
    </row>
    <row r="284" spans="1:13" x14ac:dyDescent="0.25">
      <c r="A284" s="130" t="s">
        <v>574</v>
      </c>
      <c r="B284" s="3">
        <v>1937200000</v>
      </c>
      <c r="C284" s="3">
        <v>3946356077</v>
      </c>
      <c r="D284" s="3">
        <v>5883556077</v>
      </c>
      <c r="E284" s="3">
        <v>1870829658</v>
      </c>
      <c r="F284" s="3">
        <v>5788398786</v>
      </c>
      <c r="H284" s="3" t="s">
        <v>574</v>
      </c>
      <c r="I284" s="3">
        <v>1937200000</v>
      </c>
      <c r="J284" s="3">
        <v>3946356077</v>
      </c>
      <c r="K284" s="3">
        <v>5883556077</v>
      </c>
      <c r="L284" s="3">
        <v>1870829658</v>
      </c>
      <c r="M284" s="3">
        <v>5788398786</v>
      </c>
    </row>
    <row r="285" spans="1:13" x14ac:dyDescent="0.25">
      <c r="A285" s="130" t="s">
        <v>576</v>
      </c>
      <c r="B285" s="3">
        <v>11258100000</v>
      </c>
      <c r="C285" s="3">
        <v>-3409668740</v>
      </c>
      <c r="D285" s="3">
        <v>7848431260</v>
      </c>
      <c r="E285" s="3">
        <v>2360211974</v>
      </c>
      <c r="F285" s="3">
        <v>6240708890</v>
      </c>
      <c r="H285" s="3" t="s">
        <v>576</v>
      </c>
      <c r="I285" s="3">
        <v>11258100000</v>
      </c>
      <c r="J285" s="3">
        <v>-3409668740</v>
      </c>
      <c r="K285" s="3">
        <v>7848431260</v>
      </c>
      <c r="L285" s="3">
        <v>2360211974</v>
      </c>
      <c r="M285" s="3">
        <v>6240708890</v>
      </c>
    </row>
    <row r="286" spans="1:13" x14ac:dyDescent="0.25">
      <c r="A286" s="130" t="s">
        <v>578</v>
      </c>
      <c r="B286" s="3">
        <v>11258100000</v>
      </c>
      <c r="C286" s="3">
        <v>-3409668740</v>
      </c>
      <c r="D286" s="3">
        <v>7848431260</v>
      </c>
      <c r="E286" s="3">
        <v>2360211974</v>
      </c>
      <c r="F286" s="3">
        <v>6240708890</v>
      </c>
      <c r="H286" s="3" t="s">
        <v>578</v>
      </c>
      <c r="I286" s="3">
        <v>11258100000</v>
      </c>
      <c r="J286" s="3">
        <v>-3409668740</v>
      </c>
      <c r="K286" s="3">
        <v>7848431260</v>
      </c>
      <c r="L286" s="3">
        <v>2360211974</v>
      </c>
      <c r="M286" s="3">
        <v>6240708890</v>
      </c>
    </row>
    <row r="287" spans="1:13" x14ac:dyDescent="0.25">
      <c r="A287" s="130" t="s">
        <v>580</v>
      </c>
      <c r="B287" s="3">
        <v>959800000</v>
      </c>
      <c r="C287" s="3">
        <v>341775000</v>
      </c>
      <c r="D287" s="3">
        <v>1301575000</v>
      </c>
      <c r="E287" s="3">
        <v>892154667</v>
      </c>
      <c r="F287" s="3">
        <v>958460000</v>
      </c>
      <c r="H287" s="3" t="s">
        <v>580</v>
      </c>
      <c r="I287" s="3">
        <v>959800000</v>
      </c>
      <c r="J287" s="3">
        <v>341775000</v>
      </c>
      <c r="K287" s="3">
        <v>1301575000</v>
      </c>
      <c r="L287" s="3">
        <v>892154667</v>
      </c>
      <c r="M287" s="3">
        <v>958460000</v>
      </c>
    </row>
    <row r="288" spans="1:13" x14ac:dyDescent="0.25">
      <c r="A288" s="130" t="s">
        <v>582</v>
      </c>
      <c r="B288" s="3">
        <v>959800000</v>
      </c>
      <c r="C288" s="3">
        <v>341775000</v>
      </c>
      <c r="D288" s="3">
        <v>1301575000</v>
      </c>
      <c r="E288" s="3">
        <v>892154667</v>
      </c>
      <c r="F288" s="3">
        <v>958460000</v>
      </c>
      <c r="H288" s="3" t="s">
        <v>582</v>
      </c>
      <c r="I288" s="3">
        <v>959800000</v>
      </c>
      <c r="J288" s="3">
        <v>341775000</v>
      </c>
      <c r="K288" s="3">
        <v>1301575000</v>
      </c>
      <c r="L288" s="3">
        <v>892154667</v>
      </c>
      <c r="M288" s="3">
        <v>958460000</v>
      </c>
    </row>
    <row r="289" spans="1:13" x14ac:dyDescent="0.25">
      <c r="A289" s="130" t="s">
        <v>584</v>
      </c>
      <c r="B289" s="3">
        <v>758368000</v>
      </c>
      <c r="C289" s="3">
        <v>0</v>
      </c>
      <c r="D289" s="3">
        <v>758368000</v>
      </c>
      <c r="E289" s="3">
        <v>641716876</v>
      </c>
      <c r="F289" s="3">
        <v>695356600</v>
      </c>
      <c r="H289" s="3" t="s">
        <v>584</v>
      </c>
      <c r="I289" s="3">
        <v>758368000</v>
      </c>
      <c r="J289" s="3">
        <v>0</v>
      </c>
      <c r="K289" s="3">
        <v>758368000</v>
      </c>
      <c r="L289" s="3">
        <v>641716876</v>
      </c>
      <c r="M289" s="3">
        <v>695356600</v>
      </c>
    </row>
    <row r="290" spans="1:13" x14ac:dyDescent="0.25">
      <c r="A290" s="130" t="s">
        <v>586</v>
      </c>
      <c r="B290" s="3">
        <v>758368000</v>
      </c>
      <c r="C290" s="3">
        <v>0</v>
      </c>
      <c r="D290" s="3">
        <v>758368000</v>
      </c>
      <c r="E290" s="3">
        <v>641716876</v>
      </c>
      <c r="F290" s="3">
        <v>695356600</v>
      </c>
      <c r="H290" s="3" t="s">
        <v>586</v>
      </c>
      <c r="I290" s="3">
        <v>758368000</v>
      </c>
      <c r="J290" s="3">
        <v>0</v>
      </c>
      <c r="K290" s="3">
        <v>758368000</v>
      </c>
      <c r="L290" s="3">
        <v>641716876</v>
      </c>
      <c r="M290" s="3">
        <v>695356600</v>
      </c>
    </row>
    <row r="291" spans="1:13" x14ac:dyDescent="0.25">
      <c r="A291" s="130" t="s">
        <v>588</v>
      </c>
      <c r="B291" s="3">
        <v>2897829000</v>
      </c>
      <c r="C291" s="3">
        <v>0</v>
      </c>
      <c r="D291" s="3">
        <v>2897829000</v>
      </c>
      <c r="E291" s="3">
        <v>1495117454</v>
      </c>
      <c r="F291" s="3">
        <v>2888800852</v>
      </c>
      <c r="H291" s="3" t="s">
        <v>588</v>
      </c>
      <c r="I291" s="3">
        <v>2897829000</v>
      </c>
      <c r="J291" s="3">
        <v>0</v>
      </c>
      <c r="K291" s="3">
        <v>2897829000</v>
      </c>
      <c r="L291" s="3">
        <v>1495117454</v>
      </c>
      <c r="M291" s="3">
        <v>2888800852</v>
      </c>
    </row>
    <row r="292" spans="1:13" x14ac:dyDescent="0.25">
      <c r="A292" s="130" t="s">
        <v>590</v>
      </c>
      <c r="B292" s="3">
        <v>2897829000</v>
      </c>
      <c r="C292" s="3">
        <v>0</v>
      </c>
      <c r="D292" s="3">
        <v>2897829000</v>
      </c>
      <c r="E292" s="3">
        <v>1495117454</v>
      </c>
      <c r="F292" s="3">
        <v>2888800852</v>
      </c>
      <c r="H292" s="3" t="s">
        <v>590</v>
      </c>
      <c r="I292" s="3">
        <v>2897829000</v>
      </c>
      <c r="J292" s="3">
        <v>0</v>
      </c>
      <c r="K292" s="3">
        <v>2897829000</v>
      </c>
      <c r="L292" s="3">
        <v>1495117454</v>
      </c>
      <c r="M292" s="3">
        <v>2888800852</v>
      </c>
    </row>
    <row r="293" spans="1:13" x14ac:dyDescent="0.25">
      <c r="A293" s="130" t="s">
        <v>624</v>
      </c>
      <c r="B293" s="3">
        <v>46627755000</v>
      </c>
      <c r="C293" s="3">
        <v>27940335793</v>
      </c>
      <c r="D293" s="3">
        <v>74568090793</v>
      </c>
      <c r="E293" s="3">
        <v>42358948374</v>
      </c>
      <c r="F293" s="3">
        <v>53998168446</v>
      </c>
      <c r="H293" s="3" t="s">
        <v>624</v>
      </c>
      <c r="I293" s="3">
        <v>46627755000</v>
      </c>
      <c r="J293" s="3">
        <v>27940335793</v>
      </c>
      <c r="K293" s="3">
        <v>74568090793</v>
      </c>
      <c r="L293" s="3">
        <v>42358948374</v>
      </c>
      <c r="M293" s="3">
        <v>53998168446</v>
      </c>
    </row>
    <row r="294" spans="1:13" x14ac:dyDescent="0.25">
      <c r="A294" s="130" t="s">
        <v>626</v>
      </c>
      <c r="B294" s="3">
        <v>46627755000</v>
      </c>
      <c r="C294" s="3">
        <v>27940335793</v>
      </c>
      <c r="D294" s="3">
        <v>74568090793</v>
      </c>
      <c r="E294" s="3">
        <v>42358948374</v>
      </c>
      <c r="F294" s="3">
        <v>53998168446</v>
      </c>
      <c r="H294" s="3" t="s">
        <v>626</v>
      </c>
      <c r="I294" s="3">
        <v>46627755000</v>
      </c>
      <c r="J294" s="3">
        <v>27940335793</v>
      </c>
      <c r="K294" s="3">
        <v>74568090793</v>
      </c>
      <c r="L294" s="3">
        <v>42358948374</v>
      </c>
      <c r="M294" s="3">
        <v>53998168446</v>
      </c>
    </row>
    <row r="295" spans="1:13" x14ac:dyDescent="0.25">
      <c r="A295" s="130" t="s">
        <v>592</v>
      </c>
      <c r="B295" s="3">
        <v>800000000</v>
      </c>
      <c r="C295" s="3">
        <v>0</v>
      </c>
      <c r="D295" s="3">
        <v>800000000</v>
      </c>
      <c r="E295" s="3">
        <v>0</v>
      </c>
      <c r="F295" s="3">
        <v>0</v>
      </c>
      <c r="H295" s="3" t="s">
        <v>592</v>
      </c>
      <c r="I295" s="3">
        <v>800000000</v>
      </c>
      <c r="J295" s="3">
        <v>0</v>
      </c>
      <c r="K295" s="3">
        <v>800000000</v>
      </c>
      <c r="L295" s="3">
        <v>0</v>
      </c>
      <c r="M295" s="3">
        <v>0</v>
      </c>
    </row>
    <row r="296" spans="1:13" x14ac:dyDescent="0.25">
      <c r="A296" s="130" t="s">
        <v>594</v>
      </c>
      <c r="B296" s="3">
        <v>800000000</v>
      </c>
      <c r="C296" s="3">
        <v>0</v>
      </c>
      <c r="D296" s="3">
        <v>800000000</v>
      </c>
      <c r="E296" s="3">
        <v>0</v>
      </c>
      <c r="F296" s="3">
        <v>0</v>
      </c>
      <c r="H296" s="3" t="s">
        <v>594</v>
      </c>
      <c r="I296" s="3">
        <v>800000000</v>
      </c>
      <c r="J296" s="3">
        <v>0</v>
      </c>
      <c r="K296" s="3">
        <v>800000000</v>
      </c>
      <c r="L296" s="3">
        <v>0</v>
      </c>
      <c r="M296" s="3">
        <v>0</v>
      </c>
    </row>
    <row r="297" spans="1:13" x14ac:dyDescent="0.25">
      <c r="A297" s="130" t="s">
        <v>177</v>
      </c>
      <c r="B297" s="3">
        <v>172209697000</v>
      </c>
      <c r="C297" s="3">
        <v>1104821000</v>
      </c>
      <c r="D297" s="3">
        <v>173314518000</v>
      </c>
      <c r="E297" s="3">
        <v>141074381986</v>
      </c>
      <c r="F297" s="3">
        <v>170345362524</v>
      </c>
      <c r="H297" s="3" t="s">
        <v>177</v>
      </c>
      <c r="I297" s="3">
        <v>172209697000</v>
      </c>
      <c r="J297" s="3">
        <v>1104821000</v>
      </c>
      <c r="K297" s="3">
        <v>173314518000</v>
      </c>
      <c r="L297" s="3">
        <v>141074381986</v>
      </c>
      <c r="M297" s="3">
        <v>170345362524</v>
      </c>
    </row>
    <row r="298" spans="1:13" x14ac:dyDescent="0.25">
      <c r="A298" s="130" t="s">
        <v>179</v>
      </c>
      <c r="B298" s="3">
        <v>172209697000</v>
      </c>
      <c r="C298" s="3">
        <v>1104821000</v>
      </c>
      <c r="D298" s="3">
        <v>173314518000</v>
      </c>
      <c r="E298" s="3">
        <v>141074381986</v>
      </c>
      <c r="F298" s="3">
        <v>170345362524</v>
      </c>
      <c r="H298" s="3" t="s">
        <v>179</v>
      </c>
      <c r="I298" s="3">
        <v>172209697000</v>
      </c>
      <c r="J298" s="3">
        <v>1104821000</v>
      </c>
      <c r="K298" s="3">
        <v>173314518000</v>
      </c>
      <c r="L298" s="3">
        <v>141074381986</v>
      </c>
      <c r="M298" s="3">
        <v>170345362524</v>
      </c>
    </row>
    <row r="299" spans="1:13" x14ac:dyDescent="0.25">
      <c r="A299" s="130" t="s">
        <v>180</v>
      </c>
      <c r="B299" s="3">
        <v>40000000</v>
      </c>
      <c r="C299" s="3">
        <v>-40000000</v>
      </c>
      <c r="D299" s="3">
        <v>0</v>
      </c>
      <c r="E299" s="3">
        <v>0</v>
      </c>
      <c r="F299" s="3">
        <v>0</v>
      </c>
      <c r="H299" s="3" t="s">
        <v>180</v>
      </c>
      <c r="I299" s="3">
        <v>40000000</v>
      </c>
      <c r="J299" s="3">
        <v>-40000000</v>
      </c>
      <c r="K299" s="3">
        <v>0</v>
      </c>
      <c r="L299" s="3">
        <v>0</v>
      </c>
      <c r="M299" s="3">
        <v>0</v>
      </c>
    </row>
    <row r="300" spans="1:13" x14ac:dyDescent="0.25">
      <c r="A300" s="130" t="s">
        <v>181</v>
      </c>
      <c r="B300" s="3">
        <v>9493030000</v>
      </c>
      <c r="C300" s="3">
        <v>3351114377</v>
      </c>
      <c r="D300" s="3">
        <v>12844144377</v>
      </c>
      <c r="E300" s="3">
        <v>3469747203</v>
      </c>
      <c r="F300" s="3">
        <v>11991937783</v>
      </c>
      <c r="H300" s="3" t="s">
        <v>181</v>
      </c>
      <c r="I300" s="3">
        <v>9493030000</v>
      </c>
      <c r="J300" s="3">
        <v>3351114377</v>
      </c>
      <c r="K300" s="3">
        <v>12844144377</v>
      </c>
      <c r="L300" s="3">
        <v>3469747203</v>
      </c>
      <c r="M300" s="3">
        <v>11991937783</v>
      </c>
    </row>
    <row r="301" spans="1:13" x14ac:dyDescent="0.25">
      <c r="A301" s="130" t="s">
        <v>182</v>
      </c>
      <c r="B301" s="3">
        <v>10245470000</v>
      </c>
      <c r="C301" s="3">
        <v>-1428620799</v>
      </c>
      <c r="D301" s="3">
        <v>8816849201</v>
      </c>
      <c r="E301" s="3">
        <v>4933545347</v>
      </c>
      <c r="F301" s="3">
        <v>7308100687</v>
      </c>
      <c r="H301" s="3" t="s">
        <v>182</v>
      </c>
      <c r="I301" s="3">
        <v>10245470000</v>
      </c>
      <c r="J301" s="3">
        <v>-1428620799</v>
      </c>
      <c r="K301" s="3">
        <v>8816849201</v>
      </c>
      <c r="L301" s="3">
        <v>4933545347</v>
      </c>
      <c r="M301" s="3">
        <v>7308100687</v>
      </c>
    </row>
    <row r="302" spans="1:13" x14ac:dyDescent="0.25">
      <c r="A302" s="130" t="s">
        <v>183</v>
      </c>
      <c r="B302" s="3">
        <v>150315517000</v>
      </c>
      <c r="C302" s="3">
        <v>907975022</v>
      </c>
      <c r="D302" s="3">
        <v>151223492022</v>
      </c>
      <c r="E302" s="3">
        <v>132356079436</v>
      </c>
      <c r="F302" s="3">
        <v>150671107388</v>
      </c>
      <c r="H302" s="3" t="s">
        <v>183</v>
      </c>
      <c r="I302" s="3">
        <v>150315517000</v>
      </c>
      <c r="J302" s="3">
        <v>907975022</v>
      </c>
      <c r="K302" s="3">
        <v>151223492022</v>
      </c>
      <c r="L302" s="3">
        <v>132356079436</v>
      </c>
      <c r="M302" s="3">
        <v>150671107388</v>
      </c>
    </row>
    <row r="303" spans="1:13" x14ac:dyDescent="0.25">
      <c r="A303" s="130" t="s">
        <v>184</v>
      </c>
      <c r="B303" s="3">
        <v>1900000000</v>
      </c>
      <c r="C303" s="3">
        <v>-1685647600</v>
      </c>
      <c r="D303" s="3">
        <v>214352400</v>
      </c>
      <c r="E303" s="3">
        <v>177793334</v>
      </c>
      <c r="F303" s="3">
        <v>206300000</v>
      </c>
      <c r="H303" s="3" t="s">
        <v>184</v>
      </c>
      <c r="I303" s="3">
        <v>1900000000</v>
      </c>
      <c r="J303" s="3">
        <v>-1685647600</v>
      </c>
      <c r="K303" s="3">
        <v>214352400</v>
      </c>
      <c r="L303" s="3">
        <v>177793334</v>
      </c>
      <c r="M303" s="3">
        <v>206300000</v>
      </c>
    </row>
    <row r="304" spans="1:13" x14ac:dyDescent="0.25">
      <c r="A304" s="130" t="s">
        <v>185</v>
      </c>
      <c r="B304" s="3">
        <v>215680000</v>
      </c>
      <c r="C304" s="3">
        <v>0</v>
      </c>
      <c r="D304" s="3">
        <v>215680000</v>
      </c>
      <c r="E304" s="3">
        <v>137216666</v>
      </c>
      <c r="F304" s="3">
        <v>167916666</v>
      </c>
      <c r="H304" s="3" t="s">
        <v>185</v>
      </c>
      <c r="I304" s="3">
        <v>215680000</v>
      </c>
      <c r="J304" s="3">
        <v>0</v>
      </c>
      <c r="K304" s="3">
        <v>215680000</v>
      </c>
      <c r="L304" s="3">
        <v>137216666</v>
      </c>
      <c r="M304" s="3">
        <v>167916666</v>
      </c>
    </row>
    <row r="305" spans="1:13" x14ac:dyDescent="0.25">
      <c r="A305" s="130" t="s">
        <v>529</v>
      </c>
      <c r="B305" s="3">
        <v>13959313000</v>
      </c>
      <c r="C305" s="3">
        <v>17713424685</v>
      </c>
      <c r="D305" s="3">
        <v>31672737685</v>
      </c>
      <c r="E305" s="3">
        <v>22544326896</v>
      </c>
      <c r="F305" s="3">
        <v>31477816735</v>
      </c>
      <c r="H305" s="3" t="s">
        <v>529</v>
      </c>
      <c r="I305" s="3">
        <v>13959313000</v>
      </c>
      <c r="J305" s="3">
        <v>17713424685</v>
      </c>
      <c r="K305" s="3">
        <v>31672737685</v>
      </c>
      <c r="L305" s="3">
        <v>22544326896</v>
      </c>
      <c r="M305" s="3">
        <v>31477816735</v>
      </c>
    </row>
    <row r="306" spans="1:13" x14ac:dyDescent="0.25">
      <c r="A306" s="130" t="s">
        <v>531</v>
      </c>
      <c r="B306" s="3">
        <v>13959313000</v>
      </c>
      <c r="C306" s="3">
        <v>17713424685</v>
      </c>
      <c r="D306" s="3">
        <v>31672737685</v>
      </c>
      <c r="E306" s="3">
        <v>22544326896</v>
      </c>
      <c r="F306" s="3">
        <v>31477816735</v>
      </c>
      <c r="H306" s="3" t="s">
        <v>531</v>
      </c>
      <c r="I306" s="3">
        <v>13959313000</v>
      </c>
      <c r="J306" s="3">
        <v>17713424685</v>
      </c>
      <c r="K306" s="3">
        <v>31672737685</v>
      </c>
      <c r="L306" s="3">
        <v>22544326896</v>
      </c>
      <c r="M306" s="3">
        <v>31477816735</v>
      </c>
    </row>
    <row r="307" spans="1:13" x14ac:dyDescent="0.25">
      <c r="A307" s="130" t="s">
        <v>533</v>
      </c>
      <c r="B307" s="3">
        <v>13959313000</v>
      </c>
      <c r="C307" s="3">
        <v>17713424685</v>
      </c>
      <c r="D307" s="3">
        <v>31672737685</v>
      </c>
      <c r="E307" s="3">
        <v>22544326896</v>
      </c>
      <c r="F307" s="3">
        <v>31477816735</v>
      </c>
      <c r="H307" s="3" t="s">
        <v>533</v>
      </c>
      <c r="I307" s="3">
        <v>13959313000</v>
      </c>
      <c r="J307" s="3">
        <v>17713424685</v>
      </c>
      <c r="K307" s="3">
        <v>31672737685</v>
      </c>
      <c r="L307" s="3">
        <v>22544326896</v>
      </c>
      <c r="M307" s="3">
        <v>31477816735</v>
      </c>
    </row>
    <row r="308" spans="1:13" x14ac:dyDescent="0.25">
      <c r="A308" s="130" t="s">
        <v>147</v>
      </c>
      <c r="B308" s="3">
        <v>303934170000</v>
      </c>
      <c r="C308" s="3">
        <v>-19820774722</v>
      </c>
      <c r="D308" s="3">
        <v>284113395278</v>
      </c>
      <c r="E308" s="3">
        <v>177289018111</v>
      </c>
      <c r="F308" s="3">
        <v>274931559879</v>
      </c>
      <c r="H308" s="3" t="s">
        <v>147</v>
      </c>
      <c r="I308" s="3">
        <v>303934170000</v>
      </c>
      <c r="J308" s="3">
        <v>-19820774722</v>
      </c>
      <c r="K308" s="3">
        <v>284113395278</v>
      </c>
      <c r="L308" s="3">
        <v>177289018111</v>
      </c>
      <c r="M308" s="3">
        <v>274931559879</v>
      </c>
    </row>
    <row r="309" spans="1:13" x14ac:dyDescent="0.25">
      <c r="A309" s="130" t="s">
        <v>148</v>
      </c>
      <c r="B309" s="3">
        <v>16500000000</v>
      </c>
      <c r="C309" s="3">
        <v>-1624000000</v>
      </c>
      <c r="D309" s="3">
        <v>14876000000</v>
      </c>
      <c r="E309" s="3">
        <v>9035963179</v>
      </c>
      <c r="F309" s="3">
        <v>14814124782</v>
      </c>
      <c r="H309" s="3" t="s">
        <v>148</v>
      </c>
      <c r="I309" s="3">
        <v>16500000000</v>
      </c>
      <c r="J309" s="3">
        <v>-1624000000</v>
      </c>
      <c r="K309" s="3">
        <v>14876000000</v>
      </c>
      <c r="L309" s="3">
        <v>9035963179</v>
      </c>
      <c r="M309" s="3">
        <v>14814124782</v>
      </c>
    </row>
    <row r="310" spans="1:13" x14ac:dyDescent="0.25">
      <c r="A310" s="130" t="s">
        <v>636</v>
      </c>
      <c r="B310" s="3">
        <v>2568593000</v>
      </c>
      <c r="C310" s="3">
        <v>0</v>
      </c>
      <c r="D310" s="3">
        <v>2568593000</v>
      </c>
      <c r="E310" s="3">
        <v>1830370039</v>
      </c>
      <c r="F310" s="3">
        <v>2551051651</v>
      </c>
      <c r="H310" s="3" t="s">
        <v>636</v>
      </c>
      <c r="I310" s="3">
        <v>2568593000</v>
      </c>
      <c r="J310" s="3">
        <v>0</v>
      </c>
      <c r="K310" s="3">
        <v>2568593000</v>
      </c>
      <c r="L310" s="3">
        <v>1830370039</v>
      </c>
      <c r="M310" s="3">
        <v>2551051651</v>
      </c>
    </row>
    <row r="311" spans="1:13" x14ac:dyDescent="0.25">
      <c r="A311" s="130" t="s">
        <v>637</v>
      </c>
      <c r="B311" s="3">
        <v>2568593000</v>
      </c>
      <c r="C311" s="3">
        <v>0</v>
      </c>
      <c r="D311" s="3">
        <v>2568593000</v>
      </c>
      <c r="E311" s="3">
        <v>1830370039</v>
      </c>
      <c r="F311" s="3">
        <v>2551051651</v>
      </c>
      <c r="H311" s="3" t="s">
        <v>637</v>
      </c>
      <c r="I311" s="3">
        <v>2568593000</v>
      </c>
      <c r="J311" s="3">
        <v>0</v>
      </c>
      <c r="K311" s="3">
        <v>2568593000</v>
      </c>
      <c r="L311" s="3">
        <v>1830370039</v>
      </c>
      <c r="M311" s="3">
        <v>2551051651</v>
      </c>
    </row>
    <row r="312" spans="1:13" x14ac:dyDescent="0.25">
      <c r="A312" s="130" t="s">
        <v>638</v>
      </c>
      <c r="B312" s="3">
        <v>1131407000</v>
      </c>
      <c r="C312" s="3">
        <v>590000000</v>
      </c>
      <c r="D312" s="3">
        <v>1721407000</v>
      </c>
      <c r="E312" s="3">
        <v>797422240</v>
      </c>
      <c r="F312" s="3">
        <v>1719839356</v>
      </c>
      <c r="H312" s="3" t="s">
        <v>638</v>
      </c>
      <c r="I312" s="3">
        <v>1131407000</v>
      </c>
      <c r="J312" s="3">
        <v>590000000</v>
      </c>
      <c r="K312" s="3">
        <v>1721407000</v>
      </c>
      <c r="L312" s="3">
        <v>797422240</v>
      </c>
      <c r="M312" s="3">
        <v>1719839356</v>
      </c>
    </row>
    <row r="313" spans="1:13" x14ac:dyDescent="0.25">
      <c r="A313" s="130" t="s">
        <v>639</v>
      </c>
      <c r="B313" s="3">
        <v>1131407000</v>
      </c>
      <c r="C313" s="3">
        <v>590000000</v>
      </c>
      <c r="D313" s="3">
        <v>1721407000</v>
      </c>
      <c r="E313" s="3">
        <v>797422240</v>
      </c>
      <c r="F313" s="3">
        <v>1719839356</v>
      </c>
      <c r="H313" s="3" t="s">
        <v>639</v>
      </c>
      <c r="I313" s="3">
        <v>1131407000</v>
      </c>
      <c r="J313" s="3">
        <v>590000000</v>
      </c>
      <c r="K313" s="3">
        <v>1721407000</v>
      </c>
      <c r="L313" s="3">
        <v>797422240</v>
      </c>
      <c r="M313" s="3">
        <v>1719839356</v>
      </c>
    </row>
    <row r="314" spans="1:13" x14ac:dyDescent="0.25">
      <c r="A314" s="130" t="s">
        <v>640</v>
      </c>
      <c r="B314" s="3">
        <v>12800000000</v>
      </c>
      <c r="C314" s="3">
        <v>-2214000000</v>
      </c>
      <c r="D314" s="3">
        <v>10586000000</v>
      </c>
      <c r="E314" s="3">
        <v>6408170900</v>
      </c>
      <c r="F314" s="3">
        <v>10543233775</v>
      </c>
      <c r="H314" s="3" t="s">
        <v>640</v>
      </c>
      <c r="I314" s="3">
        <v>12800000000</v>
      </c>
      <c r="J314" s="3">
        <v>-2214000000</v>
      </c>
      <c r="K314" s="3">
        <v>10586000000</v>
      </c>
      <c r="L314" s="3">
        <v>6408170900</v>
      </c>
      <c r="M314" s="3">
        <v>10543233775</v>
      </c>
    </row>
    <row r="315" spans="1:13" x14ac:dyDescent="0.25">
      <c r="A315" s="130" t="s">
        <v>641</v>
      </c>
      <c r="B315" s="3">
        <v>5365085000</v>
      </c>
      <c r="C315" s="3">
        <v>0</v>
      </c>
      <c r="D315" s="3">
        <v>5365085000</v>
      </c>
      <c r="E315" s="3">
        <v>2853464380</v>
      </c>
      <c r="F315" s="3">
        <v>5354930769</v>
      </c>
      <c r="H315" s="3" t="s">
        <v>641</v>
      </c>
      <c r="I315" s="3">
        <v>5365085000</v>
      </c>
      <c r="J315" s="3">
        <v>0</v>
      </c>
      <c r="K315" s="3">
        <v>5365085000</v>
      </c>
      <c r="L315" s="3">
        <v>2853464380</v>
      </c>
      <c r="M315" s="3">
        <v>5354930769</v>
      </c>
    </row>
    <row r="316" spans="1:13" x14ac:dyDescent="0.25">
      <c r="A316" s="130" t="s">
        <v>642</v>
      </c>
      <c r="B316" s="3">
        <v>4802388000</v>
      </c>
      <c r="C316" s="3">
        <v>0</v>
      </c>
      <c r="D316" s="3">
        <v>4802388000</v>
      </c>
      <c r="E316" s="3">
        <v>3177355275</v>
      </c>
      <c r="F316" s="3">
        <v>4777643974</v>
      </c>
      <c r="H316" s="3" t="s">
        <v>642</v>
      </c>
      <c r="I316" s="3">
        <v>4802388000</v>
      </c>
      <c r="J316" s="3">
        <v>0</v>
      </c>
      <c r="K316" s="3">
        <v>4802388000</v>
      </c>
      <c r="L316" s="3">
        <v>3177355275</v>
      </c>
      <c r="M316" s="3">
        <v>4777643974</v>
      </c>
    </row>
    <row r="317" spans="1:13" x14ac:dyDescent="0.25">
      <c r="A317" s="130" t="s">
        <v>643</v>
      </c>
      <c r="B317" s="3">
        <v>2632527000</v>
      </c>
      <c r="C317" s="3">
        <v>-2214000000</v>
      </c>
      <c r="D317" s="3">
        <v>418527000</v>
      </c>
      <c r="E317" s="3">
        <v>377351245</v>
      </c>
      <c r="F317" s="3">
        <v>410659032</v>
      </c>
      <c r="H317" s="3" t="s">
        <v>643</v>
      </c>
      <c r="I317" s="3">
        <v>2632527000</v>
      </c>
      <c r="J317" s="3">
        <v>-2214000000</v>
      </c>
      <c r="K317" s="3">
        <v>418527000</v>
      </c>
      <c r="L317" s="3">
        <v>377351245</v>
      </c>
      <c r="M317" s="3">
        <v>410659032</v>
      </c>
    </row>
    <row r="318" spans="1:13" x14ac:dyDescent="0.25">
      <c r="A318" s="130" t="s">
        <v>153</v>
      </c>
      <c r="B318" s="3">
        <v>2058787000</v>
      </c>
      <c r="C318" s="3">
        <v>-312728000</v>
      </c>
      <c r="D318" s="3">
        <v>1746059000</v>
      </c>
      <c r="E318" s="3">
        <v>615547927</v>
      </c>
      <c r="F318" s="3">
        <v>1542981045</v>
      </c>
      <c r="H318" s="3" t="s">
        <v>153</v>
      </c>
      <c r="I318" s="3">
        <v>2058787000</v>
      </c>
      <c r="J318" s="3">
        <v>-312728000</v>
      </c>
      <c r="K318" s="3">
        <v>1746059000</v>
      </c>
      <c r="L318" s="3">
        <v>615547927</v>
      </c>
      <c r="M318" s="3">
        <v>1542981045</v>
      </c>
    </row>
    <row r="319" spans="1:13" x14ac:dyDescent="0.25">
      <c r="A319" s="130" t="s">
        <v>186</v>
      </c>
      <c r="B319" s="3">
        <v>426040000</v>
      </c>
      <c r="C319" s="3">
        <v>0</v>
      </c>
      <c r="D319" s="3">
        <v>426040000</v>
      </c>
      <c r="E319" s="3">
        <v>64940000</v>
      </c>
      <c r="F319" s="3">
        <v>325641206</v>
      </c>
      <c r="H319" s="3" t="s">
        <v>186</v>
      </c>
      <c r="I319" s="3">
        <v>426040000</v>
      </c>
      <c r="J319" s="3">
        <v>0</v>
      </c>
      <c r="K319" s="3">
        <v>426040000</v>
      </c>
      <c r="L319" s="3">
        <v>64940000</v>
      </c>
      <c r="M319" s="3">
        <v>325641206</v>
      </c>
    </row>
    <row r="320" spans="1:13" x14ac:dyDescent="0.25">
      <c r="A320" s="130" t="s">
        <v>188</v>
      </c>
      <c r="B320" s="3">
        <v>426040000</v>
      </c>
      <c r="C320" s="3">
        <v>-125000000</v>
      </c>
      <c r="D320" s="3">
        <v>301040000</v>
      </c>
      <c r="E320" s="3">
        <v>50800000</v>
      </c>
      <c r="F320" s="3">
        <v>224841206</v>
      </c>
      <c r="H320" s="3" t="s">
        <v>188</v>
      </c>
      <c r="I320" s="3">
        <v>426040000</v>
      </c>
      <c r="J320" s="3">
        <v>-125000000</v>
      </c>
      <c r="K320" s="3">
        <v>301040000</v>
      </c>
      <c r="L320" s="3">
        <v>50800000</v>
      </c>
      <c r="M320" s="3">
        <v>224841206</v>
      </c>
    </row>
    <row r="321" spans="1:13" x14ac:dyDescent="0.25">
      <c r="A321" s="130" t="s">
        <v>190</v>
      </c>
      <c r="B321" s="3">
        <v>0</v>
      </c>
      <c r="C321" s="3">
        <v>125000000</v>
      </c>
      <c r="D321" s="3">
        <v>125000000</v>
      </c>
      <c r="E321" s="3">
        <v>14140000</v>
      </c>
      <c r="F321" s="3">
        <v>100800000</v>
      </c>
      <c r="H321" s="3" t="s">
        <v>190</v>
      </c>
      <c r="I321" s="3">
        <v>0</v>
      </c>
      <c r="J321" s="3">
        <v>125000000</v>
      </c>
      <c r="K321" s="3">
        <v>125000000</v>
      </c>
      <c r="L321" s="3">
        <v>14140000</v>
      </c>
      <c r="M321" s="3">
        <v>100800000</v>
      </c>
    </row>
    <row r="322" spans="1:13" x14ac:dyDescent="0.25">
      <c r="A322" s="130" t="s">
        <v>646</v>
      </c>
      <c r="B322" s="3">
        <v>100000000</v>
      </c>
      <c r="C322" s="3">
        <v>0</v>
      </c>
      <c r="D322" s="3">
        <v>100000000</v>
      </c>
      <c r="E322" s="3">
        <v>65282662</v>
      </c>
      <c r="F322" s="3">
        <v>99954176</v>
      </c>
      <c r="H322" s="3" t="s">
        <v>646</v>
      </c>
      <c r="I322" s="3">
        <v>100000000</v>
      </c>
      <c r="J322" s="3">
        <v>0</v>
      </c>
      <c r="K322" s="3">
        <v>100000000</v>
      </c>
      <c r="L322" s="3">
        <v>65282662</v>
      </c>
      <c r="M322" s="3">
        <v>99954176</v>
      </c>
    </row>
    <row r="323" spans="1:13" x14ac:dyDescent="0.25">
      <c r="A323" s="130" t="s">
        <v>647</v>
      </c>
      <c r="B323" s="3">
        <v>100000000</v>
      </c>
      <c r="C323" s="3">
        <v>0</v>
      </c>
      <c r="D323" s="3">
        <v>100000000</v>
      </c>
      <c r="E323" s="3">
        <v>65282662</v>
      </c>
      <c r="F323" s="3">
        <v>99954176</v>
      </c>
      <c r="H323" s="3" t="s">
        <v>647</v>
      </c>
      <c r="I323" s="3">
        <v>100000000</v>
      </c>
      <c r="J323" s="3">
        <v>0</v>
      </c>
      <c r="K323" s="3">
        <v>100000000</v>
      </c>
      <c r="L323" s="3">
        <v>65282662</v>
      </c>
      <c r="M323" s="3">
        <v>99954176</v>
      </c>
    </row>
    <row r="324" spans="1:13" x14ac:dyDescent="0.25">
      <c r="A324" s="130" t="s">
        <v>416</v>
      </c>
      <c r="B324" s="3">
        <v>45000000</v>
      </c>
      <c r="C324" s="3">
        <v>0</v>
      </c>
      <c r="D324" s="3">
        <v>45000000</v>
      </c>
      <c r="E324" s="3">
        <v>31290935</v>
      </c>
      <c r="F324" s="3">
        <v>44941268</v>
      </c>
      <c r="H324" s="3" t="s">
        <v>416</v>
      </c>
      <c r="I324" s="3">
        <v>45000000</v>
      </c>
      <c r="J324" s="3">
        <v>0</v>
      </c>
      <c r="K324" s="3">
        <v>45000000</v>
      </c>
      <c r="L324" s="3">
        <v>31290935</v>
      </c>
      <c r="M324" s="3">
        <v>44941268</v>
      </c>
    </row>
    <row r="325" spans="1:13" x14ac:dyDescent="0.25">
      <c r="A325" s="130" t="s">
        <v>417</v>
      </c>
      <c r="B325" s="3">
        <v>45000000</v>
      </c>
      <c r="C325" s="3">
        <v>0</v>
      </c>
      <c r="D325" s="3">
        <v>45000000</v>
      </c>
      <c r="E325" s="3">
        <v>31290935</v>
      </c>
      <c r="F325" s="3">
        <v>44941268</v>
      </c>
      <c r="H325" s="3" t="s">
        <v>417</v>
      </c>
      <c r="I325" s="3">
        <v>45000000</v>
      </c>
      <c r="J325" s="3">
        <v>0</v>
      </c>
      <c r="K325" s="3">
        <v>45000000</v>
      </c>
      <c r="L325" s="3">
        <v>31290935</v>
      </c>
      <c r="M325" s="3">
        <v>44941268</v>
      </c>
    </row>
    <row r="326" spans="1:13" x14ac:dyDescent="0.25">
      <c r="A326" s="130" t="s">
        <v>391</v>
      </c>
      <c r="B326" s="3">
        <v>50000000</v>
      </c>
      <c r="C326" s="3">
        <v>22000000</v>
      </c>
      <c r="D326" s="3">
        <v>72000000</v>
      </c>
      <c r="E326" s="3">
        <v>70656000</v>
      </c>
      <c r="F326" s="3">
        <v>70656000</v>
      </c>
      <c r="H326" s="3" t="s">
        <v>391</v>
      </c>
      <c r="I326" s="3">
        <v>50000000</v>
      </c>
      <c r="J326" s="3">
        <v>22000000</v>
      </c>
      <c r="K326" s="3">
        <v>72000000</v>
      </c>
      <c r="L326" s="3">
        <v>70656000</v>
      </c>
      <c r="M326" s="3">
        <v>70656000</v>
      </c>
    </row>
    <row r="327" spans="1:13" x14ac:dyDescent="0.25">
      <c r="A327" s="130" t="s">
        <v>392</v>
      </c>
      <c r="B327" s="3">
        <v>50000000</v>
      </c>
      <c r="C327" s="3">
        <v>22000000</v>
      </c>
      <c r="D327" s="3">
        <v>72000000</v>
      </c>
      <c r="E327" s="3">
        <v>70656000</v>
      </c>
      <c r="F327" s="3">
        <v>70656000</v>
      </c>
      <c r="H327" s="3" t="s">
        <v>392</v>
      </c>
      <c r="I327" s="3">
        <v>50000000</v>
      </c>
      <c r="J327" s="3">
        <v>22000000</v>
      </c>
      <c r="K327" s="3">
        <v>72000000</v>
      </c>
      <c r="L327" s="3">
        <v>70656000</v>
      </c>
      <c r="M327" s="3">
        <v>70656000</v>
      </c>
    </row>
    <row r="328" spans="1:13" x14ac:dyDescent="0.25">
      <c r="A328" s="130" t="s">
        <v>628</v>
      </c>
      <c r="B328" s="3">
        <v>120000000</v>
      </c>
      <c r="C328" s="3">
        <v>0</v>
      </c>
      <c r="D328" s="3">
        <v>120000000</v>
      </c>
      <c r="E328" s="3">
        <v>106509667</v>
      </c>
      <c r="F328" s="3">
        <v>111591667</v>
      </c>
      <c r="H328" s="3" t="s">
        <v>628</v>
      </c>
      <c r="I328" s="3">
        <v>120000000</v>
      </c>
      <c r="J328" s="3">
        <v>0</v>
      </c>
      <c r="K328" s="3">
        <v>120000000</v>
      </c>
      <c r="L328" s="3">
        <v>106509667</v>
      </c>
      <c r="M328" s="3">
        <v>111591667</v>
      </c>
    </row>
    <row r="329" spans="1:13" x14ac:dyDescent="0.25">
      <c r="A329" s="130" t="s">
        <v>630</v>
      </c>
      <c r="B329" s="3">
        <v>120000000</v>
      </c>
      <c r="C329" s="3">
        <v>0</v>
      </c>
      <c r="D329" s="3">
        <v>120000000</v>
      </c>
      <c r="E329" s="3">
        <v>106509667</v>
      </c>
      <c r="F329" s="3">
        <v>111591667</v>
      </c>
      <c r="H329" s="3" t="s">
        <v>630</v>
      </c>
      <c r="I329" s="3">
        <v>120000000</v>
      </c>
      <c r="J329" s="3">
        <v>0</v>
      </c>
      <c r="K329" s="3">
        <v>120000000</v>
      </c>
      <c r="L329" s="3">
        <v>106509667</v>
      </c>
      <c r="M329" s="3">
        <v>111591667</v>
      </c>
    </row>
    <row r="330" spans="1:13" x14ac:dyDescent="0.25">
      <c r="A330" s="130" t="s">
        <v>698</v>
      </c>
      <c r="B330" s="3">
        <v>30000000</v>
      </c>
      <c r="C330" s="3">
        <v>0</v>
      </c>
      <c r="D330" s="3">
        <v>30000000</v>
      </c>
      <c r="E330" s="3">
        <v>30000000</v>
      </c>
      <c r="F330" s="3">
        <v>30000000</v>
      </c>
      <c r="H330" s="3" t="s">
        <v>698</v>
      </c>
      <c r="I330" s="3">
        <v>30000000</v>
      </c>
      <c r="J330" s="3">
        <v>0</v>
      </c>
      <c r="K330" s="3">
        <v>30000000</v>
      </c>
      <c r="L330" s="3">
        <v>30000000</v>
      </c>
      <c r="M330" s="3">
        <v>30000000</v>
      </c>
    </row>
    <row r="331" spans="1:13" x14ac:dyDescent="0.25">
      <c r="A331" s="130" t="s">
        <v>700</v>
      </c>
      <c r="B331" s="3">
        <v>30000000</v>
      </c>
      <c r="C331" s="3">
        <v>0</v>
      </c>
      <c r="D331" s="3">
        <v>30000000</v>
      </c>
      <c r="E331" s="3">
        <v>30000000</v>
      </c>
      <c r="F331" s="3">
        <v>30000000</v>
      </c>
      <c r="H331" s="3" t="s">
        <v>700</v>
      </c>
      <c r="I331" s="3">
        <v>30000000</v>
      </c>
      <c r="J331" s="3">
        <v>0</v>
      </c>
      <c r="K331" s="3">
        <v>30000000</v>
      </c>
      <c r="L331" s="3">
        <v>30000000</v>
      </c>
      <c r="M331" s="3">
        <v>30000000</v>
      </c>
    </row>
    <row r="332" spans="1:13" x14ac:dyDescent="0.25">
      <c r="A332" s="130" t="s">
        <v>535</v>
      </c>
      <c r="B332" s="3">
        <v>505000000</v>
      </c>
      <c r="C332" s="3">
        <v>-334728000</v>
      </c>
      <c r="D332" s="3">
        <v>170272000</v>
      </c>
      <c r="E332" s="3">
        <v>33426300</v>
      </c>
      <c r="F332" s="3">
        <v>170272000</v>
      </c>
      <c r="H332" s="3" t="s">
        <v>535</v>
      </c>
      <c r="I332" s="3">
        <v>505000000</v>
      </c>
      <c r="J332" s="3">
        <v>-334728000</v>
      </c>
      <c r="K332" s="3">
        <v>170272000</v>
      </c>
      <c r="L332" s="3">
        <v>33426300</v>
      </c>
      <c r="M332" s="3">
        <v>170272000</v>
      </c>
    </row>
    <row r="333" spans="1:13" x14ac:dyDescent="0.25">
      <c r="A333" s="130" t="s">
        <v>537</v>
      </c>
      <c r="B333" s="3">
        <v>505000000</v>
      </c>
      <c r="C333" s="3">
        <v>-334728000</v>
      </c>
      <c r="D333" s="3">
        <v>170272000</v>
      </c>
      <c r="E333" s="3">
        <v>33426300</v>
      </c>
      <c r="F333" s="3">
        <v>170272000</v>
      </c>
      <c r="H333" s="3" t="s">
        <v>537</v>
      </c>
      <c r="I333" s="3">
        <v>505000000</v>
      </c>
      <c r="J333" s="3">
        <v>-334728000</v>
      </c>
      <c r="K333" s="3">
        <v>170272000</v>
      </c>
      <c r="L333" s="3">
        <v>33426300</v>
      </c>
      <c r="M333" s="3">
        <v>170272000</v>
      </c>
    </row>
    <row r="334" spans="1:13" x14ac:dyDescent="0.25">
      <c r="A334" s="130" t="s">
        <v>305</v>
      </c>
      <c r="B334" s="3">
        <v>130747000</v>
      </c>
      <c r="C334" s="3">
        <v>0</v>
      </c>
      <c r="D334" s="3">
        <v>130747000</v>
      </c>
      <c r="E334" s="3">
        <v>65028786</v>
      </c>
      <c r="F334" s="3">
        <v>90028786</v>
      </c>
      <c r="H334" s="3" t="s">
        <v>305</v>
      </c>
      <c r="I334" s="3">
        <v>130747000</v>
      </c>
      <c r="J334" s="3">
        <v>0</v>
      </c>
      <c r="K334" s="3">
        <v>130747000</v>
      </c>
      <c r="L334" s="3">
        <v>65028786</v>
      </c>
      <c r="M334" s="3">
        <v>90028786</v>
      </c>
    </row>
    <row r="335" spans="1:13" x14ac:dyDescent="0.25">
      <c r="A335" s="130" t="s">
        <v>306</v>
      </c>
      <c r="B335" s="3">
        <v>130747000</v>
      </c>
      <c r="C335" s="3">
        <v>0</v>
      </c>
      <c r="D335" s="3">
        <v>130747000</v>
      </c>
      <c r="E335" s="3">
        <v>65028786</v>
      </c>
      <c r="F335" s="3">
        <v>90028786</v>
      </c>
      <c r="H335" s="3" t="s">
        <v>306</v>
      </c>
      <c r="I335" s="3">
        <v>130747000</v>
      </c>
      <c r="J335" s="3">
        <v>0</v>
      </c>
      <c r="K335" s="3">
        <v>130747000</v>
      </c>
      <c r="L335" s="3">
        <v>65028786</v>
      </c>
      <c r="M335" s="3">
        <v>90028786</v>
      </c>
    </row>
    <row r="336" spans="1:13" x14ac:dyDescent="0.25">
      <c r="A336" s="130" t="s">
        <v>373</v>
      </c>
      <c r="B336" s="3">
        <v>100000000</v>
      </c>
      <c r="C336" s="3">
        <v>0</v>
      </c>
      <c r="D336" s="3">
        <v>100000000</v>
      </c>
      <c r="E336" s="3">
        <v>82700000</v>
      </c>
      <c r="F336" s="3">
        <v>100000000</v>
      </c>
      <c r="H336" s="3" t="s">
        <v>373</v>
      </c>
      <c r="I336" s="3">
        <v>100000000</v>
      </c>
      <c r="J336" s="3">
        <v>0</v>
      </c>
      <c r="K336" s="3">
        <v>100000000</v>
      </c>
      <c r="L336" s="3">
        <v>82700000</v>
      </c>
      <c r="M336" s="3">
        <v>100000000</v>
      </c>
    </row>
    <row r="337" spans="1:13" x14ac:dyDescent="0.25">
      <c r="A337" s="130" t="s">
        <v>375</v>
      </c>
      <c r="B337" s="3">
        <v>100000000</v>
      </c>
      <c r="C337" s="3">
        <v>0</v>
      </c>
      <c r="D337" s="3">
        <v>100000000</v>
      </c>
      <c r="E337" s="3">
        <v>82700000</v>
      </c>
      <c r="F337" s="3">
        <v>100000000</v>
      </c>
      <c r="H337" s="3" t="s">
        <v>375</v>
      </c>
      <c r="I337" s="3">
        <v>100000000</v>
      </c>
      <c r="J337" s="3">
        <v>0</v>
      </c>
      <c r="K337" s="3">
        <v>100000000</v>
      </c>
      <c r="L337" s="3">
        <v>82700000</v>
      </c>
      <c r="M337" s="3">
        <v>100000000</v>
      </c>
    </row>
    <row r="338" spans="1:13" x14ac:dyDescent="0.25">
      <c r="A338" s="130" t="s">
        <v>251</v>
      </c>
      <c r="B338" s="3">
        <v>10000000</v>
      </c>
      <c r="C338" s="3">
        <v>0</v>
      </c>
      <c r="D338" s="3">
        <v>10000000</v>
      </c>
      <c r="E338" s="3">
        <v>10000000</v>
      </c>
      <c r="F338" s="3">
        <v>10000000</v>
      </c>
      <c r="H338" s="3" t="s">
        <v>251</v>
      </c>
      <c r="I338" s="3">
        <v>10000000</v>
      </c>
      <c r="J338" s="3">
        <v>0</v>
      </c>
      <c r="K338" s="3">
        <v>10000000</v>
      </c>
      <c r="L338" s="3">
        <v>10000000</v>
      </c>
      <c r="M338" s="3">
        <v>10000000</v>
      </c>
    </row>
    <row r="339" spans="1:13" x14ac:dyDescent="0.25">
      <c r="A339" s="130" t="s">
        <v>253</v>
      </c>
      <c r="B339" s="3">
        <v>10000000</v>
      </c>
      <c r="C339" s="3">
        <v>0</v>
      </c>
      <c r="D339" s="3">
        <v>10000000</v>
      </c>
      <c r="E339" s="3">
        <v>10000000</v>
      </c>
      <c r="F339" s="3">
        <v>10000000</v>
      </c>
      <c r="H339" s="3" t="s">
        <v>253</v>
      </c>
      <c r="I339" s="3">
        <v>10000000</v>
      </c>
      <c r="J339" s="3">
        <v>0</v>
      </c>
      <c r="K339" s="3">
        <v>10000000</v>
      </c>
      <c r="L339" s="3">
        <v>10000000</v>
      </c>
      <c r="M339" s="3">
        <v>10000000</v>
      </c>
    </row>
    <row r="340" spans="1:13" x14ac:dyDescent="0.25">
      <c r="A340" s="130" t="s">
        <v>320</v>
      </c>
      <c r="B340" s="3">
        <v>520000000</v>
      </c>
      <c r="C340" s="3">
        <v>0</v>
      </c>
      <c r="D340" s="3">
        <v>520000000</v>
      </c>
      <c r="E340" s="3">
        <v>37993027</v>
      </c>
      <c r="F340" s="3">
        <v>472175392</v>
      </c>
      <c r="H340" s="3" t="s">
        <v>320</v>
      </c>
      <c r="I340" s="3">
        <v>520000000</v>
      </c>
      <c r="J340" s="3">
        <v>0</v>
      </c>
      <c r="K340" s="3">
        <v>520000000</v>
      </c>
      <c r="L340" s="3">
        <v>37993027</v>
      </c>
      <c r="M340" s="3">
        <v>472175392</v>
      </c>
    </row>
    <row r="341" spans="1:13" x14ac:dyDescent="0.25">
      <c r="A341" s="130" t="s">
        <v>321</v>
      </c>
      <c r="B341" s="3">
        <v>520000000</v>
      </c>
      <c r="C341" s="3">
        <v>0</v>
      </c>
      <c r="D341" s="3">
        <v>520000000</v>
      </c>
      <c r="E341" s="3">
        <v>37993027</v>
      </c>
      <c r="F341" s="3">
        <v>472175392</v>
      </c>
      <c r="H341" s="3" t="s">
        <v>321</v>
      </c>
      <c r="I341" s="3">
        <v>520000000</v>
      </c>
      <c r="J341" s="3">
        <v>0</v>
      </c>
      <c r="K341" s="3">
        <v>520000000</v>
      </c>
      <c r="L341" s="3">
        <v>37993027</v>
      </c>
      <c r="M341" s="3">
        <v>472175392</v>
      </c>
    </row>
    <row r="342" spans="1:13" x14ac:dyDescent="0.25">
      <c r="A342" s="130" t="s">
        <v>459</v>
      </c>
      <c r="B342" s="3">
        <v>22000000</v>
      </c>
      <c r="C342" s="3">
        <v>0</v>
      </c>
      <c r="D342" s="3">
        <v>22000000</v>
      </c>
      <c r="E342" s="3">
        <v>17720550</v>
      </c>
      <c r="F342" s="3">
        <v>17720550</v>
      </c>
      <c r="H342" s="3" t="s">
        <v>459</v>
      </c>
      <c r="I342" s="3">
        <v>22000000</v>
      </c>
      <c r="J342" s="3">
        <v>0</v>
      </c>
      <c r="K342" s="3">
        <v>22000000</v>
      </c>
      <c r="L342" s="3">
        <v>17720550</v>
      </c>
      <c r="M342" s="3">
        <v>17720550</v>
      </c>
    </row>
    <row r="343" spans="1:13" x14ac:dyDescent="0.25">
      <c r="A343" s="130" t="s">
        <v>461</v>
      </c>
      <c r="B343" s="3">
        <v>18443000</v>
      </c>
      <c r="C343" s="3">
        <v>0</v>
      </c>
      <c r="D343" s="3">
        <v>18443000</v>
      </c>
      <c r="E343" s="3">
        <v>17720550</v>
      </c>
      <c r="F343" s="3">
        <v>17720550</v>
      </c>
      <c r="H343" s="3" t="s">
        <v>461</v>
      </c>
      <c r="I343" s="3">
        <v>18443000</v>
      </c>
      <c r="J343" s="3">
        <v>0</v>
      </c>
      <c r="K343" s="3">
        <v>18443000</v>
      </c>
      <c r="L343" s="3">
        <v>17720550</v>
      </c>
      <c r="M343" s="3">
        <v>17720550</v>
      </c>
    </row>
    <row r="344" spans="1:13" x14ac:dyDescent="0.25">
      <c r="A344" s="130" t="s">
        <v>463</v>
      </c>
      <c r="B344" s="3">
        <v>3557000</v>
      </c>
      <c r="C344" s="3">
        <v>0</v>
      </c>
      <c r="D344" s="3">
        <v>3557000</v>
      </c>
      <c r="E344" s="3">
        <v>0</v>
      </c>
      <c r="F344" s="3">
        <v>0</v>
      </c>
      <c r="H344" s="3" t="s">
        <v>463</v>
      </c>
      <c r="I344" s="3">
        <v>3557000</v>
      </c>
      <c r="J344" s="3">
        <v>0</v>
      </c>
      <c r="K344" s="3">
        <v>3557000</v>
      </c>
      <c r="L344" s="3">
        <v>0</v>
      </c>
      <c r="M344" s="3">
        <v>0</v>
      </c>
    </row>
    <row r="345" spans="1:13" x14ac:dyDescent="0.25">
      <c r="A345" s="130" t="s">
        <v>418</v>
      </c>
      <c r="B345" s="3">
        <v>153549216000</v>
      </c>
      <c r="C345" s="3">
        <v>-12663597292</v>
      </c>
      <c r="D345" s="3">
        <v>140885618708</v>
      </c>
      <c r="E345" s="3">
        <v>84702004571</v>
      </c>
      <c r="F345" s="3">
        <v>139585718175</v>
      </c>
      <c r="H345" s="3" t="s">
        <v>418</v>
      </c>
      <c r="I345" s="3">
        <v>153549216000</v>
      </c>
      <c r="J345" s="3">
        <v>-12663597292</v>
      </c>
      <c r="K345" s="3">
        <v>140885618708</v>
      </c>
      <c r="L345" s="3">
        <v>84702004571</v>
      </c>
      <c r="M345" s="3">
        <v>139585718175</v>
      </c>
    </row>
    <row r="346" spans="1:13" x14ac:dyDescent="0.25">
      <c r="A346" s="130" t="s">
        <v>419</v>
      </c>
      <c r="B346" s="3">
        <v>47772244000</v>
      </c>
      <c r="C346" s="3">
        <v>-5838887073</v>
      </c>
      <c r="D346" s="3">
        <v>41933356927</v>
      </c>
      <c r="E346" s="3">
        <v>32019390255</v>
      </c>
      <c r="F346" s="3">
        <v>41779326222</v>
      </c>
      <c r="H346" s="3" t="s">
        <v>419</v>
      </c>
      <c r="I346" s="3">
        <v>47772244000</v>
      </c>
      <c r="J346" s="3">
        <v>-5838887073</v>
      </c>
      <c r="K346" s="3">
        <v>41933356927</v>
      </c>
      <c r="L346" s="3">
        <v>32019390255</v>
      </c>
      <c r="M346" s="3">
        <v>41779326222</v>
      </c>
    </row>
    <row r="347" spans="1:13" x14ac:dyDescent="0.25">
      <c r="A347" s="130" t="s">
        <v>420</v>
      </c>
      <c r="B347" s="3">
        <v>47772244000</v>
      </c>
      <c r="C347" s="3">
        <v>-5838887073</v>
      </c>
      <c r="D347" s="3">
        <v>41933356927</v>
      </c>
      <c r="E347" s="3">
        <v>32019390255</v>
      </c>
      <c r="F347" s="3">
        <v>41779326222</v>
      </c>
      <c r="H347" s="3" t="s">
        <v>420</v>
      </c>
      <c r="I347" s="3">
        <v>47772244000</v>
      </c>
      <c r="J347" s="3">
        <v>-5838887073</v>
      </c>
      <c r="K347" s="3">
        <v>41933356927</v>
      </c>
      <c r="L347" s="3">
        <v>32019390255</v>
      </c>
      <c r="M347" s="3">
        <v>41779326222</v>
      </c>
    </row>
    <row r="348" spans="1:13" x14ac:dyDescent="0.25">
      <c r="A348" s="130" t="s">
        <v>421</v>
      </c>
      <c r="B348" s="3">
        <v>17014909000</v>
      </c>
      <c r="C348" s="3">
        <v>-1160548333</v>
      </c>
      <c r="D348" s="3">
        <v>15854360667</v>
      </c>
      <c r="E348" s="3">
        <v>3105067041</v>
      </c>
      <c r="F348" s="3">
        <v>15616863213</v>
      </c>
      <c r="H348" s="3" t="s">
        <v>421</v>
      </c>
      <c r="I348" s="3">
        <v>17014909000</v>
      </c>
      <c r="J348" s="3">
        <v>-1160548333</v>
      </c>
      <c r="K348" s="3">
        <v>15854360667</v>
      </c>
      <c r="L348" s="3">
        <v>3105067041</v>
      </c>
      <c r="M348" s="3">
        <v>15616863213</v>
      </c>
    </row>
    <row r="349" spans="1:13" x14ac:dyDescent="0.25">
      <c r="A349" s="130" t="s">
        <v>422</v>
      </c>
      <c r="B349" s="3">
        <v>17014909000</v>
      </c>
      <c r="C349" s="3">
        <v>-1160548333</v>
      </c>
      <c r="D349" s="3">
        <v>15854360667</v>
      </c>
      <c r="E349" s="3">
        <v>3105067041</v>
      </c>
      <c r="F349" s="3">
        <v>15616863213</v>
      </c>
      <c r="H349" s="3" t="s">
        <v>422</v>
      </c>
      <c r="I349" s="3">
        <v>17014909000</v>
      </c>
      <c r="J349" s="3">
        <v>-1160548333</v>
      </c>
      <c r="K349" s="3">
        <v>15854360667</v>
      </c>
      <c r="L349" s="3">
        <v>3105067041</v>
      </c>
      <c r="M349" s="3">
        <v>15616863213</v>
      </c>
    </row>
    <row r="350" spans="1:13" x14ac:dyDescent="0.25">
      <c r="A350" s="130" t="s">
        <v>423</v>
      </c>
      <c r="B350" s="3">
        <v>80115270000</v>
      </c>
      <c r="C350" s="3">
        <v>-2567325149</v>
      </c>
      <c r="D350" s="3">
        <v>77547944851</v>
      </c>
      <c r="E350" s="3">
        <v>46214971177</v>
      </c>
      <c r="F350" s="3">
        <v>76747169222</v>
      </c>
      <c r="H350" s="3" t="s">
        <v>423</v>
      </c>
      <c r="I350" s="3">
        <v>80115270000</v>
      </c>
      <c r="J350" s="3">
        <v>-2567325149</v>
      </c>
      <c r="K350" s="3">
        <v>77547944851</v>
      </c>
      <c r="L350" s="3">
        <v>46214971177</v>
      </c>
      <c r="M350" s="3">
        <v>76747169222</v>
      </c>
    </row>
    <row r="351" spans="1:13" x14ac:dyDescent="0.25">
      <c r="A351" s="130" t="s">
        <v>424</v>
      </c>
      <c r="B351" s="3">
        <v>80115270000</v>
      </c>
      <c r="C351" s="3">
        <v>-2567325149</v>
      </c>
      <c r="D351" s="3">
        <v>77547944851</v>
      </c>
      <c r="E351" s="3">
        <v>46214971177</v>
      </c>
      <c r="F351" s="3">
        <v>76747169222</v>
      </c>
      <c r="H351" s="3" t="s">
        <v>424</v>
      </c>
      <c r="I351" s="3">
        <v>80115270000</v>
      </c>
      <c r="J351" s="3">
        <v>-2567325149</v>
      </c>
      <c r="K351" s="3">
        <v>77547944851</v>
      </c>
      <c r="L351" s="3">
        <v>46214971177</v>
      </c>
      <c r="M351" s="3">
        <v>76747169222</v>
      </c>
    </row>
    <row r="352" spans="1:13" x14ac:dyDescent="0.25">
      <c r="A352" s="130" t="s">
        <v>425</v>
      </c>
      <c r="B352" s="3">
        <v>8646793000</v>
      </c>
      <c r="C352" s="3">
        <v>-3096836737</v>
      </c>
      <c r="D352" s="3">
        <v>5549956263</v>
      </c>
      <c r="E352" s="3">
        <v>3362576098</v>
      </c>
      <c r="F352" s="3">
        <v>5442359518</v>
      </c>
      <c r="H352" s="3" t="s">
        <v>425</v>
      </c>
      <c r="I352" s="3">
        <v>8646793000</v>
      </c>
      <c r="J352" s="3">
        <v>-3096836737</v>
      </c>
      <c r="K352" s="3">
        <v>5549956263</v>
      </c>
      <c r="L352" s="3">
        <v>3362576098</v>
      </c>
      <c r="M352" s="3">
        <v>5442359518</v>
      </c>
    </row>
    <row r="353" spans="1:13" x14ac:dyDescent="0.25">
      <c r="A353" s="130" t="s">
        <v>426</v>
      </c>
      <c r="B353" s="3">
        <v>8646793000</v>
      </c>
      <c r="C353" s="3">
        <v>-3096836737</v>
      </c>
      <c r="D353" s="3">
        <v>5549956263</v>
      </c>
      <c r="E353" s="3">
        <v>3362576098</v>
      </c>
      <c r="F353" s="3">
        <v>5442359518</v>
      </c>
      <c r="H353" s="3" t="s">
        <v>426</v>
      </c>
      <c r="I353" s="3">
        <v>8646793000</v>
      </c>
      <c r="J353" s="3">
        <v>-3096836737</v>
      </c>
      <c r="K353" s="3">
        <v>5549956263</v>
      </c>
      <c r="L353" s="3">
        <v>3362576098</v>
      </c>
      <c r="M353" s="3">
        <v>5442359518</v>
      </c>
    </row>
    <row r="354" spans="1:13" x14ac:dyDescent="0.25">
      <c r="A354" s="130" t="s">
        <v>539</v>
      </c>
      <c r="B354" s="3">
        <v>15697000000</v>
      </c>
      <c r="C354" s="3">
        <v>-6307934347</v>
      </c>
      <c r="D354" s="3">
        <v>9389065653</v>
      </c>
      <c r="E354" s="3">
        <v>6255095647</v>
      </c>
      <c r="F354" s="3">
        <v>9357856853</v>
      </c>
      <c r="H354" s="3" t="s">
        <v>539</v>
      </c>
      <c r="I354" s="3">
        <v>15697000000</v>
      </c>
      <c r="J354" s="3">
        <v>-6307934347</v>
      </c>
      <c r="K354" s="3">
        <v>9389065653</v>
      </c>
      <c r="L354" s="3">
        <v>6255095647</v>
      </c>
      <c r="M354" s="3">
        <v>9357856853</v>
      </c>
    </row>
    <row r="355" spans="1:13" x14ac:dyDescent="0.25">
      <c r="A355" s="130" t="s">
        <v>541</v>
      </c>
      <c r="B355" s="3">
        <v>8080000000</v>
      </c>
      <c r="C355" s="3">
        <v>-2831526267</v>
      </c>
      <c r="D355" s="3">
        <v>5248473733</v>
      </c>
      <c r="E355" s="3">
        <v>3969331496</v>
      </c>
      <c r="F355" s="3">
        <v>5217264933</v>
      </c>
      <c r="H355" s="3" t="s">
        <v>541</v>
      </c>
      <c r="I355" s="3">
        <v>8080000000</v>
      </c>
      <c r="J355" s="3">
        <v>-2831526267</v>
      </c>
      <c r="K355" s="3">
        <v>5248473733</v>
      </c>
      <c r="L355" s="3">
        <v>3969331496</v>
      </c>
      <c r="M355" s="3">
        <v>5217264933</v>
      </c>
    </row>
    <row r="356" spans="1:13" x14ac:dyDescent="0.25">
      <c r="A356" s="130" t="s">
        <v>543</v>
      </c>
      <c r="B356" s="3">
        <v>8080000000</v>
      </c>
      <c r="C356" s="3">
        <v>-2831526267</v>
      </c>
      <c r="D356" s="3">
        <v>5248473733</v>
      </c>
      <c r="E356" s="3">
        <v>3969331496</v>
      </c>
      <c r="F356" s="3">
        <v>5217264933</v>
      </c>
      <c r="H356" s="3" t="s">
        <v>543</v>
      </c>
      <c r="I356" s="3">
        <v>8080000000</v>
      </c>
      <c r="J356" s="3">
        <v>-2831526267</v>
      </c>
      <c r="K356" s="3">
        <v>5248473733</v>
      </c>
      <c r="L356" s="3">
        <v>3969331496</v>
      </c>
      <c r="M356" s="3">
        <v>5217264933</v>
      </c>
    </row>
    <row r="357" spans="1:13" x14ac:dyDescent="0.25">
      <c r="A357" s="130" t="s">
        <v>545</v>
      </c>
      <c r="B357" s="3">
        <v>7617000000</v>
      </c>
      <c r="C357" s="3">
        <v>-3476408080</v>
      </c>
      <c r="D357" s="3">
        <v>4140591920</v>
      </c>
      <c r="E357" s="3">
        <v>2285764151</v>
      </c>
      <c r="F357" s="3">
        <v>4140591920</v>
      </c>
      <c r="H357" s="3" t="s">
        <v>545</v>
      </c>
      <c r="I357" s="3">
        <v>7617000000</v>
      </c>
      <c r="J357" s="3">
        <v>-3476408080</v>
      </c>
      <c r="K357" s="3">
        <v>4140591920</v>
      </c>
      <c r="L357" s="3">
        <v>2285764151</v>
      </c>
      <c r="M357" s="3">
        <v>4140591920</v>
      </c>
    </row>
    <row r="358" spans="1:13" x14ac:dyDescent="0.25">
      <c r="A358" s="130" t="s">
        <v>547</v>
      </c>
      <c r="B358" s="3">
        <v>7617000000</v>
      </c>
      <c r="C358" s="3">
        <v>-3476408080</v>
      </c>
      <c r="D358" s="3">
        <v>4140591920</v>
      </c>
      <c r="E358" s="3">
        <v>2285764151</v>
      </c>
      <c r="F358" s="3">
        <v>4140591920</v>
      </c>
      <c r="H358" s="3" t="s">
        <v>547</v>
      </c>
      <c r="I358" s="3">
        <v>7617000000</v>
      </c>
      <c r="J358" s="3">
        <v>-3476408080</v>
      </c>
      <c r="K358" s="3">
        <v>4140591920</v>
      </c>
      <c r="L358" s="3">
        <v>2285764151</v>
      </c>
      <c r="M358" s="3">
        <v>4140591920</v>
      </c>
    </row>
    <row r="359" spans="1:13" x14ac:dyDescent="0.25">
      <c r="A359" s="130" t="s">
        <v>192</v>
      </c>
      <c r="B359" s="3">
        <v>114391167000</v>
      </c>
      <c r="C359" s="3">
        <v>1087484917</v>
      </c>
      <c r="D359" s="3">
        <v>115478651917</v>
      </c>
      <c r="E359" s="3">
        <v>75841655585</v>
      </c>
      <c r="F359" s="3">
        <v>107893188985</v>
      </c>
      <c r="H359" s="3" t="s">
        <v>192</v>
      </c>
      <c r="I359" s="3">
        <v>114391167000</v>
      </c>
      <c r="J359" s="3">
        <v>1087484917</v>
      </c>
      <c r="K359" s="3">
        <v>115478651917</v>
      </c>
      <c r="L359" s="3">
        <v>75841655585</v>
      </c>
      <c r="M359" s="3">
        <v>107893188985</v>
      </c>
    </row>
    <row r="360" spans="1:13" x14ac:dyDescent="0.25">
      <c r="A360" s="130" t="s">
        <v>648</v>
      </c>
      <c r="B360" s="3">
        <v>3163876000</v>
      </c>
      <c r="C360" s="3">
        <v>-484763025</v>
      </c>
      <c r="D360" s="3">
        <v>2679112975</v>
      </c>
      <c r="E360" s="3">
        <v>148204036</v>
      </c>
      <c r="F360" s="3">
        <v>496738298</v>
      </c>
      <c r="H360" s="3" t="s">
        <v>648</v>
      </c>
      <c r="I360" s="3">
        <v>3163876000</v>
      </c>
      <c r="J360" s="3">
        <v>-484763025</v>
      </c>
      <c r="K360" s="3">
        <v>2679112975</v>
      </c>
      <c r="L360" s="3">
        <v>148204036</v>
      </c>
      <c r="M360" s="3">
        <v>496738298</v>
      </c>
    </row>
    <row r="361" spans="1:13" x14ac:dyDescent="0.25">
      <c r="A361" s="130" t="s">
        <v>649</v>
      </c>
      <c r="B361" s="3">
        <v>3163876000</v>
      </c>
      <c r="C361" s="3">
        <v>-484763025</v>
      </c>
      <c r="D361" s="3">
        <v>2679112975</v>
      </c>
      <c r="E361" s="3">
        <v>148204036</v>
      </c>
      <c r="F361" s="3">
        <v>496738298</v>
      </c>
      <c r="H361" s="3" t="s">
        <v>649</v>
      </c>
      <c r="I361" s="3">
        <v>3163876000</v>
      </c>
      <c r="J361" s="3">
        <v>-484763025</v>
      </c>
      <c r="K361" s="3">
        <v>2679112975</v>
      </c>
      <c r="L361" s="3">
        <v>148204036</v>
      </c>
      <c r="M361" s="3">
        <v>496738298</v>
      </c>
    </row>
    <row r="362" spans="1:13" x14ac:dyDescent="0.25">
      <c r="A362" s="130" t="s">
        <v>322</v>
      </c>
      <c r="B362" s="3">
        <v>55115429000</v>
      </c>
      <c r="C362" s="3">
        <v>-697200000</v>
      </c>
      <c r="D362" s="3">
        <v>54418229000</v>
      </c>
      <c r="E362" s="3">
        <v>38281105215</v>
      </c>
      <c r="F362" s="3">
        <v>53559171477</v>
      </c>
      <c r="H362" s="3" t="s">
        <v>322</v>
      </c>
      <c r="I362" s="3">
        <v>55115429000</v>
      </c>
      <c r="J362" s="3">
        <v>-697200000</v>
      </c>
      <c r="K362" s="3">
        <v>54418229000</v>
      </c>
      <c r="L362" s="3">
        <v>38281105215</v>
      </c>
      <c r="M362" s="3">
        <v>53559171477</v>
      </c>
    </row>
    <row r="363" spans="1:13" x14ac:dyDescent="0.25">
      <c r="A363" s="130" t="s">
        <v>323</v>
      </c>
      <c r="B363" s="3">
        <v>52942372000</v>
      </c>
      <c r="C363" s="3">
        <v>155000000</v>
      </c>
      <c r="D363" s="3">
        <v>53097372000</v>
      </c>
      <c r="E363" s="3">
        <v>38082276232</v>
      </c>
      <c r="F363" s="3">
        <v>52648386419</v>
      </c>
      <c r="H363" s="3" t="s">
        <v>323</v>
      </c>
      <c r="I363" s="3">
        <v>52942372000</v>
      </c>
      <c r="J363" s="3">
        <v>155000000</v>
      </c>
      <c r="K363" s="3">
        <v>53097372000</v>
      </c>
      <c r="L363" s="3">
        <v>38082276232</v>
      </c>
      <c r="M363" s="3">
        <v>52648386419</v>
      </c>
    </row>
    <row r="364" spans="1:13" x14ac:dyDescent="0.25">
      <c r="A364" s="130" t="s">
        <v>324</v>
      </c>
      <c r="B364" s="3">
        <v>250000000</v>
      </c>
      <c r="C364" s="3">
        <v>200000000</v>
      </c>
      <c r="D364" s="3">
        <v>450000000</v>
      </c>
      <c r="E364" s="3">
        <v>39094267</v>
      </c>
      <c r="F364" s="3">
        <v>428058833</v>
      </c>
      <c r="H364" s="3" t="s">
        <v>324</v>
      </c>
      <c r="I364" s="3">
        <v>250000000</v>
      </c>
      <c r="J364" s="3">
        <v>200000000</v>
      </c>
      <c r="K364" s="3">
        <v>450000000</v>
      </c>
      <c r="L364" s="3">
        <v>39094267</v>
      </c>
      <c r="M364" s="3">
        <v>428058833</v>
      </c>
    </row>
    <row r="365" spans="1:13" x14ac:dyDescent="0.25">
      <c r="A365" s="130" t="s">
        <v>325</v>
      </c>
      <c r="B365" s="3">
        <v>1070000000</v>
      </c>
      <c r="C365" s="3">
        <v>-697200000</v>
      </c>
      <c r="D365" s="3">
        <v>372800000</v>
      </c>
      <c r="E365" s="3">
        <v>0</v>
      </c>
      <c r="F365" s="3">
        <v>0</v>
      </c>
      <c r="H365" s="3" t="s">
        <v>325</v>
      </c>
      <c r="I365" s="3">
        <v>1070000000</v>
      </c>
      <c r="J365" s="3">
        <v>-697200000</v>
      </c>
      <c r="K365" s="3">
        <v>372800000</v>
      </c>
      <c r="L365" s="3">
        <v>0</v>
      </c>
      <c r="M365" s="3">
        <v>0</v>
      </c>
    </row>
    <row r="366" spans="1:13" x14ac:dyDescent="0.25">
      <c r="A366" s="130" t="s">
        <v>326</v>
      </c>
      <c r="B366" s="3">
        <v>853057000</v>
      </c>
      <c r="C366" s="3">
        <v>-355000000</v>
      </c>
      <c r="D366" s="3">
        <v>498057000</v>
      </c>
      <c r="E366" s="3">
        <v>159734716</v>
      </c>
      <c r="F366" s="3">
        <v>482726225</v>
      </c>
      <c r="H366" s="3" t="s">
        <v>326</v>
      </c>
      <c r="I366" s="3">
        <v>853057000</v>
      </c>
      <c r="J366" s="3">
        <v>-355000000</v>
      </c>
      <c r="K366" s="3">
        <v>498057000</v>
      </c>
      <c r="L366" s="3">
        <v>159734716</v>
      </c>
      <c r="M366" s="3">
        <v>482726225</v>
      </c>
    </row>
    <row r="367" spans="1:13" x14ac:dyDescent="0.25">
      <c r="A367" s="130" t="s">
        <v>650</v>
      </c>
      <c r="B367" s="3">
        <v>2016028000</v>
      </c>
      <c r="C367" s="3">
        <v>-496668416</v>
      </c>
      <c r="D367" s="3">
        <v>1519359584</v>
      </c>
      <c r="E367" s="3">
        <v>973802292</v>
      </c>
      <c r="F367" s="3">
        <v>1506602065</v>
      </c>
      <c r="H367" s="3" t="s">
        <v>650</v>
      </c>
      <c r="I367" s="3">
        <v>2016028000</v>
      </c>
      <c r="J367" s="3">
        <v>-496668416</v>
      </c>
      <c r="K367" s="3">
        <v>1519359584</v>
      </c>
      <c r="L367" s="3">
        <v>973802292</v>
      </c>
      <c r="M367" s="3">
        <v>1506602065</v>
      </c>
    </row>
    <row r="368" spans="1:13" x14ac:dyDescent="0.25">
      <c r="A368" s="130" t="s">
        <v>651</v>
      </c>
      <c r="B368" s="3">
        <v>2016028000</v>
      </c>
      <c r="C368" s="3">
        <v>-496668416</v>
      </c>
      <c r="D368" s="3">
        <v>1519359584</v>
      </c>
      <c r="E368" s="3">
        <v>973802292</v>
      </c>
      <c r="F368" s="3">
        <v>1506602065</v>
      </c>
      <c r="H368" s="3" t="s">
        <v>651</v>
      </c>
      <c r="I368" s="3">
        <v>2016028000</v>
      </c>
      <c r="J368" s="3">
        <v>-496668416</v>
      </c>
      <c r="K368" s="3">
        <v>1519359584</v>
      </c>
      <c r="L368" s="3">
        <v>973802292</v>
      </c>
      <c r="M368" s="3">
        <v>1506602065</v>
      </c>
    </row>
    <row r="369" spans="1:13" x14ac:dyDescent="0.25">
      <c r="A369" s="130" t="s">
        <v>652</v>
      </c>
      <c r="B369" s="3">
        <v>6296402000</v>
      </c>
      <c r="C369" s="3">
        <v>-284593396</v>
      </c>
      <c r="D369" s="3">
        <v>6011808604</v>
      </c>
      <c r="E369" s="3">
        <v>4658552545</v>
      </c>
      <c r="F369" s="3">
        <v>5996513083</v>
      </c>
      <c r="H369" s="3" t="s">
        <v>652</v>
      </c>
      <c r="I369" s="3">
        <v>6296402000</v>
      </c>
      <c r="J369" s="3">
        <v>-284593396</v>
      </c>
      <c r="K369" s="3">
        <v>6011808604</v>
      </c>
      <c r="L369" s="3">
        <v>4658552545</v>
      </c>
      <c r="M369" s="3">
        <v>5996513083</v>
      </c>
    </row>
    <row r="370" spans="1:13" x14ac:dyDescent="0.25">
      <c r="A370" s="130" t="s">
        <v>654</v>
      </c>
      <c r="B370" s="3">
        <v>6296402000</v>
      </c>
      <c r="C370" s="3">
        <v>-284593396</v>
      </c>
      <c r="D370" s="3">
        <v>6011808604</v>
      </c>
      <c r="E370" s="3">
        <v>4658552545</v>
      </c>
      <c r="F370" s="3">
        <v>5996513083</v>
      </c>
      <c r="H370" s="3" t="s">
        <v>654</v>
      </c>
      <c r="I370" s="3">
        <v>6296402000</v>
      </c>
      <c r="J370" s="3">
        <v>-284593396</v>
      </c>
      <c r="K370" s="3">
        <v>6011808604</v>
      </c>
      <c r="L370" s="3">
        <v>4658552545</v>
      </c>
      <c r="M370" s="3">
        <v>5996513083</v>
      </c>
    </row>
    <row r="371" spans="1:13" x14ac:dyDescent="0.25">
      <c r="A371" s="130" t="s">
        <v>279</v>
      </c>
      <c r="B371" s="3">
        <v>1500000000</v>
      </c>
      <c r="C371" s="3">
        <v>0</v>
      </c>
      <c r="D371" s="3">
        <v>1500000000</v>
      </c>
      <c r="E371" s="3">
        <v>1377701418</v>
      </c>
      <c r="F371" s="3">
        <v>1498222790</v>
      </c>
      <c r="H371" s="3" t="s">
        <v>279</v>
      </c>
      <c r="I371" s="3">
        <v>1500000000</v>
      </c>
      <c r="J371" s="3">
        <v>0</v>
      </c>
      <c r="K371" s="3">
        <v>1500000000</v>
      </c>
      <c r="L371" s="3">
        <v>1377701418</v>
      </c>
      <c r="M371" s="3">
        <v>1498222790</v>
      </c>
    </row>
    <row r="372" spans="1:13" x14ac:dyDescent="0.25">
      <c r="A372" s="130" t="s">
        <v>281</v>
      </c>
      <c r="B372" s="3">
        <v>1500000000</v>
      </c>
      <c r="C372" s="3">
        <v>0</v>
      </c>
      <c r="D372" s="3">
        <v>1500000000</v>
      </c>
      <c r="E372" s="3">
        <v>1377701418</v>
      </c>
      <c r="F372" s="3">
        <v>1498222790</v>
      </c>
      <c r="H372" s="3" t="s">
        <v>281</v>
      </c>
      <c r="I372" s="3">
        <v>1500000000</v>
      </c>
      <c r="J372" s="3">
        <v>0</v>
      </c>
      <c r="K372" s="3">
        <v>1500000000</v>
      </c>
      <c r="L372" s="3">
        <v>1377701418</v>
      </c>
      <c r="M372" s="3">
        <v>1498222790</v>
      </c>
    </row>
    <row r="373" spans="1:13" x14ac:dyDescent="0.25">
      <c r="A373" s="130" t="s">
        <v>632</v>
      </c>
      <c r="B373" s="3">
        <v>3757674000</v>
      </c>
      <c r="C373" s="3">
        <v>0</v>
      </c>
      <c r="D373" s="3">
        <v>3757674000</v>
      </c>
      <c r="E373" s="3">
        <v>2751917806</v>
      </c>
      <c r="F373" s="3">
        <v>3659284830</v>
      </c>
      <c r="H373" s="3" t="s">
        <v>632</v>
      </c>
      <c r="I373" s="3">
        <v>3757674000</v>
      </c>
      <c r="J373" s="3">
        <v>0</v>
      </c>
      <c r="K373" s="3">
        <v>3757674000</v>
      </c>
      <c r="L373" s="3">
        <v>2751917806</v>
      </c>
      <c r="M373" s="3">
        <v>3659284830</v>
      </c>
    </row>
    <row r="374" spans="1:13" x14ac:dyDescent="0.25">
      <c r="A374" s="130" t="s">
        <v>634</v>
      </c>
      <c r="B374" s="3">
        <v>3757674000</v>
      </c>
      <c r="C374" s="3">
        <v>0</v>
      </c>
      <c r="D374" s="3">
        <v>3757674000</v>
      </c>
      <c r="E374" s="3">
        <v>2751917806</v>
      </c>
      <c r="F374" s="3">
        <v>3659284830</v>
      </c>
      <c r="H374" s="3" t="s">
        <v>634</v>
      </c>
      <c r="I374" s="3">
        <v>3757674000</v>
      </c>
      <c r="J374" s="3">
        <v>0</v>
      </c>
      <c r="K374" s="3">
        <v>3757674000</v>
      </c>
      <c r="L374" s="3">
        <v>2751917806</v>
      </c>
      <c r="M374" s="3">
        <v>3659284830</v>
      </c>
    </row>
    <row r="375" spans="1:13" x14ac:dyDescent="0.25">
      <c r="A375" s="130" t="s">
        <v>465</v>
      </c>
      <c r="B375" s="3">
        <v>49000000</v>
      </c>
      <c r="C375" s="3">
        <v>0</v>
      </c>
      <c r="D375" s="3">
        <v>49000000</v>
      </c>
      <c r="E375" s="3">
        <v>47155091</v>
      </c>
      <c r="F375" s="3">
        <v>47155091</v>
      </c>
      <c r="H375" s="3" t="s">
        <v>465</v>
      </c>
      <c r="I375" s="3">
        <v>49000000</v>
      </c>
      <c r="J375" s="3">
        <v>0</v>
      </c>
      <c r="K375" s="3">
        <v>49000000</v>
      </c>
      <c r="L375" s="3">
        <v>47155091</v>
      </c>
      <c r="M375" s="3">
        <v>47155091</v>
      </c>
    </row>
    <row r="376" spans="1:13" x14ac:dyDescent="0.25">
      <c r="A376" s="130" t="s">
        <v>466</v>
      </c>
      <c r="B376" s="3">
        <v>49000000</v>
      </c>
      <c r="C376" s="3">
        <v>0</v>
      </c>
      <c r="D376" s="3">
        <v>49000000</v>
      </c>
      <c r="E376" s="3">
        <v>47155091</v>
      </c>
      <c r="F376" s="3">
        <v>47155091</v>
      </c>
      <c r="H376" s="3" t="s">
        <v>466</v>
      </c>
      <c r="I376" s="3">
        <v>49000000</v>
      </c>
      <c r="J376" s="3">
        <v>0</v>
      </c>
      <c r="K376" s="3">
        <v>49000000</v>
      </c>
      <c r="L376" s="3">
        <v>47155091</v>
      </c>
      <c r="M376" s="3">
        <v>47155091</v>
      </c>
    </row>
    <row r="377" spans="1:13" x14ac:dyDescent="0.25">
      <c r="A377" s="130" t="s">
        <v>256</v>
      </c>
      <c r="B377" s="3">
        <v>536000000</v>
      </c>
      <c r="C377" s="3">
        <v>40000000</v>
      </c>
      <c r="D377" s="3">
        <v>576000000</v>
      </c>
      <c r="E377" s="3">
        <v>529314022</v>
      </c>
      <c r="F377" s="3">
        <v>551055528</v>
      </c>
      <c r="H377" s="3" t="s">
        <v>256</v>
      </c>
      <c r="I377" s="3">
        <v>536000000</v>
      </c>
      <c r="J377" s="3">
        <v>40000000</v>
      </c>
      <c r="K377" s="3">
        <v>576000000</v>
      </c>
      <c r="L377" s="3">
        <v>529314022</v>
      </c>
      <c r="M377" s="3">
        <v>551055528</v>
      </c>
    </row>
    <row r="378" spans="1:13" x14ac:dyDescent="0.25">
      <c r="A378" s="130" t="s">
        <v>258</v>
      </c>
      <c r="B378" s="3">
        <v>536000000</v>
      </c>
      <c r="C378" s="3">
        <v>40000000</v>
      </c>
      <c r="D378" s="3">
        <v>576000000</v>
      </c>
      <c r="E378" s="3">
        <v>529314022</v>
      </c>
      <c r="F378" s="3">
        <v>551055528</v>
      </c>
      <c r="H378" s="3" t="s">
        <v>258</v>
      </c>
      <c r="I378" s="3">
        <v>536000000</v>
      </c>
      <c r="J378" s="3">
        <v>40000000</v>
      </c>
      <c r="K378" s="3">
        <v>576000000</v>
      </c>
      <c r="L378" s="3">
        <v>529314022</v>
      </c>
      <c r="M378" s="3">
        <v>551055528</v>
      </c>
    </row>
    <row r="379" spans="1:13" x14ac:dyDescent="0.25">
      <c r="A379" s="130" t="s">
        <v>193</v>
      </c>
      <c r="B379" s="3">
        <v>5421773000</v>
      </c>
      <c r="C379" s="3">
        <v>0</v>
      </c>
      <c r="D379" s="3">
        <v>5421773000</v>
      </c>
      <c r="E379" s="3">
        <v>3220760269</v>
      </c>
      <c r="F379" s="3">
        <v>5115604107</v>
      </c>
      <c r="H379" s="3" t="s">
        <v>193</v>
      </c>
      <c r="I379" s="3">
        <v>5421773000</v>
      </c>
      <c r="J379" s="3">
        <v>0</v>
      </c>
      <c r="K379" s="3">
        <v>5421773000</v>
      </c>
      <c r="L379" s="3">
        <v>3220760269</v>
      </c>
      <c r="M379" s="3">
        <v>5115604107</v>
      </c>
    </row>
    <row r="380" spans="1:13" x14ac:dyDescent="0.25">
      <c r="A380" s="130" t="s">
        <v>195</v>
      </c>
      <c r="B380" s="3">
        <v>5421773000</v>
      </c>
      <c r="C380" s="3">
        <v>0</v>
      </c>
      <c r="D380" s="3">
        <v>5421773000</v>
      </c>
      <c r="E380" s="3">
        <v>3220760269</v>
      </c>
      <c r="F380" s="3">
        <v>5115604107</v>
      </c>
      <c r="H380" s="3" t="s">
        <v>195</v>
      </c>
      <c r="I380" s="3">
        <v>5421773000</v>
      </c>
      <c r="J380" s="3">
        <v>0</v>
      </c>
      <c r="K380" s="3">
        <v>5421773000</v>
      </c>
      <c r="L380" s="3">
        <v>3220760269</v>
      </c>
      <c r="M380" s="3">
        <v>5115604107</v>
      </c>
    </row>
    <row r="381" spans="1:13" x14ac:dyDescent="0.25">
      <c r="A381" s="130" t="s">
        <v>656</v>
      </c>
      <c r="B381" s="3">
        <v>3300022000</v>
      </c>
      <c r="C381" s="3">
        <v>4402997</v>
      </c>
      <c r="D381" s="3">
        <v>3304424997</v>
      </c>
      <c r="E381" s="3">
        <v>2189095580</v>
      </c>
      <c r="F381" s="3">
        <v>3096180116</v>
      </c>
      <c r="H381" s="3" t="s">
        <v>656</v>
      </c>
      <c r="I381" s="3">
        <v>3300022000</v>
      </c>
      <c r="J381" s="3">
        <v>4402997</v>
      </c>
      <c r="K381" s="3">
        <v>3304424997</v>
      </c>
      <c r="L381" s="3">
        <v>2189095580</v>
      </c>
      <c r="M381" s="3">
        <v>3096180116</v>
      </c>
    </row>
    <row r="382" spans="1:13" x14ac:dyDescent="0.25">
      <c r="A382" s="130" t="s">
        <v>657</v>
      </c>
      <c r="B382" s="3">
        <v>3300022000</v>
      </c>
      <c r="C382" s="3">
        <v>4402997</v>
      </c>
      <c r="D382" s="3">
        <v>3304424997</v>
      </c>
      <c r="E382" s="3">
        <v>2189095580</v>
      </c>
      <c r="F382" s="3">
        <v>3096180116</v>
      </c>
      <c r="H382" s="3" t="s">
        <v>657</v>
      </c>
      <c r="I382" s="3">
        <v>3300022000</v>
      </c>
      <c r="J382" s="3">
        <v>4402997</v>
      </c>
      <c r="K382" s="3">
        <v>3304424997</v>
      </c>
      <c r="L382" s="3">
        <v>2189095580</v>
      </c>
      <c r="M382" s="3">
        <v>3096180116</v>
      </c>
    </row>
    <row r="383" spans="1:13" x14ac:dyDescent="0.25">
      <c r="A383" s="130" t="s">
        <v>307</v>
      </c>
      <c r="B383" s="3">
        <v>1297071000</v>
      </c>
      <c r="C383" s="3">
        <v>-11207942</v>
      </c>
      <c r="D383" s="3">
        <v>1285863058</v>
      </c>
      <c r="E383" s="3">
        <v>938764585</v>
      </c>
      <c r="F383" s="3">
        <v>1144254585</v>
      </c>
      <c r="H383" s="3" t="s">
        <v>307</v>
      </c>
      <c r="I383" s="3">
        <v>1297071000</v>
      </c>
      <c r="J383" s="3">
        <v>-11207942</v>
      </c>
      <c r="K383" s="3">
        <v>1285863058</v>
      </c>
      <c r="L383" s="3">
        <v>938764585</v>
      </c>
      <c r="M383" s="3">
        <v>1144254585</v>
      </c>
    </row>
    <row r="384" spans="1:13" x14ac:dyDescent="0.25">
      <c r="A384" s="130" t="s">
        <v>308</v>
      </c>
      <c r="B384" s="3">
        <v>1297071000</v>
      </c>
      <c r="C384" s="3">
        <v>-11207942</v>
      </c>
      <c r="D384" s="3">
        <v>1285863058</v>
      </c>
      <c r="E384" s="3">
        <v>938764585</v>
      </c>
      <c r="F384" s="3">
        <v>1144254585</v>
      </c>
      <c r="H384" s="3" t="s">
        <v>308</v>
      </c>
      <c r="I384" s="3">
        <v>1297071000</v>
      </c>
      <c r="J384" s="3">
        <v>-11207942</v>
      </c>
      <c r="K384" s="3">
        <v>1285863058</v>
      </c>
      <c r="L384" s="3">
        <v>938764585</v>
      </c>
      <c r="M384" s="3">
        <v>1144254585</v>
      </c>
    </row>
    <row r="385" spans="1:13" x14ac:dyDescent="0.25">
      <c r="A385" s="130" t="s">
        <v>427</v>
      </c>
      <c r="B385" s="3">
        <v>2741285000</v>
      </c>
      <c r="C385" s="3">
        <v>1830805230</v>
      </c>
      <c r="D385" s="3">
        <v>4572090230</v>
      </c>
      <c r="E385" s="3">
        <v>3149113647</v>
      </c>
      <c r="F385" s="3">
        <v>4450468778</v>
      </c>
      <c r="H385" s="3" t="s">
        <v>427</v>
      </c>
      <c r="I385" s="3">
        <v>2741285000</v>
      </c>
      <c r="J385" s="3">
        <v>1830805230</v>
      </c>
      <c r="K385" s="3">
        <v>4572090230</v>
      </c>
      <c r="L385" s="3">
        <v>3149113647</v>
      </c>
      <c r="M385" s="3">
        <v>4450468778</v>
      </c>
    </row>
    <row r="386" spans="1:13" x14ac:dyDescent="0.25">
      <c r="A386" s="130" t="s">
        <v>428</v>
      </c>
      <c r="B386" s="3">
        <v>2741285000</v>
      </c>
      <c r="C386" s="3">
        <v>1830805230</v>
      </c>
      <c r="D386" s="3">
        <v>4572090230</v>
      </c>
      <c r="E386" s="3">
        <v>3149113647</v>
      </c>
      <c r="F386" s="3">
        <v>4450468778</v>
      </c>
      <c r="H386" s="3" t="s">
        <v>428</v>
      </c>
      <c r="I386" s="3">
        <v>2741285000</v>
      </c>
      <c r="J386" s="3">
        <v>1830805230</v>
      </c>
      <c r="K386" s="3">
        <v>4572090230</v>
      </c>
      <c r="L386" s="3">
        <v>3149113647</v>
      </c>
      <c r="M386" s="3">
        <v>4450468778</v>
      </c>
    </row>
    <row r="387" spans="1:13" x14ac:dyDescent="0.25">
      <c r="A387" s="130" t="s">
        <v>443</v>
      </c>
      <c r="B387" s="3">
        <v>8298750000</v>
      </c>
      <c r="C387" s="3">
        <v>0</v>
      </c>
      <c r="D387" s="3">
        <v>8298750000</v>
      </c>
      <c r="E387" s="3">
        <v>2284785067</v>
      </c>
      <c r="F387" s="3">
        <v>5705944629</v>
      </c>
      <c r="H387" s="3" t="s">
        <v>443</v>
      </c>
      <c r="I387" s="3">
        <v>8298750000</v>
      </c>
      <c r="J387" s="3">
        <v>0</v>
      </c>
      <c r="K387" s="3">
        <v>8298750000</v>
      </c>
      <c r="L387" s="3">
        <v>2284785067</v>
      </c>
      <c r="M387" s="3">
        <v>5705944629</v>
      </c>
    </row>
    <row r="388" spans="1:13" x14ac:dyDescent="0.25">
      <c r="A388" s="130" t="s">
        <v>445</v>
      </c>
      <c r="B388" s="3">
        <v>8298750000</v>
      </c>
      <c r="C388" s="3">
        <v>0</v>
      </c>
      <c r="D388" s="3">
        <v>8298750000</v>
      </c>
      <c r="E388" s="3">
        <v>2284785067</v>
      </c>
      <c r="F388" s="3">
        <v>5705944629</v>
      </c>
      <c r="H388" s="3" t="s">
        <v>445</v>
      </c>
      <c r="I388" s="3">
        <v>8298750000</v>
      </c>
      <c r="J388" s="3">
        <v>0</v>
      </c>
      <c r="K388" s="3">
        <v>8298750000</v>
      </c>
      <c r="L388" s="3">
        <v>2284785067</v>
      </c>
      <c r="M388" s="3">
        <v>5705944629</v>
      </c>
    </row>
    <row r="389" spans="1:13" x14ac:dyDescent="0.25">
      <c r="A389" s="130" t="s">
        <v>205</v>
      </c>
      <c r="B389" s="3">
        <v>1864250000</v>
      </c>
      <c r="C389" s="3">
        <v>0</v>
      </c>
      <c r="D389" s="3">
        <v>1864250000</v>
      </c>
      <c r="E389" s="3">
        <v>1141515884</v>
      </c>
      <c r="F389" s="3">
        <v>1793334602</v>
      </c>
      <c r="H389" s="3" t="s">
        <v>205</v>
      </c>
      <c r="I389" s="3">
        <v>1864250000</v>
      </c>
      <c r="J389" s="3">
        <v>0</v>
      </c>
      <c r="K389" s="3">
        <v>1864250000</v>
      </c>
      <c r="L389" s="3">
        <v>1141515884</v>
      </c>
      <c r="M389" s="3">
        <v>1793334602</v>
      </c>
    </row>
    <row r="390" spans="1:13" x14ac:dyDescent="0.25">
      <c r="A390" s="130" t="s">
        <v>206</v>
      </c>
      <c r="B390" s="3">
        <v>1864250000</v>
      </c>
      <c r="C390" s="3">
        <v>0</v>
      </c>
      <c r="D390" s="3">
        <v>1864250000</v>
      </c>
      <c r="E390" s="3">
        <v>1141515884</v>
      </c>
      <c r="F390" s="3">
        <v>1793334602</v>
      </c>
      <c r="H390" s="3" t="s">
        <v>206</v>
      </c>
      <c r="I390" s="3">
        <v>1864250000</v>
      </c>
      <c r="J390" s="3">
        <v>0</v>
      </c>
      <c r="K390" s="3">
        <v>1864250000</v>
      </c>
      <c r="L390" s="3">
        <v>1141515884</v>
      </c>
      <c r="M390" s="3">
        <v>1793334602</v>
      </c>
    </row>
    <row r="391" spans="1:13" x14ac:dyDescent="0.25">
      <c r="A391" s="130" t="s">
        <v>393</v>
      </c>
      <c r="B391" s="3">
        <v>383800000</v>
      </c>
      <c r="C391" s="3">
        <v>118000000</v>
      </c>
      <c r="D391" s="3">
        <v>501800000</v>
      </c>
      <c r="E391" s="3">
        <v>428417718</v>
      </c>
      <c r="F391" s="3">
        <v>483466416</v>
      </c>
      <c r="H391" s="3" t="s">
        <v>393</v>
      </c>
      <c r="I391" s="3">
        <v>383800000</v>
      </c>
      <c r="J391" s="3">
        <v>118000000</v>
      </c>
      <c r="K391" s="3">
        <v>501800000</v>
      </c>
      <c r="L391" s="3">
        <v>428417718</v>
      </c>
      <c r="M391" s="3">
        <v>483466416</v>
      </c>
    </row>
    <row r="392" spans="1:13" x14ac:dyDescent="0.25">
      <c r="A392" s="130" t="s">
        <v>394</v>
      </c>
      <c r="B392" s="3">
        <v>383800000</v>
      </c>
      <c r="C392" s="3">
        <v>118000000</v>
      </c>
      <c r="D392" s="3">
        <v>501800000</v>
      </c>
      <c r="E392" s="3">
        <v>428417718</v>
      </c>
      <c r="F392" s="3">
        <v>483466416</v>
      </c>
      <c r="H392" s="3" t="s">
        <v>394</v>
      </c>
      <c r="I392" s="3">
        <v>383800000</v>
      </c>
      <c r="J392" s="3">
        <v>118000000</v>
      </c>
      <c r="K392" s="3">
        <v>501800000</v>
      </c>
      <c r="L392" s="3">
        <v>428417718</v>
      </c>
      <c r="M392" s="3">
        <v>483466416</v>
      </c>
    </row>
    <row r="393" spans="1:13" x14ac:dyDescent="0.25">
      <c r="A393" s="130" t="s">
        <v>702</v>
      </c>
      <c r="B393" s="3">
        <v>1500000000</v>
      </c>
      <c r="C393" s="3">
        <v>220000000</v>
      </c>
      <c r="D393" s="3">
        <v>1720000000</v>
      </c>
      <c r="E393" s="3">
        <v>1689473237</v>
      </c>
      <c r="F393" s="3">
        <v>1715385237</v>
      </c>
      <c r="H393" s="3" t="s">
        <v>702</v>
      </c>
      <c r="I393" s="3">
        <v>1500000000</v>
      </c>
      <c r="J393" s="3">
        <v>220000000</v>
      </c>
      <c r="K393" s="3">
        <v>1720000000</v>
      </c>
      <c r="L393" s="3">
        <v>1689473237</v>
      </c>
      <c r="M393" s="3">
        <v>1715385237</v>
      </c>
    </row>
    <row r="394" spans="1:13" x14ac:dyDescent="0.25">
      <c r="A394" s="130" t="s">
        <v>704</v>
      </c>
      <c r="B394" s="3">
        <v>1500000000</v>
      </c>
      <c r="C394" s="3">
        <v>220000000</v>
      </c>
      <c r="D394" s="3">
        <v>1720000000</v>
      </c>
      <c r="E394" s="3">
        <v>1689473237</v>
      </c>
      <c r="F394" s="3">
        <v>1715385237</v>
      </c>
      <c r="H394" s="3" t="s">
        <v>704</v>
      </c>
      <c r="I394" s="3">
        <v>1500000000</v>
      </c>
      <c r="J394" s="3">
        <v>220000000</v>
      </c>
      <c r="K394" s="3">
        <v>1720000000</v>
      </c>
      <c r="L394" s="3">
        <v>1689473237</v>
      </c>
      <c r="M394" s="3">
        <v>1715385237</v>
      </c>
    </row>
    <row r="395" spans="1:13" x14ac:dyDescent="0.25">
      <c r="A395" s="130" t="s">
        <v>706</v>
      </c>
      <c r="B395" s="3">
        <v>700817000</v>
      </c>
      <c r="C395" s="3">
        <v>0</v>
      </c>
      <c r="D395" s="3">
        <v>700817000</v>
      </c>
      <c r="E395" s="3">
        <v>698962476</v>
      </c>
      <c r="F395" s="3">
        <v>699649863</v>
      </c>
      <c r="H395" s="3" t="s">
        <v>706</v>
      </c>
      <c r="I395" s="3">
        <v>700817000</v>
      </c>
      <c r="J395" s="3">
        <v>0</v>
      </c>
      <c r="K395" s="3">
        <v>700817000</v>
      </c>
      <c r="L395" s="3">
        <v>698962476</v>
      </c>
      <c r="M395" s="3">
        <v>699649863</v>
      </c>
    </row>
    <row r="396" spans="1:13" x14ac:dyDescent="0.25">
      <c r="A396" s="130" t="s">
        <v>708</v>
      </c>
      <c r="B396" s="3">
        <v>700817000</v>
      </c>
      <c r="C396" s="3">
        <v>0</v>
      </c>
      <c r="D396" s="3">
        <v>700817000</v>
      </c>
      <c r="E396" s="3">
        <v>698962476</v>
      </c>
      <c r="F396" s="3">
        <v>699649863</v>
      </c>
      <c r="H396" s="3" t="s">
        <v>708</v>
      </c>
      <c r="I396" s="3">
        <v>700817000</v>
      </c>
      <c r="J396" s="3">
        <v>0</v>
      </c>
      <c r="K396" s="3">
        <v>700817000</v>
      </c>
      <c r="L396" s="3">
        <v>698962476</v>
      </c>
      <c r="M396" s="3">
        <v>699649863</v>
      </c>
    </row>
    <row r="397" spans="1:13" x14ac:dyDescent="0.25">
      <c r="A397" s="130" t="s">
        <v>377</v>
      </c>
      <c r="B397" s="3">
        <v>3909300000</v>
      </c>
      <c r="C397" s="3">
        <v>206747789</v>
      </c>
      <c r="D397" s="3">
        <v>4116047789</v>
      </c>
      <c r="E397" s="3">
        <v>3063141436</v>
      </c>
      <c r="F397" s="3">
        <v>3975850435</v>
      </c>
      <c r="H397" s="3" t="s">
        <v>377</v>
      </c>
      <c r="I397" s="3">
        <v>3909300000</v>
      </c>
      <c r="J397" s="3">
        <v>206747789</v>
      </c>
      <c r="K397" s="3">
        <v>4116047789</v>
      </c>
      <c r="L397" s="3">
        <v>3063141436</v>
      </c>
      <c r="M397" s="3">
        <v>3975850435</v>
      </c>
    </row>
    <row r="398" spans="1:13" x14ac:dyDescent="0.25">
      <c r="A398" s="130" t="s">
        <v>378</v>
      </c>
      <c r="B398" s="3">
        <v>3909300000</v>
      </c>
      <c r="C398" s="3">
        <v>206747789</v>
      </c>
      <c r="D398" s="3">
        <v>4116047789</v>
      </c>
      <c r="E398" s="3">
        <v>3063141436</v>
      </c>
      <c r="F398" s="3">
        <v>3975850435</v>
      </c>
      <c r="H398" s="3" t="s">
        <v>378</v>
      </c>
      <c r="I398" s="3">
        <v>3909300000</v>
      </c>
      <c r="J398" s="3">
        <v>206747789</v>
      </c>
      <c r="K398" s="3">
        <v>4116047789</v>
      </c>
      <c r="L398" s="3">
        <v>3063141436</v>
      </c>
      <c r="M398" s="3">
        <v>3975850435</v>
      </c>
    </row>
    <row r="399" spans="1:13" x14ac:dyDescent="0.25">
      <c r="A399" s="130" t="s">
        <v>290</v>
      </c>
      <c r="B399" s="3">
        <v>3397456000</v>
      </c>
      <c r="C399" s="3">
        <v>0</v>
      </c>
      <c r="D399" s="3">
        <v>3397456000</v>
      </c>
      <c r="E399" s="3">
        <v>2116318077</v>
      </c>
      <c r="F399" s="3">
        <v>3394843617</v>
      </c>
      <c r="H399" s="3" t="s">
        <v>290</v>
      </c>
      <c r="I399" s="3">
        <v>3397456000</v>
      </c>
      <c r="J399" s="3">
        <v>0</v>
      </c>
      <c r="K399" s="3">
        <v>3397456000</v>
      </c>
      <c r="L399" s="3">
        <v>2116318077</v>
      </c>
      <c r="M399" s="3">
        <v>3394843617</v>
      </c>
    </row>
    <row r="400" spans="1:13" x14ac:dyDescent="0.25">
      <c r="A400" s="130" t="s">
        <v>291</v>
      </c>
      <c r="B400" s="3">
        <v>3397456000</v>
      </c>
      <c r="C400" s="3">
        <v>0</v>
      </c>
      <c r="D400" s="3">
        <v>3397456000</v>
      </c>
      <c r="E400" s="3">
        <v>2116318077</v>
      </c>
      <c r="F400" s="3">
        <v>3394843617</v>
      </c>
      <c r="H400" s="3" t="s">
        <v>291</v>
      </c>
      <c r="I400" s="3">
        <v>3397456000</v>
      </c>
      <c r="J400" s="3">
        <v>0</v>
      </c>
      <c r="K400" s="3">
        <v>3397456000</v>
      </c>
      <c r="L400" s="3">
        <v>2116318077</v>
      </c>
      <c r="M400" s="3">
        <v>3394843617</v>
      </c>
    </row>
    <row r="401" spans="1:13" x14ac:dyDescent="0.25">
      <c r="A401" s="130" t="s">
        <v>644</v>
      </c>
      <c r="B401" s="3">
        <v>2000000000</v>
      </c>
      <c r="C401" s="3">
        <v>1624000000</v>
      </c>
      <c r="D401" s="3">
        <v>3624000000</v>
      </c>
      <c r="E401" s="3">
        <v>2045805983</v>
      </c>
      <c r="F401" s="3">
        <v>3622488229</v>
      </c>
      <c r="H401" s="3" t="s">
        <v>644</v>
      </c>
      <c r="I401" s="3">
        <v>2000000000</v>
      </c>
      <c r="J401" s="3">
        <v>1624000000</v>
      </c>
      <c r="K401" s="3">
        <v>3624000000</v>
      </c>
      <c r="L401" s="3">
        <v>2045805983</v>
      </c>
      <c r="M401" s="3">
        <v>3622488229</v>
      </c>
    </row>
    <row r="402" spans="1:13" x14ac:dyDescent="0.25">
      <c r="A402" s="130" t="s">
        <v>645</v>
      </c>
      <c r="B402" s="3">
        <v>2000000000</v>
      </c>
      <c r="C402" s="3">
        <v>1624000000</v>
      </c>
      <c r="D402" s="3">
        <v>3624000000</v>
      </c>
      <c r="E402" s="3">
        <v>2045805983</v>
      </c>
      <c r="F402" s="3">
        <v>3622488229</v>
      </c>
      <c r="H402" s="3" t="s">
        <v>645</v>
      </c>
      <c r="I402" s="3">
        <v>2000000000</v>
      </c>
      <c r="J402" s="3">
        <v>1624000000</v>
      </c>
      <c r="K402" s="3">
        <v>3624000000</v>
      </c>
      <c r="L402" s="3">
        <v>2045805983</v>
      </c>
      <c r="M402" s="3">
        <v>3622488229</v>
      </c>
    </row>
    <row r="403" spans="1:13" x14ac:dyDescent="0.25">
      <c r="A403" s="130" t="s">
        <v>596</v>
      </c>
      <c r="B403" s="3">
        <v>5263234000</v>
      </c>
      <c r="C403" s="3">
        <v>-997038320</v>
      </c>
      <c r="D403" s="3">
        <v>4266195680</v>
      </c>
      <c r="E403" s="3">
        <v>3434267060</v>
      </c>
      <c r="F403" s="3">
        <v>4253764492</v>
      </c>
      <c r="H403" s="3" t="s">
        <v>596</v>
      </c>
      <c r="I403" s="3">
        <v>5263234000</v>
      </c>
      <c r="J403" s="3">
        <v>-997038320</v>
      </c>
      <c r="K403" s="3">
        <v>4266195680</v>
      </c>
      <c r="L403" s="3">
        <v>3434267060</v>
      </c>
      <c r="M403" s="3">
        <v>4253764492</v>
      </c>
    </row>
    <row r="404" spans="1:13" x14ac:dyDescent="0.25">
      <c r="A404" s="130" t="s">
        <v>598</v>
      </c>
      <c r="B404" s="3">
        <v>5263234000</v>
      </c>
      <c r="C404" s="3">
        <v>-997038320</v>
      </c>
      <c r="D404" s="3">
        <v>4266195680</v>
      </c>
      <c r="E404" s="3">
        <v>3434267060</v>
      </c>
      <c r="F404" s="3">
        <v>4253764492</v>
      </c>
      <c r="H404" s="3" t="s">
        <v>598</v>
      </c>
      <c r="I404" s="3">
        <v>5263234000</v>
      </c>
      <c r="J404" s="3">
        <v>-997038320</v>
      </c>
      <c r="K404" s="3">
        <v>4266195680</v>
      </c>
      <c r="L404" s="3">
        <v>3434267060</v>
      </c>
      <c r="M404" s="3">
        <v>4253764492</v>
      </c>
    </row>
    <row r="405" spans="1:13" x14ac:dyDescent="0.25">
      <c r="A405" s="130" t="s">
        <v>414</v>
      </c>
      <c r="B405" s="3">
        <v>1258000000</v>
      </c>
      <c r="C405" s="3">
        <v>0</v>
      </c>
      <c r="D405" s="3">
        <v>1258000000</v>
      </c>
      <c r="E405" s="3">
        <v>559515610</v>
      </c>
      <c r="F405" s="3">
        <v>592737165</v>
      </c>
      <c r="H405" s="3" t="s">
        <v>414</v>
      </c>
      <c r="I405" s="3">
        <v>1258000000</v>
      </c>
      <c r="J405" s="3">
        <v>0</v>
      </c>
      <c r="K405" s="3">
        <v>1258000000</v>
      </c>
      <c r="L405" s="3">
        <v>559515610</v>
      </c>
      <c r="M405" s="3">
        <v>592737165</v>
      </c>
    </row>
    <row r="406" spans="1:13" x14ac:dyDescent="0.25">
      <c r="A406" s="130" t="s">
        <v>415</v>
      </c>
      <c r="B406" s="3">
        <v>1258000000</v>
      </c>
      <c r="C406" s="3">
        <v>0</v>
      </c>
      <c r="D406" s="3">
        <v>1258000000</v>
      </c>
      <c r="E406" s="3">
        <v>559515610</v>
      </c>
      <c r="F406" s="3">
        <v>592737165</v>
      </c>
      <c r="H406" s="3" t="s">
        <v>415</v>
      </c>
      <c r="I406" s="3">
        <v>1258000000</v>
      </c>
      <c r="J406" s="3">
        <v>0</v>
      </c>
      <c r="K406" s="3">
        <v>1258000000</v>
      </c>
      <c r="L406" s="3">
        <v>559515610</v>
      </c>
      <c r="M406" s="3">
        <v>592737165</v>
      </c>
    </row>
    <row r="407" spans="1:13" x14ac:dyDescent="0.25">
      <c r="A407" s="130" t="s">
        <v>467</v>
      </c>
      <c r="B407" s="3">
        <v>621000000</v>
      </c>
      <c r="C407" s="3">
        <v>15000000</v>
      </c>
      <c r="D407" s="3">
        <v>636000000</v>
      </c>
      <c r="E407" s="3">
        <v>113966531</v>
      </c>
      <c r="F407" s="3">
        <v>534473552</v>
      </c>
      <c r="H407" s="3" t="s">
        <v>467</v>
      </c>
      <c r="I407" s="3">
        <v>621000000</v>
      </c>
      <c r="J407" s="3">
        <v>15000000</v>
      </c>
      <c r="K407" s="3">
        <v>636000000</v>
      </c>
      <c r="L407" s="3">
        <v>113966531</v>
      </c>
      <c r="M407" s="3">
        <v>534473552</v>
      </c>
    </row>
    <row r="408" spans="1:13" x14ac:dyDescent="0.25">
      <c r="A408" s="130" t="s">
        <v>468</v>
      </c>
      <c r="B408" s="3">
        <v>621000000</v>
      </c>
      <c r="C408" s="3">
        <v>15000000</v>
      </c>
      <c r="D408" s="3">
        <v>636000000</v>
      </c>
      <c r="E408" s="3">
        <v>113966531</v>
      </c>
      <c r="F408" s="3">
        <v>534473552</v>
      </c>
      <c r="H408" s="3" t="s">
        <v>468</v>
      </c>
      <c r="I408" s="3">
        <v>621000000</v>
      </c>
      <c r="J408" s="3">
        <v>15000000</v>
      </c>
      <c r="K408" s="3">
        <v>636000000</v>
      </c>
      <c r="L408" s="3">
        <v>113966531</v>
      </c>
      <c r="M408" s="3">
        <v>534473552</v>
      </c>
    </row>
    <row r="409" spans="1:13" x14ac:dyDescent="0.25">
      <c r="A409" s="130" t="s">
        <v>328</v>
      </c>
      <c r="B409" s="3">
        <v>1738000000</v>
      </c>
      <c r="C409" s="3">
        <v>0</v>
      </c>
      <c r="D409" s="3">
        <v>1738000000</v>
      </c>
      <c r="E409" s="3">
        <v>838751202</v>
      </c>
      <c r="F409" s="3">
        <v>1737690039</v>
      </c>
      <c r="H409" s="3" t="s">
        <v>328</v>
      </c>
      <c r="I409" s="3">
        <v>1738000000</v>
      </c>
      <c r="J409" s="3">
        <v>0</v>
      </c>
      <c r="K409" s="3">
        <v>1738000000</v>
      </c>
      <c r="L409" s="3">
        <v>838751202</v>
      </c>
      <c r="M409" s="3">
        <v>1737690039</v>
      </c>
    </row>
    <row r="410" spans="1:13" x14ac:dyDescent="0.25">
      <c r="A410" s="130" t="s">
        <v>329</v>
      </c>
      <c r="B410" s="3">
        <v>1738000000</v>
      </c>
      <c r="C410" s="3">
        <v>0</v>
      </c>
      <c r="D410" s="3">
        <v>1738000000</v>
      </c>
      <c r="E410" s="3">
        <v>838751202</v>
      </c>
      <c r="F410" s="3">
        <v>1737690039</v>
      </c>
      <c r="H410" s="3" t="s">
        <v>329</v>
      </c>
      <c r="I410" s="3">
        <v>1738000000</v>
      </c>
      <c r="J410" s="3">
        <v>0</v>
      </c>
      <c r="K410" s="3">
        <v>1738000000</v>
      </c>
      <c r="L410" s="3">
        <v>838751202</v>
      </c>
      <c r="M410" s="3">
        <v>1737690039</v>
      </c>
    </row>
    <row r="411" spans="1:13" x14ac:dyDescent="0.25">
      <c r="A411" s="130" t="s">
        <v>330</v>
      </c>
      <c r="B411" s="3">
        <v>1738000000</v>
      </c>
      <c r="C411" s="3">
        <v>0</v>
      </c>
      <c r="D411" s="3">
        <v>1738000000</v>
      </c>
      <c r="E411" s="3">
        <v>838751202</v>
      </c>
      <c r="F411" s="3">
        <v>1737690039</v>
      </c>
      <c r="H411" s="3" t="s">
        <v>330</v>
      </c>
      <c r="I411" s="3">
        <v>1738000000</v>
      </c>
      <c r="J411" s="3">
        <v>0</v>
      </c>
      <c r="K411" s="3">
        <v>1738000000</v>
      </c>
      <c r="L411" s="3">
        <v>838751202</v>
      </c>
      <c r="M411" s="3">
        <v>1737690039</v>
      </c>
    </row>
    <row r="412" spans="1:13" x14ac:dyDescent="0.25">
      <c r="A412" s="130" t="s">
        <v>549</v>
      </c>
      <c r="B412" s="3">
        <v>3579323000</v>
      </c>
      <c r="C412" s="3">
        <v>-65678000</v>
      </c>
      <c r="D412" s="3">
        <v>3513645000</v>
      </c>
      <c r="E412" s="3">
        <v>3360880194</v>
      </c>
      <c r="F412" s="3">
        <v>3360880194</v>
      </c>
      <c r="H412" s="3" t="s">
        <v>549</v>
      </c>
      <c r="I412" s="3">
        <v>3579323000</v>
      </c>
      <c r="J412" s="3">
        <v>-65678000</v>
      </c>
      <c r="K412" s="3">
        <v>3513645000</v>
      </c>
      <c r="L412" s="3">
        <v>3360880194</v>
      </c>
      <c r="M412" s="3">
        <v>3360880194</v>
      </c>
    </row>
    <row r="413" spans="1:13" x14ac:dyDescent="0.25">
      <c r="A413" s="130" t="s">
        <v>551</v>
      </c>
      <c r="B413" s="3">
        <v>3579323000</v>
      </c>
      <c r="C413" s="3">
        <v>-65678000</v>
      </c>
      <c r="D413" s="3">
        <v>3513645000</v>
      </c>
      <c r="E413" s="3">
        <v>3360880194</v>
      </c>
      <c r="F413" s="3">
        <v>3360880194</v>
      </c>
      <c r="H413" s="3" t="s">
        <v>551</v>
      </c>
      <c r="I413" s="3">
        <v>3579323000</v>
      </c>
      <c r="J413" s="3">
        <v>-65678000</v>
      </c>
      <c r="K413" s="3">
        <v>3513645000</v>
      </c>
      <c r="L413" s="3">
        <v>3360880194</v>
      </c>
      <c r="M413" s="3">
        <v>3360880194</v>
      </c>
    </row>
    <row r="414" spans="1:13" x14ac:dyDescent="0.25">
      <c r="A414" s="130" t="s">
        <v>552</v>
      </c>
      <c r="B414" s="3">
        <v>3579323000</v>
      </c>
      <c r="C414" s="3">
        <v>-65678000</v>
      </c>
      <c r="D414" s="3">
        <v>3513645000</v>
      </c>
      <c r="E414" s="3">
        <v>3360880194</v>
      </c>
      <c r="F414" s="3">
        <v>3360880194</v>
      </c>
      <c r="H414" s="3" t="s">
        <v>552</v>
      </c>
      <c r="I414" s="3">
        <v>3579323000</v>
      </c>
      <c r="J414" s="3">
        <v>-65678000</v>
      </c>
      <c r="K414" s="3">
        <v>3513645000</v>
      </c>
      <c r="L414" s="3">
        <v>3360880194</v>
      </c>
      <c r="M414" s="3">
        <v>3360880194</v>
      </c>
    </row>
    <row r="415" spans="1:13" x14ac:dyDescent="0.25">
      <c r="A415" s="130" t="s">
        <v>554</v>
      </c>
      <c r="B415" s="3">
        <v>3579323000</v>
      </c>
      <c r="C415" s="3">
        <v>-65678000</v>
      </c>
      <c r="D415" s="3">
        <v>3513645000</v>
      </c>
      <c r="E415" s="3">
        <v>3360880194</v>
      </c>
      <c r="F415" s="3">
        <v>3360880194</v>
      </c>
      <c r="H415" s="3" t="s">
        <v>554</v>
      </c>
      <c r="I415" s="3">
        <v>3579323000</v>
      </c>
      <c r="J415" s="3">
        <v>-65678000</v>
      </c>
      <c r="K415" s="3">
        <v>3513645000</v>
      </c>
      <c r="L415" s="3">
        <v>3360880194</v>
      </c>
      <c r="M415" s="3">
        <v>3360880194</v>
      </c>
    </row>
    <row r="416" spans="1:13" x14ac:dyDescent="0.25">
      <c r="A416" s="130" t="s">
        <v>197</v>
      </c>
      <c r="B416" s="3">
        <v>151344657000</v>
      </c>
      <c r="C416" s="3">
        <v>51854165482</v>
      </c>
      <c r="D416" s="3">
        <v>203198822482</v>
      </c>
      <c r="E416" s="3">
        <v>131258931071</v>
      </c>
      <c r="F416" s="3">
        <v>131260602984</v>
      </c>
      <c r="H416" s="3" t="s">
        <v>197</v>
      </c>
      <c r="I416" s="3">
        <v>151344657000</v>
      </c>
      <c r="J416" s="3">
        <v>51854165482</v>
      </c>
      <c r="K416" s="3">
        <v>203198822482</v>
      </c>
      <c r="L416" s="3">
        <v>131258931071</v>
      </c>
      <c r="M416" s="3">
        <v>131260602984</v>
      </c>
    </row>
    <row r="417" spans="1:13" x14ac:dyDescent="0.25">
      <c r="A417" s="130" t="s">
        <v>907</v>
      </c>
      <c r="B417" s="3">
        <v>47401030973000</v>
      </c>
      <c r="C417" s="3">
        <v>-4261406026194</v>
      </c>
      <c r="D417" s="3">
        <v>43139624946806</v>
      </c>
      <c r="E417" s="3">
        <v>22930305692093</v>
      </c>
      <c r="F417" s="3">
        <v>34944340994501</v>
      </c>
      <c r="H417" s="3" t="s">
        <v>907</v>
      </c>
      <c r="I417" s="3">
        <v>47401030973000</v>
      </c>
      <c r="J417" s="3">
        <v>-4261406026194</v>
      </c>
      <c r="K417" s="3">
        <v>43139624946806</v>
      </c>
      <c r="L417" s="3">
        <v>22930305692093</v>
      </c>
      <c r="M417" s="3">
        <v>34944340994501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23"/>
  <sheetViews>
    <sheetView workbookViewId="0">
      <selection activeCell="M1724" sqref="M1724"/>
    </sheetView>
  </sheetViews>
  <sheetFormatPr baseColWidth="10" defaultRowHeight="15.75" x14ac:dyDescent="0.25"/>
  <cols>
    <col min="2" max="2" width="15.125" customWidth="1"/>
    <col min="3" max="3" width="21.25" customWidth="1"/>
    <col min="4" max="4" width="16" bestFit="1" customWidth="1"/>
    <col min="6" max="6" width="16" bestFit="1" customWidth="1"/>
    <col min="8" max="8" width="16" bestFit="1" customWidth="1"/>
    <col min="10" max="10" width="20.5" bestFit="1" customWidth="1"/>
    <col min="12" max="12" width="14.375" bestFit="1" customWidth="1"/>
    <col min="13" max="13" width="20.5" bestFit="1" customWidth="1"/>
  </cols>
  <sheetData>
    <row r="1" spans="1:14" x14ac:dyDescent="0.25">
      <c r="A1" t="s">
        <v>751</v>
      </c>
      <c r="B1" s="1" t="s">
        <v>752</v>
      </c>
      <c r="C1" t="s">
        <v>753</v>
      </c>
      <c r="D1" t="s">
        <v>754</v>
      </c>
      <c r="E1" t="s">
        <v>755</v>
      </c>
      <c r="F1" t="s">
        <v>756</v>
      </c>
      <c r="G1" t="s">
        <v>757</v>
      </c>
      <c r="H1" t="s">
        <v>758</v>
      </c>
      <c r="I1" t="s">
        <v>759</v>
      </c>
      <c r="J1" t="s">
        <v>760</v>
      </c>
      <c r="K1" t="s">
        <v>761</v>
      </c>
      <c r="L1" t="s">
        <v>762</v>
      </c>
      <c r="M1" t="s">
        <v>763</v>
      </c>
      <c r="N1" t="s">
        <v>764</v>
      </c>
    </row>
    <row r="2" spans="1:14" hidden="1" x14ac:dyDescent="0.25">
      <c r="A2" t="s">
        <v>924</v>
      </c>
      <c r="B2" s="1" t="s">
        <v>0</v>
      </c>
      <c r="C2" t="s">
        <v>1</v>
      </c>
      <c r="D2" s="3">
        <v>56285525000</v>
      </c>
      <c r="E2" s="3">
        <v>0</v>
      </c>
      <c r="F2" s="3">
        <v>56285525000</v>
      </c>
      <c r="G2" s="3">
        <v>0</v>
      </c>
      <c r="H2" s="3">
        <v>56285525000</v>
      </c>
      <c r="I2" s="3">
        <v>14980689788</v>
      </c>
      <c r="J2" s="3">
        <v>52706030011</v>
      </c>
      <c r="K2" s="3">
        <v>93.64</v>
      </c>
      <c r="L2" s="3">
        <v>7394158511</v>
      </c>
      <c r="M2" s="3">
        <v>31725643109</v>
      </c>
      <c r="N2" s="3">
        <v>56.37</v>
      </c>
    </row>
    <row r="3" spans="1:14" hidden="1" x14ac:dyDescent="0.25">
      <c r="A3" t="s">
        <v>924</v>
      </c>
      <c r="B3" s="1" t="s">
        <v>2</v>
      </c>
      <c r="C3" t="s">
        <v>3</v>
      </c>
      <c r="D3" s="3">
        <v>8547325000</v>
      </c>
      <c r="E3" s="3">
        <v>0</v>
      </c>
      <c r="F3" s="3">
        <v>8547325000</v>
      </c>
      <c r="G3" s="3">
        <v>0</v>
      </c>
      <c r="H3" s="3">
        <v>8547325000</v>
      </c>
      <c r="I3" s="3">
        <v>1346160484</v>
      </c>
      <c r="J3" s="3">
        <v>8115379446</v>
      </c>
      <c r="K3" s="3">
        <v>94.95</v>
      </c>
      <c r="L3" s="3">
        <v>1285918781</v>
      </c>
      <c r="M3" s="3">
        <v>7761782774</v>
      </c>
      <c r="N3" s="3">
        <v>90.81</v>
      </c>
    </row>
    <row r="4" spans="1:14" hidden="1" x14ac:dyDescent="0.25">
      <c r="A4" t="s">
        <v>924</v>
      </c>
      <c r="B4" s="1" t="s">
        <v>4</v>
      </c>
      <c r="C4" t="s">
        <v>5</v>
      </c>
      <c r="D4" s="3">
        <v>6665825000</v>
      </c>
      <c r="E4" s="3">
        <v>0</v>
      </c>
      <c r="F4" s="3">
        <v>6665825000</v>
      </c>
      <c r="G4" s="3">
        <v>0</v>
      </c>
      <c r="H4" s="3">
        <v>6665825000</v>
      </c>
      <c r="I4" s="3">
        <v>1090680393</v>
      </c>
      <c r="J4" s="3">
        <v>6435706206</v>
      </c>
      <c r="K4" s="3">
        <v>96.55</v>
      </c>
      <c r="L4" s="3">
        <v>1090680393</v>
      </c>
      <c r="M4" s="3">
        <v>6435706206</v>
      </c>
      <c r="N4" s="3">
        <v>96.55</v>
      </c>
    </row>
    <row r="5" spans="1:14" hidden="1" x14ac:dyDescent="0.25">
      <c r="A5" t="s">
        <v>924</v>
      </c>
      <c r="B5" s="1" t="s">
        <v>6</v>
      </c>
      <c r="C5" t="s">
        <v>765</v>
      </c>
      <c r="D5" s="3">
        <v>4956607000</v>
      </c>
      <c r="E5" s="3">
        <v>0</v>
      </c>
      <c r="F5" s="3">
        <v>4956607000</v>
      </c>
      <c r="G5" s="3">
        <v>0</v>
      </c>
      <c r="H5" s="3">
        <v>4956607000</v>
      </c>
      <c r="I5" s="3">
        <v>758778919</v>
      </c>
      <c r="J5" s="3">
        <v>4860779529</v>
      </c>
      <c r="K5" s="3">
        <v>98.07</v>
      </c>
      <c r="L5" s="3">
        <v>758778919</v>
      </c>
      <c r="M5" s="3">
        <v>4860779529</v>
      </c>
      <c r="N5" s="3">
        <v>98.07</v>
      </c>
    </row>
    <row r="6" spans="1:14" hidden="1" x14ac:dyDescent="0.25">
      <c r="A6" t="s">
        <v>924</v>
      </c>
      <c r="B6" s="1" t="s">
        <v>7</v>
      </c>
      <c r="C6" t="s">
        <v>8</v>
      </c>
      <c r="D6" s="3">
        <v>2881213000</v>
      </c>
      <c r="E6" s="3">
        <v>-96147711</v>
      </c>
      <c r="F6" s="3">
        <v>2785065289</v>
      </c>
      <c r="G6" s="3">
        <v>0</v>
      </c>
      <c r="H6" s="3">
        <v>2785065289</v>
      </c>
      <c r="I6" s="3">
        <v>279439363</v>
      </c>
      <c r="J6" s="3">
        <v>2739320610</v>
      </c>
      <c r="K6" s="3">
        <v>98.36</v>
      </c>
      <c r="L6" s="3">
        <v>279439363</v>
      </c>
      <c r="M6" s="3">
        <v>2739320610</v>
      </c>
      <c r="N6" s="3">
        <v>98.36</v>
      </c>
    </row>
    <row r="7" spans="1:14" hidden="1" x14ac:dyDescent="0.25">
      <c r="A7" t="s">
        <v>924</v>
      </c>
      <c r="B7" s="1" t="s">
        <v>9</v>
      </c>
      <c r="C7" t="s">
        <v>10</v>
      </c>
      <c r="D7" s="3">
        <v>171234000</v>
      </c>
      <c r="E7" s="3">
        <v>0</v>
      </c>
      <c r="F7" s="3">
        <v>171234000</v>
      </c>
      <c r="G7" s="3">
        <v>0</v>
      </c>
      <c r="H7" s="3">
        <v>171234000</v>
      </c>
      <c r="I7" s="3">
        <v>12445098</v>
      </c>
      <c r="J7" s="3">
        <v>161493315</v>
      </c>
      <c r="K7" s="3">
        <v>94.31</v>
      </c>
      <c r="L7" s="3">
        <v>12445098</v>
      </c>
      <c r="M7" s="3">
        <v>161493315</v>
      </c>
      <c r="N7" s="3">
        <v>94.31</v>
      </c>
    </row>
    <row r="8" spans="1:14" hidden="1" x14ac:dyDescent="0.25">
      <c r="A8" t="s">
        <v>924</v>
      </c>
      <c r="B8" s="1" t="s">
        <v>11</v>
      </c>
      <c r="C8" t="s">
        <v>766</v>
      </c>
      <c r="D8" s="3">
        <v>21159000</v>
      </c>
      <c r="E8" s="3">
        <v>-7500000</v>
      </c>
      <c r="F8" s="3">
        <v>13659000</v>
      </c>
      <c r="G8" s="3">
        <v>0</v>
      </c>
      <c r="H8" s="3">
        <v>13659000</v>
      </c>
      <c r="I8" s="3">
        <v>326087</v>
      </c>
      <c r="J8" s="3">
        <v>3018887</v>
      </c>
      <c r="K8" s="3">
        <v>22.1</v>
      </c>
      <c r="L8" s="3">
        <v>326087</v>
      </c>
      <c r="M8" s="3">
        <v>3018887</v>
      </c>
      <c r="N8" s="3">
        <v>22.1</v>
      </c>
    </row>
    <row r="9" spans="1:14" hidden="1" x14ac:dyDescent="0.25">
      <c r="A9" t="s">
        <v>924</v>
      </c>
      <c r="B9" s="1" t="s">
        <v>16</v>
      </c>
      <c r="C9" t="s">
        <v>17</v>
      </c>
      <c r="D9" s="3">
        <v>91499000</v>
      </c>
      <c r="E9" s="3">
        <v>-15000000</v>
      </c>
      <c r="F9" s="3">
        <v>76499000</v>
      </c>
      <c r="G9" s="3">
        <v>0</v>
      </c>
      <c r="H9" s="3">
        <v>76499000</v>
      </c>
      <c r="I9" s="3">
        <v>2323099</v>
      </c>
      <c r="J9" s="3">
        <v>74462626</v>
      </c>
      <c r="K9" s="3">
        <v>97.34</v>
      </c>
      <c r="L9" s="3">
        <v>2323099</v>
      </c>
      <c r="M9" s="3">
        <v>74462626</v>
      </c>
      <c r="N9" s="3">
        <v>97.34</v>
      </c>
    </row>
    <row r="10" spans="1:14" hidden="1" x14ac:dyDescent="0.25">
      <c r="A10" t="s">
        <v>924</v>
      </c>
      <c r="B10" s="1" t="s">
        <v>18</v>
      </c>
      <c r="C10" t="s">
        <v>19</v>
      </c>
      <c r="D10" s="3">
        <v>415699000</v>
      </c>
      <c r="E10" s="3">
        <v>-34505096</v>
      </c>
      <c r="F10" s="3">
        <v>381193904</v>
      </c>
      <c r="G10" s="3">
        <v>0</v>
      </c>
      <c r="H10" s="3">
        <v>381193904</v>
      </c>
      <c r="I10" s="3">
        <v>0</v>
      </c>
      <c r="J10" s="3">
        <v>381073825</v>
      </c>
      <c r="K10" s="3">
        <v>99.97</v>
      </c>
      <c r="L10" s="3">
        <v>0</v>
      </c>
      <c r="M10" s="3">
        <v>381073825</v>
      </c>
      <c r="N10" s="3">
        <v>99.97</v>
      </c>
    </row>
    <row r="11" spans="1:14" hidden="1" x14ac:dyDescent="0.25">
      <c r="A11" t="s">
        <v>924</v>
      </c>
      <c r="B11" s="1" t="s">
        <v>20</v>
      </c>
      <c r="C11" t="s">
        <v>21</v>
      </c>
      <c r="D11" s="3">
        <v>377202000</v>
      </c>
      <c r="E11" s="3">
        <v>-12049401</v>
      </c>
      <c r="F11" s="3">
        <v>365152599</v>
      </c>
      <c r="G11" s="3">
        <v>0</v>
      </c>
      <c r="H11" s="3">
        <v>365152599</v>
      </c>
      <c r="I11" s="3">
        <v>315756753</v>
      </c>
      <c r="J11" s="3">
        <v>360661893</v>
      </c>
      <c r="K11" s="3">
        <v>98.77</v>
      </c>
      <c r="L11" s="3">
        <v>315756753</v>
      </c>
      <c r="M11" s="3">
        <v>360661893</v>
      </c>
      <c r="N11" s="3">
        <v>98.77</v>
      </c>
    </row>
    <row r="12" spans="1:14" hidden="1" x14ac:dyDescent="0.25">
      <c r="A12" t="s">
        <v>924</v>
      </c>
      <c r="B12" s="1" t="s">
        <v>22</v>
      </c>
      <c r="C12" t="s">
        <v>23</v>
      </c>
      <c r="D12" s="3">
        <v>181058000</v>
      </c>
      <c r="E12" s="3">
        <v>12000000</v>
      </c>
      <c r="F12" s="3">
        <v>193058000</v>
      </c>
      <c r="G12" s="3">
        <v>0</v>
      </c>
      <c r="H12" s="3">
        <v>193058000</v>
      </c>
      <c r="I12" s="3">
        <v>42194723</v>
      </c>
      <c r="J12" s="3">
        <v>191658931</v>
      </c>
      <c r="K12" s="3">
        <v>99.28</v>
      </c>
      <c r="L12" s="3">
        <v>42194723</v>
      </c>
      <c r="M12" s="3">
        <v>191658931</v>
      </c>
      <c r="N12" s="3">
        <v>99.28</v>
      </c>
    </row>
    <row r="13" spans="1:14" hidden="1" x14ac:dyDescent="0.25">
      <c r="A13" t="s">
        <v>924</v>
      </c>
      <c r="B13" s="1" t="s">
        <v>24</v>
      </c>
      <c r="C13" t="s">
        <v>25</v>
      </c>
      <c r="D13" s="3">
        <v>765213000</v>
      </c>
      <c r="E13" s="3">
        <v>48500000</v>
      </c>
      <c r="F13" s="3">
        <v>813713000</v>
      </c>
      <c r="G13" s="3">
        <v>0</v>
      </c>
      <c r="H13" s="3">
        <v>813713000</v>
      </c>
      <c r="I13" s="3">
        <v>68578722</v>
      </c>
      <c r="J13" s="3">
        <v>798145882</v>
      </c>
      <c r="K13" s="3">
        <v>98.09</v>
      </c>
      <c r="L13" s="3">
        <v>68578722</v>
      </c>
      <c r="M13" s="3">
        <v>798145882</v>
      </c>
      <c r="N13" s="3">
        <v>98.09</v>
      </c>
    </row>
    <row r="14" spans="1:14" hidden="1" x14ac:dyDescent="0.25">
      <c r="A14" t="s">
        <v>924</v>
      </c>
      <c r="B14" s="1" t="s">
        <v>26</v>
      </c>
      <c r="C14" t="s">
        <v>27</v>
      </c>
      <c r="D14" s="3">
        <v>19258000</v>
      </c>
      <c r="E14" s="3">
        <v>0</v>
      </c>
      <c r="F14" s="3">
        <v>19258000</v>
      </c>
      <c r="G14" s="3">
        <v>0</v>
      </c>
      <c r="H14" s="3">
        <v>19258000</v>
      </c>
      <c r="I14" s="3">
        <v>1523292</v>
      </c>
      <c r="J14" s="3">
        <v>19152717</v>
      </c>
      <c r="K14" s="3">
        <v>99.45</v>
      </c>
      <c r="L14" s="3">
        <v>1523292</v>
      </c>
      <c r="M14" s="3">
        <v>19152717</v>
      </c>
      <c r="N14" s="3">
        <v>99.45</v>
      </c>
    </row>
    <row r="15" spans="1:14" hidden="1" x14ac:dyDescent="0.25">
      <c r="A15" t="s">
        <v>924</v>
      </c>
      <c r="B15" s="1" t="s">
        <v>28</v>
      </c>
      <c r="C15" t="s">
        <v>29</v>
      </c>
      <c r="D15" s="3">
        <v>1268000</v>
      </c>
      <c r="E15" s="3">
        <v>0</v>
      </c>
      <c r="F15" s="3">
        <v>1268000</v>
      </c>
      <c r="G15" s="3">
        <v>0</v>
      </c>
      <c r="H15" s="3">
        <v>1268000</v>
      </c>
      <c r="I15" s="3">
        <v>102470</v>
      </c>
      <c r="J15" s="3">
        <v>1180436</v>
      </c>
      <c r="K15" s="3">
        <v>93.09</v>
      </c>
      <c r="L15" s="3">
        <v>102470</v>
      </c>
      <c r="M15" s="3">
        <v>1180436</v>
      </c>
      <c r="N15" s="3">
        <v>93.09</v>
      </c>
    </row>
    <row r="16" spans="1:14" hidden="1" x14ac:dyDescent="0.25">
      <c r="A16" t="s">
        <v>924</v>
      </c>
      <c r="B16" s="1" t="s">
        <v>30</v>
      </c>
      <c r="C16" t="s">
        <v>31</v>
      </c>
      <c r="D16" s="3">
        <v>0</v>
      </c>
      <c r="E16" s="3">
        <v>104702208</v>
      </c>
      <c r="F16" s="3">
        <v>104702208</v>
      </c>
      <c r="G16" s="3">
        <v>0</v>
      </c>
      <c r="H16" s="3">
        <v>104702208</v>
      </c>
      <c r="I16" s="3">
        <v>32194308</v>
      </c>
      <c r="J16" s="3">
        <v>104700839</v>
      </c>
      <c r="K16" s="3">
        <v>100</v>
      </c>
      <c r="L16" s="3">
        <v>32194308</v>
      </c>
      <c r="M16" s="3">
        <v>104700839</v>
      </c>
      <c r="N16" s="3">
        <v>100</v>
      </c>
    </row>
    <row r="17" spans="1:14" hidden="1" x14ac:dyDescent="0.25">
      <c r="A17" t="s">
        <v>924</v>
      </c>
      <c r="B17" s="1" t="s">
        <v>32</v>
      </c>
      <c r="C17" t="s">
        <v>33</v>
      </c>
      <c r="D17" s="3">
        <v>16007000</v>
      </c>
      <c r="E17" s="3">
        <v>0</v>
      </c>
      <c r="F17" s="3">
        <v>16007000</v>
      </c>
      <c r="G17" s="3">
        <v>0</v>
      </c>
      <c r="H17" s="3">
        <v>16007000</v>
      </c>
      <c r="I17" s="3">
        <v>3895004</v>
      </c>
      <c r="J17" s="3">
        <v>15027193</v>
      </c>
      <c r="K17" s="3">
        <v>93.88</v>
      </c>
      <c r="L17" s="3">
        <v>3895004</v>
      </c>
      <c r="M17" s="3">
        <v>15027193</v>
      </c>
      <c r="N17" s="3">
        <v>93.88</v>
      </c>
    </row>
    <row r="18" spans="1:14" hidden="1" x14ac:dyDescent="0.25">
      <c r="A18" t="s">
        <v>924</v>
      </c>
      <c r="B18" s="1" t="s">
        <v>34</v>
      </c>
      <c r="C18" t="s">
        <v>767</v>
      </c>
      <c r="D18" s="3">
        <v>15797000</v>
      </c>
      <c r="E18" s="3">
        <v>0</v>
      </c>
      <c r="F18" s="3">
        <v>15797000</v>
      </c>
      <c r="G18" s="3">
        <v>0</v>
      </c>
      <c r="H18" s="3">
        <v>15797000</v>
      </c>
      <c r="I18" s="3">
        <v>0</v>
      </c>
      <c r="J18" s="3">
        <v>10882375</v>
      </c>
      <c r="K18" s="3">
        <v>68.89</v>
      </c>
      <c r="L18" s="3">
        <v>0</v>
      </c>
      <c r="M18" s="3">
        <v>10882375</v>
      </c>
      <c r="N18" s="3">
        <v>68.89</v>
      </c>
    </row>
    <row r="19" spans="1:14" hidden="1" x14ac:dyDescent="0.25">
      <c r="A19" t="s">
        <v>924</v>
      </c>
      <c r="B19" s="1" t="s">
        <v>35</v>
      </c>
      <c r="C19" t="s">
        <v>36</v>
      </c>
      <c r="D19" s="3">
        <v>10000000</v>
      </c>
      <c r="E19" s="3">
        <v>0</v>
      </c>
      <c r="F19" s="3">
        <v>10000000</v>
      </c>
      <c r="G19" s="3">
        <v>0</v>
      </c>
      <c r="H19" s="3">
        <v>10000000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idden="1" x14ac:dyDescent="0.25">
      <c r="A20" t="s">
        <v>924</v>
      </c>
      <c r="B20" s="1" t="s">
        <v>37</v>
      </c>
      <c r="C20" t="s">
        <v>38</v>
      </c>
      <c r="D20" s="3">
        <v>10000000</v>
      </c>
      <c r="E20" s="3">
        <v>0</v>
      </c>
      <c r="F20" s="3">
        <v>10000000</v>
      </c>
      <c r="G20" s="3">
        <v>0</v>
      </c>
      <c r="H20" s="3">
        <v>10000000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idden="1" x14ac:dyDescent="0.25">
      <c r="A21" t="s">
        <v>924</v>
      </c>
      <c r="B21" s="1" t="s">
        <v>39</v>
      </c>
      <c r="C21" t="s">
        <v>40</v>
      </c>
      <c r="D21" s="3">
        <v>10000000</v>
      </c>
      <c r="E21" s="3">
        <v>0</v>
      </c>
      <c r="F21" s="3">
        <v>10000000</v>
      </c>
      <c r="G21" s="3">
        <v>0</v>
      </c>
      <c r="H21" s="3">
        <v>10000000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hidden="1" x14ac:dyDescent="0.25">
      <c r="A22" t="s">
        <v>924</v>
      </c>
      <c r="B22" s="1" t="s">
        <v>45</v>
      </c>
      <c r="C22" t="s">
        <v>768</v>
      </c>
      <c r="D22" s="3">
        <v>1699218000</v>
      </c>
      <c r="E22" s="3">
        <v>0</v>
      </c>
      <c r="F22" s="3">
        <v>1699218000</v>
      </c>
      <c r="G22" s="3">
        <v>0</v>
      </c>
      <c r="H22" s="3">
        <v>1699218000</v>
      </c>
      <c r="I22" s="3">
        <v>331901474</v>
      </c>
      <c r="J22" s="3">
        <v>1574926677</v>
      </c>
      <c r="K22" s="3">
        <v>92.69</v>
      </c>
      <c r="L22" s="3">
        <v>331901474</v>
      </c>
      <c r="M22" s="3">
        <v>1574926677</v>
      </c>
      <c r="N22" s="3">
        <v>92.69</v>
      </c>
    </row>
    <row r="23" spans="1:14" hidden="1" x14ac:dyDescent="0.25">
      <c r="A23" t="s">
        <v>924</v>
      </c>
      <c r="B23" s="1" t="s">
        <v>46</v>
      </c>
      <c r="C23" t="s">
        <v>47</v>
      </c>
      <c r="D23" s="3">
        <v>1163681000</v>
      </c>
      <c r="E23" s="3">
        <v>36000000</v>
      </c>
      <c r="F23" s="3">
        <v>1199681000</v>
      </c>
      <c r="G23" s="3">
        <v>0</v>
      </c>
      <c r="H23" s="3">
        <v>1199681000</v>
      </c>
      <c r="I23" s="3">
        <v>256633189</v>
      </c>
      <c r="J23" s="3">
        <v>1104218633</v>
      </c>
      <c r="K23" s="3">
        <v>92.04</v>
      </c>
      <c r="L23" s="3">
        <v>256633189</v>
      </c>
      <c r="M23" s="3">
        <v>1104218633</v>
      </c>
      <c r="N23" s="3">
        <v>92.04</v>
      </c>
    </row>
    <row r="24" spans="1:14" hidden="1" x14ac:dyDescent="0.25">
      <c r="A24" t="s">
        <v>924</v>
      </c>
      <c r="B24" s="1" t="s">
        <v>48</v>
      </c>
      <c r="C24" t="s">
        <v>49</v>
      </c>
      <c r="D24" s="3">
        <v>443578000</v>
      </c>
      <c r="E24" s="3">
        <v>0</v>
      </c>
      <c r="F24" s="3">
        <v>443578000</v>
      </c>
      <c r="G24" s="3">
        <v>0</v>
      </c>
      <c r="H24" s="3">
        <v>443578000</v>
      </c>
      <c r="I24" s="3">
        <v>130500201</v>
      </c>
      <c r="J24" s="3">
        <v>376634405</v>
      </c>
      <c r="K24" s="3">
        <v>84.91</v>
      </c>
      <c r="L24" s="3">
        <v>130500201</v>
      </c>
      <c r="M24" s="3">
        <v>376634405</v>
      </c>
      <c r="N24" s="3">
        <v>84.91</v>
      </c>
    </row>
    <row r="25" spans="1:14" hidden="1" x14ac:dyDescent="0.25">
      <c r="A25" t="s">
        <v>924</v>
      </c>
      <c r="B25" s="1" t="s">
        <v>50</v>
      </c>
      <c r="C25" t="s">
        <v>51</v>
      </c>
      <c r="D25" s="3">
        <v>181753000</v>
      </c>
      <c r="E25" s="3">
        <v>36000000</v>
      </c>
      <c r="F25" s="3">
        <v>217753000</v>
      </c>
      <c r="G25" s="3">
        <v>0</v>
      </c>
      <c r="H25" s="3">
        <v>217753000</v>
      </c>
      <c r="I25" s="3">
        <v>39975000</v>
      </c>
      <c r="J25" s="3">
        <v>213276100</v>
      </c>
      <c r="K25" s="3">
        <v>97.94</v>
      </c>
      <c r="L25" s="3">
        <v>39975000</v>
      </c>
      <c r="M25" s="3">
        <v>213276100</v>
      </c>
      <c r="N25" s="3">
        <v>97.94</v>
      </c>
    </row>
    <row r="26" spans="1:14" hidden="1" x14ac:dyDescent="0.25">
      <c r="A26" t="s">
        <v>924</v>
      </c>
      <c r="B26" s="1" t="s">
        <v>52</v>
      </c>
      <c r="C26" t="s">
        <v>53</v>
      </c>
      <c r="D26" s="3">
        <v>335822000</v>
      </c>
      <c r="E26" s="3">
        <v>0</v>
      </c>
      <c r="F26" s="3">
        <v>335822000</v>
      </c>
      <c r="G26" s="3">
        <v>0</v>
      </c>
      <c r="H26" s="3">
        <v>335822000</v>
      </c>
      <c r="I26" s="3">
        <v>55236800</v>
      </c>
      <c r="J26" s="3">
        <v>324344900</v>
      </c>
      <c r="K26" s="3">
        <v>96.58</v>
      </c>
      <c r="L26" s="3">
        <v>55236800</v>
      </c>
      <c r="M26" s="3">
        <v>324344900</v>
      </c>
      <c r="N26" s="3">
        <v>96.58</v>
      </c>
    </row>
    <row r="27" spans="1:14" hidden="1" x14ac:dyDescent="0.25">
      <c r="A27" t="s">
        <v>924</v>
      </c>
      <c r="B27" s="1" t="s">
        <v>54</v>
      </c>
      <c r="C27" t="s">
        <v>55</v>
      </c>
      <c r="D27" s="3">
        <v>20623000</v>
      </c>
      <c r="E27" s="3">
        <v>0</v>
      </c>
      <c r="F27" s="3">
        <v>20623000</v>
      </c>
      <c r="G27" s="3">
        <v>0</v>
      </c>
      <c r="H27" s="3">
        <v>20623000</v>
      </c>
      <c r="I27" s="3">
        <v>3270488</v>
      </c>
      <c r="J27" s="3">
        <v>18511188</v>
      </c>
      <c r="K27" s="3">
        <v>89.76</v>
      </c>
      <c r="L27" s="3">
        <v>3270488</v>
      </c>
      <c r="M27" s="3">
        <v>18511188</v>
      </c>
      <c r="N27" s="3">
        <v>89.76</v>
      </c>
    </row>
    <row r="28" spans="1:14" hidden="1" x14ac:dyDescent="0.25">
      <c r="A28" t="s">
        <v>924</v>
      </c>
      <c r="B28" s="1" t="s">
        <v>56</v>
      </c>
      <c r="C28" t="s">
        <v>57</v>
      </c>
      <c r="D28" s="3">
        <v>181905000</v>
      </c>
      <c r="E28" s="3">
        <v>0</v>
      </c>
      <c r="F28" s="3">
        <v>181905000</v>
      </c>
      <c r="G28" s="3">
        <v>0</v>
      </c>
      <c r="H28" s="3">
        <v>181905000</v>
      </c>
      <c r="I28" s="3">
        <v>27650700</v>
      </c>
      <c r="J28" s="3">
        <v>171452040</v>
      </c>
      <c r="K28" s="3">
        <v>94.25</v>
      </c>
      <c r="L28" s="3">
        <v>27650700</v>
      </c>
      <c r="M28" s="3">
        <v>171452040</v>
      </c>
      <c r="N28" s="3">
        <v>94.25</v>
      </c>
    </row>
    <row r="29" spans="1:14" hidden="1" x14ac:dyDescent="0.25">
      <c r="A29" t="s">
        <v>924</v>
      </c>
      <c r="B29" s="1" t="s">
        <v>58</v>
      </c>
      <c r="C29" t="s">
        <v>59</v>
      </c>
      <c r="D29" s="3">
        <v>535537000</v>
      </c>
      <c r="E29" s="3">
        <v>-36000000</v>
      </c>
      <c r="F29" s="3">
        <v>499537000</v>
      </c>
      <c r="G29" s="3">
        <v>0</v>
      </c>
      <c r="H29" s="3">
        <v>499537000</v>
      </c>
      <c r="I29" s="3">
        <v>75268285</v>
      </c>
      <c r="J29" s="3">
        <v>470708044</v>
      </c>
      <c r="K29" s="3">
        <v>94.23</v>
      </c>
      <c r="L29" s="3">
        <v>75268285</v>
      </c>
      <c r="M29" s="3">
        <v>470708044</v>
      </c>
      <c r="N29" s="3">
        <v>94.23</v>
      </c>
    </row>
    <row r="30" spans="1:14" hidden="1" x14ac:dyDescent="0.25">
      <c r="A30" t="s">
        <v>924</v>
      </c>
      <c r="B30" s="1" t="s">
        <v>60</v>
      </c>
      <c r="C30" t="s">
        <v>61</v>
      </c>
      <c r="D30" s="3">
        <v>15496000</v>
      </c>
      <c r="E30" s="3">
        <v>0</v>
      </c>
      <c r="F30" s="3">
        <v>15496000</v>
      </c>
      <c r="G30" s="3">
        <v>0</v>
      </c>
      <c r="H30" s="3">
        <v>15496000</v>
      </c>
      <c r="I30" s="3">
        <v>2759692</v>
      </c>
      <c r="J30" s="3">
        <v>15003426</v>
      </c>
      <c r="K30" s="3">
        <v>96.82</v>
      </c>
      <c r="L30" s="3">
        <v>2759692</v>
      </c>
      <c r="M30" s="3">
        <v>15003426</v>
      </c>
      <c r="N30" s="3">
        <v>96.82</v>
      </c>
    </row>
    <row r="31" spans="1:14" hidden="1" x14ac:dyDescent="0.25">
      <c r="A31" t="s">
        <v>924</v>
      </c>
      <c r="B31" s="1" t="s">
        <v>62</v>
      </c>
      <c r="C31" t="s">
        <v>63</v>
      </c>
      <c r="D31" s="3">
        <v>292349000</v>
      </c>
      <c r="E31" s="3">
        <v>-36000000</v>
      </c>
      <c r="F31" s="3">
        <v>256349000</v>
      </c>
      <c r="G31" s="3">
        <v>0</v>
      </c>
      <c r="H31" s="3">
        <v>256349000</v>
      </c>
      <c r="I31" s="3">
        <v>37889400</v>
      </c>
      <c r="J31" s="3">
        <v>241088400</v>
      </c>
      <c r="K31" s="3">
        <v>94.05</v>
      </c>
      <c r="L31" s="3">
        <v>37889400</v>
      </c>
      <c r="M31" s="3">
        <v>241088400</v>
      </c>
      <c r="N31" s="3">
        <v>94.05</v>
      </c>
    </row>
    <row r="32" spans="1:14" hidden="1" x14ac:dyDescent="0.25">
      <c r="A32" t="s">
        <v>924</v>
      </c>
      <c r="B32" s="1" t="s">
        <v>68</v>
      </c>
      <c r="C32" t="s">
        <v>69</v>
      </c>
      <c r="D32" s="3">
        <v>136427000</v>
      </c>
      <c r="E32" s="3">
        <v>0</v>
      </c>
      <c r="F32" s="3">
        <v>136427000</v>
      </c>
      <c r="G32" s="3">
        <v>0</v>
      </c>
      <c r="H32" s="3">
        <v>136427000</v>
      </c>
      <c r="I32" s="3">
        <v>20736900</v>
      </c>
      <c r="J32" s="3">
        <v>128583730</v>
      </c>
      <c r="K32" s="3">
        <v>94.25</v>
      </c>
      <c r="L32" s="3">
        <v>20736900</v>
      </c>
      <c r="M32" s="3">
        <v>128583730</v>
      </c>
      <c r="N32" s="3">
        <v>94.25</v>
      </c>
    </row>
    <row r="33" spans="1:14" hidden="1" x14ac:dyDescent="0.25">
      <c r="A33" t="s">
        <v>924</v>
      </c>
      <c r="B33" s="1" t="s">
        <v>70</v>
      </c>
      <c r="C33" t="s">
        <v>71</v>
      </c>
      <c r="D33" s="3">
        <v>90954000</v>
      </c>
      <c r="E33" s="3">
        <v>0</v>
      </c>
      <c r="F33" s="3">
        <v>90954000</v>
      </c>
      <c r="G33" s="3">
        <v>0</v>
      </c>
      <c r="H33" s="3">
        <v>90954000</v>
      </c>
      <c r="I33" s="3">
        <v>13827100</v>
      </c>
      <c r="J33" s="3">
        <v>85732420</v>
      </c>
      <c r="K33" s="3">
        <v>94.26</v>
      </c>
      <c r="L33" s="3">
        <v>13827100</v>
      </c>
      <c r="M33" s="3">
        <v>85732420</v>
      </c>
      <c r="N33" s="3">
        <v>94.26</v>
      </c>
    </row>
    <row r="34" spans="1:14" hidden="1" x14ac:dyDescent="0.25">
      <c r="A34" t="s">
        <v>924</v>
      </c>
      <c r="B34" s="1" t="s">
        <v>74</v>
      </c>
      <c r="C34" t="s">
        <v>75</v>
      </c>
      <c r="D34" s="3">
        <v>311000</v>
      </c>
      <c r="E34" s="3">
        <v>0</v>
      </c>
      <c r="F34" s="3">
        <v>311000</v>
      </c>
      <c r="G34" s="3">
        <v>0</v>
      </c>
      <c r="H34" s="3">
        <v>311000</v>
      </c>
      <c r="I34" s="3">
        <v>55193</v>
      </c>
      <c r="J34" s="3">
        <v>300068</v>
      </c>
      <c r="K34" s="3">
        <v>96.48</v>
      </c>
      <c r="L34" s="3">
        <v>55193</v>
      </c>
      <c r="M34" s="3">
        <v>300068</v>
      </c>
      <c r="N34" s="3">
        <v>96.48</v>
      </c>
    </row>
    <row r="35" spans="1:14" hidden="1" x14ac:dyDescent="0.25">
      <c r="A35" t="s">
        <v>924</v>
      </c>
      <c r="B35" s="1" t="s">
        <v>76</v>
      </c>
      <c r="C35" t="s">
        <v>77</v>
      </c>
      <c r="D35" s="3">
        <v>1881500000</v>
      </c>
      <c r="E35" s="3">
        <v>0</v>
      </c>
      <c r="F35" s="3">
        <v>1881500000</v>
      </c>
      <c r="G35" s="3">
        <v>0</v>
      </c>
      <c r="H35" s="3">
        <v>1881500000</v>
      </c>
      <c r="I35" s="3">
        <v>255480091</v>
      </c>
      <c r="J35" s="3">
        <v>1679673240</v>
      </c>
      <c r="K35" s="3">
        <v>89.27</v>
      </c>
      <c r="L35" s="3">
        <v>195238388</v>
      </c>
      <c r="M35" s="3">
        <v>1326076568</v>
      </c>
      <c r="N35" s="3">
        <v>70.48</v>
      </c>
    </row>
    <row r="36" spans="1:14" hidden="1" x14ac:dyDescent="0.25">
      <c r="A36" t="s">
        <v>924</v>
      </c>
      <c r="B36" s="1" t="s">
        <v>78</v>
      </c>
      <c r="C36" t="s">
        <v>79</v>
      </c>
      <c r="D36" s="3">
        <v>190000000</v>
      </c>
      <c r="E36" s="3">
        <v>0</v>
      </c>
      <c r="F36" s="3">
        <v>190000000</v>
      </c>
      <c r="G36" s="3">
        <v>0</v>
      </c>
      <c r="H36" s="3">
        <v>190000000</v>
      </c>
      <c r="I36" s="3">
        <v>10865621</v>
      </c>
      <c r="J36" s="3">
        <v>156278188</v>
      </c>
      <c r="K36" s="3">
        <v>82.25</v>
      </c>
      <c r="L36" s="3">
        <v>-280880</v>
      </c>
      <c r="M36" s="3">
        <v>53624207</v>
      </c>
      <c r="N36" s="3">
        <v>28.22</v>
      </c>
    </row>
    <row r="37" spans="1:14" hidden="1" x14ac:dyDescent="0.25">
      <c r="A37" t="s">
        <v>924</v>
      </c>
      <c r="B37" s="1" t="s">
        <v>82</v>
      </c>
      <c r="C37" t="s">
        <v>83</v>
      </c>
      <c r="D37" s="3">
        <v>74000000</v>
      </c>
      <c r="E37" s="3">
        <v>0</v>
      </c>
      <c r="F37" s="3">
        <v>74000000</v>
      </c>
      <c r="G37" s="3">
        <v>0</v>
      </c>
      <c r="H37" s="3">
        <v>74000000</v>
      </c>
      <c r="I37" s="3">
        <v>11795679</v>
      </c>
      <c r="J37" s="3">
        <v>69870204</v>
      </c>
      <c r="K37" s="3">
        <v>94.42</v>
      </c>
      <c r="L37" s="3">
        <v>-226752</v>
      </c>
      <c r="M37" s="3">
        <v>48735339</v>
      </c>
      <c r="N37" s="3">
        <v>65.86</v>
      </c>
    </row>
    <row r="38" spans="1:14" hidden="1" x14ac:dyDescent="0.25">
      <c r="A38" t="s">
        <v>924</v>
      </c>
      <c r="B38" s="1" t="s">
        <v>84</v>
      </c>
      <c r="C38" t="s">
        <v>85</v>
      </c>
      <c r="D38" s="3">
        <v>16000000</v>
      </c>
      <c r="E38" s="3">
        <v>0</v>
      </c>
      <c r="F38" s="3">
        <v>16000000</v>
      </c>
      <c r="G38" s="3">
        <v>0</v>
      </c>
      <c r="H38" s="3">
        <v>16000000</v>
      </c>
      <c r="I38" s="3">
        <v>0</v>
      </c>
      <c r="J38" s="3">
        <v>11367904</v>
      </c>
      <c r="K38" s="3">
        <v>71.05</v>
      </c>
      <c r="L38" s="3">
        <v>875930</v>
      </c>
      <c r="M38" s="3">
        <v>1807018</v>
      </c>
      <c r="N38" s="3">
        <v>11.29</v>
      </c>
    </row>
    <row r="39" spans="1:14" hidden="1" x14ac:dyDescent="0.25">
      <c r="A39" t="s">
        <v>924</v>
      </c>
      <c r="B39" s="1" t="s">
        <v>86</v>
      </c>
      <c r="C39" t="s">
        <v>87</v>
      </c>
      <c r="D39" s="3">
        <v>90000000</v>
      </c>
      <c r="E39" s="3">
        <v>0</v>
      </c>
      <c r="F39" s="3">
        <v>90000000</v>
      </c>
      <c r="G39" s="3">
        <v>0</v>
      </c>
      <c r="H39" s="3">
        <v>90000000</v>
      </c>
      <c r="I39" s="3">
        <v>-930058</v>
      </c>
      <c r="J39" s="3">
        <v>75040080</v>
      </c>
      <c r="K39" s="3">
        <v>83.38</v>
      </c>
      <c r="L39" s="3">
        <v>-930058</v>
      </c>
      <c r="M39" s="3">
        <v>3081850</v>
      </c>
      <c r="N39" s="3">
        <v>3.42</v>
      </c>
    </row>
    <row r="40" spans="1:14" hidden="1" x14ac:dyDescent="0.25">
      <c r="A40" t="s">
        <v>924</v>
      </c>
      <c r="B40" s="1" t="s">
        <v>88</v>
      </c>
      <c r="C40" t="s">
        <v>89</v>
      </c>
      <c r="D40" s="3">
        <v>10000000</v>
      </c>
      <c r="E40" s="3">
        <v>0</v>
      </c>
      <c r="F40" s="3">
        <v>10000000</v>
      </c>
      <c r="G40" s="3">
        <v>0</v>
      </c>
      <c r="H40" s="3">
        <v>10000000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hidden="1" x14ac:dyDescent="0.25">
      <c r="A41" t="s">
        <v>924</v>
      </c>
      <c r="B41" s="1" t="s">
        <v>90</v>
      </c>
      <c r="C41" t="s">
        <v>91</v>
      </c>
      <c r="D41" s="3">
        <v>1628000000</v>
      </c>
      <c r="E41" s="3">
        <v>0</v>
      </c>
      <c r="F41" s="3">
        <v>1628000000</v>
      </c>
      <c r="G41" s="3">
        <v>0</v>
      </c>
      <c r="H41" s="3">
        <v>1628000000</v>
      </c>
      <c r="I41" s="3">
        <v>244614470</v>
      </c>
      <c r="J41" s="3">
        <v>1460421161</v>
      </c>
      <c r="K41" s="3">
        <v>89.71</v>
      </c>
      <c r="L41" s="3">
        <v>195519268</v>
      </c>
      <c r="M41" s="3">
        <v>1209478470</v>
      </c>
      <c r="N41" s="3">
        <v>74.290000000000006</v>
      </c>
    </row>
    <row r="42" spans="1:14" hidden="1" x14ac:dyDescent="0.25">
      <c r="A42" t="s">
        <v>924</v>
      </c>
      <c r="B42" s="1" t="s">
        <v>92</v>
      </c>
      <c r="C42" t="s">
        <v>93</v>
      </c>
      <c r="D42" s="3">
        <v>587000000</v>
      </c>
      <c r="E42" s="3">
        <v>0</v>
      </c>
      <c r="F42" s="3">
        <v>587000000</v>
      </c>
      <c r="G42" s="3">
        <v>0</v>
      </c>
      <c r="H42" s="3">
        <v>587000000</v>
      </c>
      <c r="I42" s="3">
        <v>120892051</v>
      </c>
      <c r="J42" s="3">
        <v>558025507</v>
      </c>
      <c r="K42" s="3">
        <v>95.06</v>
      </c>
      <c r="L42" s="3">
        <v>36427789</v>
      </c>
      <c r="M42" s="3">
        <v>400541245</v>
      </c>
      <c r="N42" s="3">
        <v>68.239999999999995</v>
      </c>
    </row>
    <row r="43" spans="1:14" hidden="1" x14ac:dyDescent="0.25">
      <c r="A43" t="s">
        <v>924</v>
      </c>
      <c r="B43" s="1" t="s">
        <v>96</v>
      </c>
      <c r="C43" t="s">
        <v>97</v>
      </c>
      <c r="D43" s="3">
        <v>120000000</v>
      </c>
      <c r="E43" s="3">
        <v>0</v>
      </c>
      <c r="F43" s="3">
        <v>120000000</v>
      </c>
      <c r="G43" s="3">
        <v>0</v>
      </c>
      <c r="H43" s="3">
        <v>120000000</v>
      </c>
      <c r="I43" s="3">
        <v>1405899</v>
      </c>
      <c r="J43" s="3">
        <v>84185080</v>
      </c>
      <c r="K43" s="3">
        <v>70.150000000000006</v>
      </c>
      <c r="L43" s="3">
        <v>7758899</v>
      </c>
      <c r="M43" s="3">
        <v>67420080</v>
      </c>
      <c r="N43" s="3">
        <v>56.18</v>
      </c>
    </row>
    <row r="44" spans="1:14" hidden="1" x14ac:dyDescent="0.25">
      <c r="A44" t="s">
        <v>924</v>
      </c>
      <c r="B44" s="1" t="s">
        <v>98</v>
      </c>
      <c r="C44" t="s">
        <v>99</v>
      </c>
      <c r="D44" s="3">
        <v>10000000</v>
      </c>
      <c r="E44" s="3">
        <v>0</v>
      </c>
      <c r="F44" s="3">
        <v>10000000</v>
      </c>
      <c r="G44" s="3">
        <v>0</v>
      </c>
      <c r="H44" s="3">
        <v>10000000</v>
      </c>
      <c r="I44" s="3">
        <v>-600000</v>
      </c>
      <c r="J44" s="3">
        <v>459000</v>
      </c>
      <c r="K44" s="3">
        <v>4.59</v>
      </c>
      <c r="L44" s="3">
        <v>-600000</v>
      </c>
      <c r="M44" s="3">
        <v>459000</v>
      </c>
      <c r="N44" s="3">
        <v>4.59</v>
      </c>
    </row>
    <row r="45" spans="1:14" hidden="1" x14ac:dyDescent="0.25">
      <c r="A45" t="s">
        <v>924</v>
      </c>
      <c r="B45" s="1" t="s">
        <v>100</v>
      </c>
      <c r="C45" t="s">
        <v>101</v>
      </c>
      <c r="D45" s="3">
        <v>627000000</v>
      </c>
      <c r="E45" s="3">
        <v>0</v>
      </c>
      <c r="F45" s="3">
        <v>627000000</v>
      </c>
      <c r="G45" s="3">
        <v>0</v>
      </c>
      <c r="H45" s="3">
        <v>627000000</v>
      </c>
      <c r="I45" s="3">
        <v>51402244</v>
      </c>
      <c r="J45" s="3">
        <v>619431510</v>
      </c>
      <c r="K45" s="3">
        <v>98.79</v>
      </c>
      <c r="L45" s="3">
        <v>104368722</v>
      </c>
      <c r="M45" s="3">
        <v>570860998</v>
      </c>
      <c r="N45" s="3">
        <v>91.05</v>
      </c>
    </row>
    <row r="46" spans="1:14" hidden="1" x14ac:dyDescent="0.25">
      <c r="A46" t="s">
        <v>924</v>
      </c>
      <c r="B46" s="1" t="s">
        <v>102</v>
      </c>
      <c r="C46" t="s">
        <v>103</v>
      </c>
      <c r="D46" s="3">
        <v>627000000</v>
      </c>
      <c r="E46" s="3">
        <v>0</v>
      </c>
      <c r="F46" s="3">
        <v>627000000</v>
      </c>
      <c r="G46" s="3">
        <v>0</v>
      </c>
      <c r="H46" s="3">
        <v>627000000</v>
      </c>
      <c r="I46" s="3">
        <v>51402244</v>
      </c>
      <c r="J46" s="3">
        <v>619431510</v>
      </c>
      <c r="K46" s="3">
        <v>98.79</v>
      </c>
      <c r="L46" s="3">
        <v>104368722</v>
      </c>
      <c r="M46" s="3">
        <v>570860998</v>
      </c>
      <c r="N46" s="3">
        <v>91.05</v>
      </c>
    </row>
    <row r="47" spans="1:14" hidden="1" x14ac:dyDescent="0.25">
      <c r="A47" t="s">
        <v>924</v>
      </c>
      <c r="B47" s="1" t="s">
        <v>104</v>
      </c>
      <c r="C47" t="s">
        <v>105</v>
      </c>
      <c r="D47" s="3">
        <v>20000000</v>
      </c>
      <c r="E47" s="3">
        <v>0</v>
      </c>
      <c r="F47" s="3">
        <v>20000000</v>
      </c>
      <c r="G47" s="3">
        <v>0</v>
      </c>
      <c r="H47" s="3">
        <v>20000000</v>
      </c>
      <c r="I47" s="3">
        <v>13275808</v>
      </c>
      <c r="J47" s="3">
        <v>14807007</v>
      </c>
      <c r="K47" s="3">
        <v>74.040000000000006</v>
      </c>
      <c r="L47" s="3">
        <v>0</v>
      </c>
      <c r="M47" s="3">
        <v>652700</v>
      </c>
      <c r="N47" s="3">
        <v>3.26</v>
      </c>
    </row>
    <row r="48" spans="1:14" hidden="1" x14ac:dyDescent="0.25">
      <c r="A48" t="s">
        <v>924</v>
      </c>
      <c r="B48" s="1" t="s">
        <v>106</v>
      </c>
      <c r="C48" t="s">
        <v>107</v>
      </c>
      <c r="D48" s="3">
        <v>20000000</v>
      </c>
      <c r="E48" s="3">
        <v>0</v>
      </c>
      <c r="F48" s="3">
        <v>20000000</v>
      </c>
      <c r="G48" s="3">
        <v>0</v>
      </c>
      <c r="H48" s="3">
        <v>20000000</v>
      </c>
      <c r="I48" s="3">
        <v>13275808</v>
      </c>
      <c r="J48" s="3">
        <v>14807007</v>
      </c>
      <c r="K48" s="3">
        <v>74.040000000000006</v>
      </c>
      <c r="L48" s="3">
        <v>0</v>
      </c>
      <c r="M48" s="3">
        <v>652700</v>
      </c>
      <c r="N48" s="3">
        <v>3.26</v>
      </c>
    </row>
    <row r="49" spans="1:14" hidden="1" x14ac:dyDescent="0.25">
      <c r="A49" t="s">
        <v>924</v>
      </c>
      <c r="B49" s="1" t="s">
        <v>108</v>
      </c>
      <c r="C49" t="s">
        <v>109</v>
      </c>
      <c r="D49" s="3">
        <v>181000000</v>
      </c>
      <c r="E49" s="3">
        <v>0</v>
      </c>
      <c r="F49" s="3">
        <v>181000000</v>
      </c>
      <c r="G49" s="3">
        <v>0</v>
      </c>
      <c r="H49" s="3">
        <v>181000000</v>
      </c>
      <c r="I49" s="3">
        <v>11332996</v>
      </c>
      <c r="J49" s="3">
        <v>130535585</v>
      </c>
      <c r="K49" s="3">
        <v>72.12</v>
      </c>
      <c r="L49" s="3">
        <v>11332996</v>
      </c>
      <c r="M49" s="3">
        <v>130535585</v>
      </c>
      <c r="N49" s="3">
        <v>72.12</v>
      </c>
    </row>
    <row r="50" spans="1:14" hidden="1" x14ac:dyDescent="0.25">
      <c r="A50" t="s">
        <v>924</v>
      </c>
      <c r="B50" s="1" t="s">
        <v>110</v>
      </c>
      <c r="C50" t="s">
        <v>111</v>
      </c>
      <c r="D50" s="3">
        <v>117140000</v>
      </c>
      <c r="E50" s="3">
        <v>0</v>
      </c>
      <c r="F50" s="3">
        <v>117140000</v>
      </c>
      <c r="G50" s="3">
        <v>0</v>
      </c>
      <c r="H50" s="3">
        <v>117140000</v>
      </c>
      <c r="I50" s="3">
        <v>10713286</v>
      </c>
      <c r="J50" s="3">
        <v>113287317</v>
      </c>
      <c r="K50" s="3">
        <v>96.71</v>
      </c>
      <c r="L50" s="3">
        <v>10713286</v>
      </c>
      <c r="M50" s="3">
        <v>113287317</v>
      </c>
      <c r="N50" s="3">
        <v>96.71</v>
      </c>
    </row>
    <row r="51" spans="1:14" hidden="1" x14ac:dyDescent="0.25">
      <c r="A51" t="s">
        <v>924</v>
      </c>
      <c r="B51" s="1" t="s">
        <v>112</v>
      </c>
      <c r="C51" t="s">
        <v>113</v>
      </c>
      <c r="D51" s="3">
        <v>30900000</v>
      </c>
      <c r="E51" s="3">
        <v>0</v>
      </c>
      <c r="F51" s="3">
        <v>30900000</v>
      </c>
      <c r="G51" s="3">
        <v>0</v>
      </c>
      <c r="H51" s="3">
        <v>30900000</v>
      </c>
      <c r="I51" s="3">
        <v>423190</v>
      </c>
      <c r="J51" s="3">
        <v>6252940</v>
      </c>
      <c r="K51" s="3">
        <v>20.239999999999998</v>
      </c>
      <c r="L51" s="3">
        <v>423190</v>
      </c>
      <c r="M51" s="3">
        <v>6252940</v>
      </c>
      <c r="N51" s="3">
        <v>20.239999999999998</v>
      </c>
    </row>
    <row r="52" spans="1:14" hidden="1" x14ac:dyDescent="0.25">
      <c r="A52" t="s">
        <v>924</v>
      </c>
      <c r="B52" s="1" t="s">
        <v>114</v>
      </c>
      <c r="C52" t="s">
        <v>115</v>
      </c>
      <c r="D52" s="3">
        <v>5150000</v>
      </c>
      <c r="E52" s="3">
        <v>0</v>
      </c>
      <c r="F52" s="3">
        <v>5150000</v>
      </c>
      <c r="G52" s="3">
        <v>0</v>
      </c>
      <c r="H52" s="3">
        <v>5150000</v>
      </c>
      <c r="I52" s="3">
        <v>196520</v>
      </c>
      <c r="J52" s="3">
        <v>4589770</v>
      </c>
      <c r="K52" s="3">
        <v>89.12</v>
      </c>
      <c r="L52" s="3">
        <v>196520</v>
      </c>
      <c r="M52" s="3">
        <v>4589770</v>
      </c>
      <c r="N52" s="3">
        <v>89.12</v>
      </c>
    </row>
    <row r="53" spans="1:14" hidden="1" x14ac:dyDescent="0.25">
      <c r="A53" t="s">
        <v>924</v>
      </c>
      <c r="B53" s="1" t="s">
        <v>116</v>
      </c>
      <c r="C53" t="s">
        <v>117</v>
      </c>
      <c r="D53" s="3">
        <v>27810000</v>
      </c>
      <c r="E53" s="3">
        <v>0</v>
      </c>
      <c r="F53" s="3">
        <v>27810000</v>
      </c>
      <c r="G53" s="3">
        <v>0</v>
      </c>
      <c r="H53" s="3">
        <v>27810000</v>
      </c>
      <c r="I53" s="3">
        <v>0</v>
      </c>
      <c r="J53" s="3">
        <v>6405558</v>
      </c>
      <c r="K53" s="3">
        <v>23.03</v>
      </c>
      <c r="L53" s="3">
        <v>0</v>
      </c>
      <c r="M53" s="3">
        <v>6405558</v>
      </c>
      <c r="N53" s="3">
        <v>23.03</v>
      </c>
    </row>
    <row r="54" spans="1:14" hidden="1" x14ac:dyDescent="0.25">
      <c r="A54" t="s">
        <v>924</v>
      </c>
      <c r="B54" s="1" t="s">
        <v>120</v>
      </c>
      <c r="C54" t="s">
        <v>121</v>
      </c>
      <c r="D54" s="3">
        <v>30000000</v>
      </c>
      <c r="E54" s="3">
        <v>0</v>
      </c>
      <c r="F54" s="3">
        <v>30000000</v>
      </c>
      <c r="G54" s="3">
        <v>0</v>
      </c>
      <c r="H54" s="3">
        <v>30000000</v>
      </c>
      <c r="I54" s="3">
        <v>5909610</v>
      </c>
      <c r="J54" s="3">
        <v>5909610</v>
      </c>
      <c r="K54" s="3">
        <v>19.7</v>
      </c>
      <c r="L54" s="3">
        <v>0</v>
      </c>
      <c r="M54" s="3">
        <v>0</v>
      </c>
      <c r="N54" s="3">
        <v>0</v>
      </c>
    </row>
    <row r="55" spans="1:14" hidden="1" x14ac:dyDescent="0.25">
      <c r="A55" t="s">
        <v>924</v>
      </c>
      <c r="B55" s="1" t="s">
        <v>122</v>
      </c>
      <c r="C55" t="s">
        <v>123</v>
      </c>
      <c r="D55" s="3">
        <v>30000000</v>
      </c>
      <c r="E55" s="3">
        <v>0</v>
      </c>
      <c r="F55" s="3">
        <v>30000000</v>
      </c>
      <c r="G55" s="3">
        <v>0</v>
      </c>
      <c r="H55" s="3">
        <v>30000000</v>
      </c>
      <c r="I55" s="3">
        <v>5909610</v>
      </c>
      <c r="J55" s="3">
        <v>5909610</v>
      </c>
      <c r="K55" s="3">
        <v>19.7</v>
      </c>
      <c r="L55" s="3">
        <v>0</v>
      </c>
      <c r="M55" s="3">
        <v>0</v>
      </c>
      <c r="N55" s="3">
        <v>0</v>
      </c>
    </row>
    <row r="56" spans="1:14" hidden="1" x14ac:dyDescent="0.25">
      <c r="A56" t="s">
        <v>924</v>
      </c>
      <c r="B56" s="1" t="s">
        <v>126</v>
      </c>
      <c r="C56" t="s">
        <v>127</v>
      </c>
      <c r="D56" s="3">
        <v>41000000</v>
      </c>
      <c r="E56" s="3">
        <v>0</v>
      </c>
      <c r="F56" s="3">
        <v>41000000</v>
      </c>
      <c r="G56" s="3">
        <v>0</v>
      </c>
      <c r="H56" s="3">
        <v>41000000</v>
      </c>
      <c r="I56" s="3">
        <v>40995862</v>
      </c>
      <c r="J56" s="3">
        <v>40995862</v>
      </c>
      <c r="K56" s="3">
        <v>99.99</v>
      </c>
      <c r="L56" s="3">
        <v>36095862</v>
      </c>
      <c r="M56" s="3">
        <v>36095862</v>
      </c>
      <c r="N56" s="3">
        <v>88.04</v>
      </c>
    </row>
    <row r="57" spans="1:14" hidden="1" x14ac:dyDescent="0.25">
      <c r="A57" t="s">
        <v>924</v>
      </c>
      <c r="B57" s="1" t="s">
        <v>130</v>
      </c>
      <c r="C57" t="s">
        <v>131</v>
      </c>
      <c r="D57" s="3">
        <v>12000000</v>
      </c>
      <c r="E57" s="3">
        <v>0</v>
      </c>
      <c r="F57" s="3">
        <v>12000000</v>
      </c>
      <c r="G57" s="3">
        <v>0</v>
      </c>
      <c r="H57" s="3">
        <v>12000000</v>
      </c>
      <c r="I57" s="3">
        <v>0</v>
      </c>
      <c r="J57" s="3">
        <v>6072000</v>
      </c>
      <c r="K57" s="3">
        <v>50.6</v>
      </c>
      <c r="L57" s="3">
        <v>135000</v>
      </c>
      <c r="M57" s="3">
        <v>2913000</v>
      </c>
      <c r="N57" s="3">
        <v>24.28</v>
      </c>
    </row>
    <row r="58" spans="1:14" hidden="1" x14ac:dyDescent="0.25">
      <c r="A58" t="s">
        <v>924</v>
      </c>
      <c r="B58" s="1" t="s">
        <v>138</v>
      </c>
      <c r="C58" t="s">
        <v>139</v>
      </c>
      <c r="D58" s="3">
        <v>63500000</v>
      </c>
      <c r="E58" s="3">
        <v>0</v>
      </c>
      <c r="F58" s="3">
        <v>63500000</v>
      </c>
      <c r="G58" s="3">
        <v>0</v>
      </c>
      <c r="H58" s="3">
        <v>63500000</v>
      </c>
      <c r="I58" s="3">
        <v>0</v>
      </c>
      <c r="J58" s="3">
        <v>62973891</v>
      </c>
      <c r="K58" s="3">
        <v>99.17</v>
      </c>
      <c r="L58" s="3">
        <v>0</v>
      </c>
      <c r="M58" s="3">
        <v>62973891</v>
      </c>
      <c r="N58" s="3">
        <v>99.17</v>
      </c>
    </row>
    <row r="59" spans="1:14" hidden="1" x14ac:dyDescent="0.25">
      <c r="A59" t="s">
        <v>924</v>
      </c>
      <c r="B59" s="1" t="s">
        <v>140</v>
      </c>
      <c r="C59" t="s">
        <v>219</v>
      </c>
      <c r="D59" s="3">
        <v>61000000</v>
      </c>
      <c r="E59" s="3">
        <v>0</v>
      </c>
      <c r="F59" s="3">
        <v>61000000</v>
      </c>
      <c r="G59" s="3">
        <v>0</v>
      </c>
      <c r="H59" s="3">
        <v>61000000</v>
      </c>
      <c r="I59" s="3">
        <v>0</v>
      </c>
      <c r="J59" s="3">
        <v>60999999</v>
      </c>
      <c r="K59" s="3">
        <v>100</v>
      </c>
      <c r="L59" s="3">
        <v>0</v>
      </c>
      <c r="M59" s="3">
        <v>60999999</v>
      </c>
      <c r="N59" s="3">
        <v>100</v>
      </c>
    </row>
    <row r="60" spans="1:14" hidden="1" x14ac:dyDescent="0.25">
      <c r="A60" t="s">
        <v>924</v>
      </c>
      <c r="B60" s="1" t="s">
        <v>198</v>
      </c>
      <c r="C60" t="s">
        <v>199</v>
      </c>
      <c r="D60" s="3">
        <v>2500000</v>
      </c>
      <c r="E60" s="3">
        <v>0</v>
      </c>
      <c r="F60" s="3">
        <v>2500000</v>
      </c>
      <c r="G60" s="3">
        <v>0</v>
      </c>
      <c r="H60" s="3">
        <v>2500000</v>
      </c>
      <c r="I60" s="3">
        <v>0</v>
      </c>
      <c r="J60" s="3">
        <v>1973892</v>
      </c>
      <c r="K60" s="3">
        <v>78.959999999999994</v>
      </c>
      <c r="L60" s="3">
        <v>0</v>
      </c>
      <c r="M60" s="3">
        <v>1973892</v>
      </c>
      <c r="N60" s="3">
        <v>78.959999999999994</v>
      </c>
    </row>
    <row r="61" spans="1:14" hidden="1" x14ac:dyDescent="0.25">
      <c r="A61" t="s">
        <v>924</v>
      </c>
      <c r="B61" s="1" t="s">
        <v>141</v>
      </c>
      <c r="C61" t="s">
        <v>142</v>
      </c>
      <c r="D61" s="3">
        <v>47738200000</v>
      </c>
      <c r="E61" s="3">
        <v>0</v>
      </c>
      <c r="F61" s="3">
        <v>47738200000</v>
      </c>
      <c r="G61" s="3">
        <v>0</v>
      </c>
      <c r="H61" s="3">
        <v>47738200000</v>
      </c>
      <c r="I61" s="3">
        <v>13634529304</v>
      </c>
      <c r="J61" s="3">
        <v>44590650565</v>
      </c>
      <c r="K61" s="3">
        <v>93.41</v>
      </c>
      <c r="L61" s="3">
        <v>6108239730</v>
      </c>
      <c r="M61" s="3">
        <v>23963860335</v>
      </c>
      <c r="N61" s="3">
        <v>50.2</v>
      </c>
    </row>
    <row r="62" spans="1:14" hidden="1" x14ac:dyDescent="0.25">
      <c r="A62" t="s">
        <v>924</v>
      </c>
      <c r="B62" s="1" t="s">
        <v>143</v>
      </c>
      <c r="C62" t="s">
        <v>144</v>
      </c>
      <c r="D62" s="3">
        <v>47400000000</v>
      </c>
      <c r="E62" s="3">
        <v>-226989289</v>
      </c>
      <c r="F62" s="3">
        <v>47173010711</v>
      </c>
      <c r="G62" s="3">
        <v>0</v>
      </c>
      <c r="H62" s="3">
        <v>47173010711</v>
      </c>
      <c r="I62" s="3">
        <v>13573862578</v>
      </c>
      <c r="J62" s="3">
        <v>44242827845</v>
      </c>
      <c r="K62" s="3">
        <v>93.79</v>
      </c>
      <c r="L62" s="3">
        <v>6011920510</v>
      </c>
      <c r="M62" s="3">
        <v>23616708833</v>
      </c>
      <c r="N62" s="3">
        <v>50.06</v>
      </c>
    </row>
    <row r="63" spans="1:14" hidden="1" x14ac:dyDescent="0.25">
      <c r="A63" t="s">
        <v>924</v>
      </c>
      <c r="B63" s="1" t="s">
        <v>145</v>
      </c>
      <c r="C63" t="s">
        <v>146</v>
      </c>
      <c r="D63" s="3">
        <v>47400000000</v>
      </c>
      <c r="E63" s="3">
        <v>-226989289</v>
      </c>
      <c r="F63" s="3">
        <v>47173010711</v>
      </c>
      <c r="G63" s="3">
        <v>0</v>
      </c>
      <c r="H63" s="3">
        <v>47173010711</v>
      </c>
      <c r="I63" s="3">
        <v>13573862578</v>
      </c>
      <c r="J63" s="3">
        <v>44242827845</v>
      </c>
      <c r="K63" s="3">
        <v>93.79</v>
      </c>
      <c r="L63" s="3">
        <v>6011920510</v>
      </c>
      <c r="M63" s="3">
        <v>23616708833</v>
      </c>
      <c r="N63" s="3">
        <v>50.06</v>
      </c>
    </row>
    <row r="64" spans="1:14" hidden="1" x14ac:dyDescent="0.25">
      <c r="A64" t="s">
        <v>924</v>
      </c>
      <c r="B64" s="1" t="s">
        <v>170</v>
      </c>
      <c r="C64" t="s">
        <v>775</v>
      </c>
      <c r="D64" s="3">
        <v>45972182000</v>
      </c>
      <c r="E64" s="3">
        <v>-215781347</v>
      </c>
      <c r="F64" s="3">
        <v>45756400653</v>
      </c>
      <c r="G64" s="3">
        <v>0</v>
      </c>
      <c r="H64" s="3">
        <v>45756400653</v>
      </c>
      <c r="I64" s="3">
        <v>13336098065</v>
      </c>
      <c r="J64" s="3">
        <v>43008544474</v>
      </c>
      <c r="K64" s="3">
        <v>93.99</v>
      </c>
      <c r="L64" s="3">
        <v>5822735997</v>
      </c>
      <c r="M64" s="3">
        <v>22612915462</v>
      </c>
      <c r="N64" s="3">
        <v>49.42</v>
      </c>
    </row>
    <row r="65" spans="1:14" hidden="1" x14ac:dyDescent="0.25">
      <c r="A65" t="s">
        <v>924</v>
      </c>
      <c r="B65" s="1" t="s">
        <v>292</v>
      </c>
      <c r="C65" t="s">
        <v>897</v>
      </c>
      <c r="D65" s="3">
        <v>14159443000</v>
      </c>
      <c r="E65" s="3">
        <v>-52149121</v>
      </c>
      <c r="F65" s="3">
        <v>14107293879</v>
      </c>
      <c r="G65" s="3">
        <v>0</v>
      </c>
      <c r="H65" s="3">
        <v>14107293879</v>
      </c>
      <c r="I65" s="3">
        <v>1768495844</v>
      </c>
      <c r="J65" s="3">
        <v>13285729114</v>
      </c>
      <c r="K65" s="3">
        <v>94.18</v>
      </c>
      <c r="L65" s="3">
        <v>3811225983</v>
      </c>
      <c r="M65" s="3">
        <v>8913144693</v>
      </c>
      <c r="N65" s="3">
        <v>63.18</v>
      </c>
    </row>
    <row r="66" spans="1:14" hidden="1" x14ac:dyDescent="0.25">
      <c r="A66" t="s">
        <v>924</v>
      </c>
      <c r="B66" s="1" t="s">
        <v>293</v>
      </c>
      <c r="C66" t="s">
        <v>898</v>
      </c>
      <c r="D66" s="3">
        <v>14159443000</v>
      </c>
      <c r="E66" s="3">
        <v>-52149121</v>
      </c>
      <c r="F66" s="3">
        <v>14107293879</v>
      </c>
      <c r="G66" s="3">
        <v>0</v>
      </c>
      <c r="H66" s="3">
        <v>14107293879</v>
      </c>
      <c r="I66" s="3">
        <v>1768495844</v>
      </c>
      <c r="J66" s="3">
        <v>13285729114</v>
      </c>
      <c r="K66" s="3">
        <v>94.18</v>
      </c>
      <c r="L66" s="3">
        <v>3811225983</v>
      </c>
      <c r="M66" s="3">
        <v>8913144693</v>
      </c>
      <c r="N66" s="3">
        <v>63.18</v>
      </c>
    </row>
    <row r="67" spans="1:14" hidden="1" x14ac:dyDescent="0.25">
      <c r="A67" t="s">
        <v>924</v>
      </c>
      <c r="B67" s="1" t="s">
        <v>294</v>
      </c>
      <c r="C67" t="s">
        <v>899</v>
      </c>
      <c r="D67" s="3">
        <v>14159443000</v>
      </c>
      <c r="E67" s="3">
        <v>-52149121</v>
      </c>
      <c r="F67" s="3">
        <v>14107293879</v>
      </c>
      <c r="G67" s="3">
        <v>0</v>
      </c>
      <c r="H67" s="3">
        <v>14107293879</v>
      </c>
      <c r="I67" s="3">
        <v>1768495844</v>
      </c>
      <c r="J67" s="3">
        <v>13285729114</v>
      </c>
      <c r="K67" s="3">
        <v>94.18</v>
      </c>
      <c r="L67" s="3">
        <v>3811225983</v>
      </c>
      <c r="M67" s="3">
        <v>8913144693</v>
      </c>
      <c r="N67" s="3">
        <v>63.18</v>
      </c>
    </row>
    <row r="68" spans="1:14" hidden="1" x14ac:dyDescent="0.25">
      <c r="A68" t="s">
        <v>924</v>
      </c>
      <c r="B68" s="1" t="s">
        <v>200</v>
      </c>
      <c r="C68" t="s">
        <v>797</v>
      </c>
      <c r="D68" s="3">
        <v>28436715000</v>
      </c>
      <c r="E68" s="3">
        <v>-121129324</v>
      </c>
      <c r="F68" s="3">
        <v>28315585676</v>
      </c>
      <c r="G68" s="3">
        <v>0</v>
      </c>
      <c r="H68" s="3">
        <v>28315585676</v>
      </c>
      <c r="I68" s="3">
        <v>11284684588</v>
      </c>
      <c r="J68" s="3">
        <v>27001892229</v>
      </c>
      <c r="K68" s="3">
        <v>95.36</v>
      </c>
      <c r="L68" s="3">
        <v>1562780825</v>
      </c>
      <c r="M68" s="3">
        <v>11148375718</v>
      </c>
      <c r="N68" s="3">
        <v>39.369999999999997</v>
      </c>
    </row>
    <row r="69" spans="1:14" hidden="1" x14ac:dyDescent="0.25">
      <c r="A69" t="s">
        <v>924</v>
      </c>
      <c r="B69" s="1" t="s">
        <v>295</v>
      </c>
      <c r="C69" t="s">
        <v>900</v>
      </c>
      <c r="D69" s="3">
        <v>28436715000</v>
      </c>
      <c r="E69" s="3">
        <v>-121129324</v>
      </c>
      <c r="F69" s="3">
        <v>28315585676</v>
      </c>
      <c r="G69" s="3">
        <v>0</v>
      </c>
      <c r="H69" s="3">
        <v>28315585676</v>
      </c>
      <c r="I69" s="3">
        <v>11284684588</v>
      </c>
      <c r="J69" s="3">
        <v>27001892229</v>
      </c>
      <c r="K69" s="3">
        <v>95.36</v>
      </c>
      <c r="L69" s="3">
        <v>1562780825</v>
      </c>
      <c r="M69" s="3">
        <v>11148375718</v>
      </c>
      <c r="N69" s="3">
        <v>39.369999999999997</v>
      </c>
    </row>
    <row r="70" spans="1:14" hidden="1" x14ac:dyDescent="0.25">
      <c r="A70" t="s">
        <v>924</v>
      </c>
      <c r="B70" s="1" t="s">
        <v>296</v>
      </c>
      <c r="C70" t="s">
        <v>901</v>
      </c>
      <c r="D70" s="3">
        <v>28436715000</v>
      </c>
      <c r="E70" s="3">
        <v>-121129324</v>
      </c>
      <c r="F70" s="3">
        <v>28315585676</v>
      </c>
      <c r="G70" s="3">
        <v>0</v>
      </c>
      <c r="H70" s="3">
        <v>28315585676</v>
      </c>
      <c r="I70" s="3">
        <v>11284684588</v>
      </c>
      <c r="J70" s="3">
        <v>27001892229</v>
      </c>
      <c r="K70" s="3">
        <v>95.36</v>
      </c>
      <c r="L70" s="3">
        <v>1562780825</v>
      </c>
      <c r="M70" s="3">
        <v>11148375718</v>
      </c>
      <c r="N70" s="3">
        <v>39.369999999999997</v>
      </c>
    </row>
    <row r="71" spans="1:14" hidden="1" x14ac:dyDescent="0.25">
      <c r="A71" t="s">
        <v>924</v>
      </c>
      <c r="B71" s="1" t="s">
        <v>297</v>
      </c>
      <c r="C71" t="s">
        <v>298</v>
      </c>
      <c r="D71" s="3">
        <v>3376024000</v>
      </c>
      <c r="E71" s="3">
        <v>-42502902</v>
      </c>
      <c r="F71" s="3">
        <v>3333521098</v>
      </c>
      <c r="G71" s="3">
        <v>0</v>
      </c>
      <c r="H71" s="3">
        <v>3333521098</v>
      </c>
      <c r="I71" s="3">
        <v>282917633</v>
      </c>
      <c r="J71" s="3">
        <v>2720923131</v>
      </c>
      <c r="K71" s="3">
        <v>81.62</v>
      </c>
      <c r="L71" s="3">
        <v>448729189</v>
      </c>
      <c r="M71" s="3">
        <v>2551395051</v>
      </c>
      <c r="N71" s="3">
        <v>76.540000000000006</v>
      </c>
    </row>
    <row r="72" spans="1:14" hidden="1" x14ac:dyDescent="0.25">
      <c r="A72" t="s">
        <v>924</v>
      </c>
      <c r="B72" s="1" t="s">
        <v>299</v>
      </c>
      <c r="C72" t="s">
        <v>300</v>
      </c>
      <c r="D72" s="3">
        <v>2791856000</v>
      </c>
      <c r="E72" s="3">
        <v>-26697086</v>
      </c>
      <c r="F72" s="3">
        <v>2765158914</v>
      </c>
      <c r="G72" s="3">
        <v>0</v>
      </c>
      <c r="H72" s="3">
        <v>2765158914</v>
      </c>
      <c r="I72" s="3">
        <v>252528239</v>
      </c>
      <c r="J72" s="3">
        <v>2273196767</v>
      </c>
      <c r="K72" s="3">
        <v>82.21</v>
      </c>
      <c r="L72" s="3">
        <v>331989795</v>
      </c>
      <c r="M72" s="3">
        <v>2153518687</v>
      </c>
      <c r="N72" s="3">
        <v>77.88</v>
      </c>
    </row>
    <row r="73" spans="1:14" hidden="1" x14ac:dyDescent="0.25">
      <c r="A73" t="s">
        <v>924</v>
      </c>
      <c r="B73" s="1" t="s">
        <v>301</v>
      </c>
      <c r="C73" t="s">
        <v>302</v>
      </c>
      <c r="D73" s="3">
        <v>2791856000</v>
      </c>
      <c r="E73" s="3">
        <v>-26697086</v>
      </c>
      <c r="F73" s="3">
        <v>2765158914</v>
      </c>
      <c r="G73" s="3">
        <v>0</v>
      </c>
      <c r="H73" s="3">
        <v>2765158914</v>
      </c>
      <c r="I73" s="3">
        <v>252528239</v>
      </c>
      <c r="J73" s="3">
        <v>2273196767</v>
      </c>
      <c r="K73" s="3">
        <v>82.21</v>
      </c>
      <c r="L73" s="3">
        <v>331989795</v>
      </c>
      <c r="M73" s="3">
        <v>2153518687</v>
      </c>
      <c r="N73" s="3">
        <v>77.88</v>
      </c>
    </row>
    <row r="74" spans="1:14" hidden="1" x14ac:dyDescent="0.25">
      <c r="A74" t="s">
        <v>924</v>
      </c>
      <c r="B74" s="1" t="s">
        <v>303</v>
      </c>
      <c r="C74" t="s">
        <v>902</v>
      </c>
      <c r="D74" s="3">
        <v>584168000</v>
      </c>
      <c r="E74" s="3">
        <v>-15805816</v>
      </c>
      <c r="F74" s="3">
        <v>568362184</v>
      </c>
      <c r="G74" s="3">
        <v>0</v>
      </c>
      <c r="H74" s="3">
        <v>568362184</v>
      </c>
      <c r="I74" s="3">
        <v>30389394</v>
      </c>
      <c r="J74" s="3">
        <v>447726364</v>
      </c>
      <c r="K74" s="3">
        <v>78.77</v>
      </c>
      <c r="L74" s="3">
        <v>116739394</v>
      </c>
      <c r="M74" s="3">
        <v>397876364</v>
      </c>
      <c r="N74" s="3">
        <v>70</v>
      </c>
    </row>
    <row r="75" spans="1:14" hidden="1" x14ac:dyDescent="0.25">
      <c r="A75" t="s">
        <v>924</v>
      </c>
      <c r="B75" s="1" t="s">
        <v>304</v>
      </c>
      <c r="C75" t="s">
        <v>903</v>
      </c>
      <c r="D75" s="3">
        <v>584168000</v>
      </c>
      <c r="E75" s="3">
        <v>-15805816</v>
      </c>
      <c r="F75" s="3">
        <v>568362184</v>
      </c>
      <c r="G75" s="3">
        <v>0</v>
      </c>
      <c r="H75" s="3">
        <v>568362184</v>
      </c>
      <c r="I75" s="3">
        <v>30389394</v>
      </c>
      <c r="J75" s="3">
        <v>447726364</v>
      </c>
      <c r="K75" s="3">
        <v>78.77</v>
      </c>
      <c r="L75" s="3">
        <v>116739394</v>
      </c>
      <c r="M75" s="3">
        <v>397876364</v>
      </c>
      <c r="N75" s="3">
        <v>70</v>
      </c>
    </row>
    <row r="76" spans="1:14" hidden="1" x14ac:dyDescent="0.25">
      <c r="A76" t="s">
        <v>924</v>
      </c>
      <c r="B76" s="1" t="s">
        <v>147</v>
      </c>
      <c r="C76" t="s">
        <v>769</v>
      </c>
      <c r="D76" s="3">
        <v>1427818000</v>
      </c>
      <c r="E76" s="3">
        <v>-11207942</v>
      </c>
      <c r="F76" s="3">
        <v>1416610058</v>
      </c>
      <c r="G76" s="3">
        <v>0</v>
      </c>
      <c r="H76" s="3">
        <v>1416610058</v>
      </c>
      <c r="I76" s="3">
        <v>237764513</v>
      </c>
      <c r="J76" s="3">
        <v>1234283371</v>
      </c>
      <c r="K76" s="3">
        <v>87.13</v>
      </c>
      <c r="L76" s="3">
        <v>189184513</v>
      </c>
      <c r="M76" s="3">
        <v>1003793371</v>
      </c>
      <c r="N76" s="3">
        <v>70.86</v>
      </c>
    </row>
    <row r="77" spans="1:14" hidden="1" x14ac:dyDescent="0.25">
      <c r="A77" t="s">
        <v>924</v>
      </c>
      <c r="B77" s="1" t="s">
        <v>153</v>
      </c>
      <c r="C77" t="s">
        <v>771</v>
      </c>
      <c r="D77" s="3">
        <v>130747000</v>
      </c>
      <c r="E77" s="3">
        <v>0</v>
      </c>
      <c r="F77" s="3">
        <v>130747000</v>
      </c>
      <c r="G77" s="3">
        <v>0</v>
      </c>
      <c r="H77" s="3">
        <v>130747000</v>
      </c>
      <c r="I77" s="3">
        <v>32441978</v>
      </c>
      <c r="J77" s="3">
        <v>90028786</v>
      </c>
      <c r="K77" s="3">
        <v>68.86</v>
      </c>
      <c r="L77" s="3">
        <v>7441978</v>
      </c>
      <c r="M77" s="3">
        <v>65028786</v>
      </c>
      <c r="N77" s="3">
        <v>49.74</v>
      </c>
    </row>
    <row r="78" spans="1:14" hidden="1" x14ac:dyDescent="0.25">
      <c r="A78" t="s">
        <v>924</v>
      </c>
      <c r="B78" s="1" t="s">
        <v>305</v>
      </c>
      <c r="C78" t="s">
        <v>904</v>
      </c>
      <c r="D78" s="3">
        <v>130747000</v>
      </c>
      <c r="E78" s="3">
        <v>0</v>
      </c>
      <c r="F78" s="3">
        <v>130747000</v>
      </c>
      <c r="G78" s="3">
        <v>0</v>
      </c>
      <c r="H78" s="3">
        <v>130747000</v>
      </c>
      <c r="I78" s="3">
        <v>32441978</v>
      </c>
      <c r="J78" s="3">
        <v>90028786</v>
      </c>
      <c r="K78" s="3">
        <v>68.86</v>
      </c>
      <c r="L78" s="3">
        <v>7441978</v>
      </c>
      <c r="M78" s="3">
        <v>65028786</v>
      </c>
      <c r="N78" s="3">
        <v>49.74</v>
      </c>
    </row>
    <row r="79" spans="1:14" hidden="1" x14ac:dyDescent="0.25">
      <c r="A79" t="s">
        <v>924</v>
      </c>
      <c r="B79" s="1" t="s">
        <v>306</v>
      </c>
      <c r="C79" t="s">
        <v>905</v>
      </c>
      <c r="D79" s="3">
        <v>130747000</v>
      </c>
      <c r="E79" s="3">
        <v>0</v>
      </c>
      <c r="F79" s="3">
        <v>130747000</v>
      </c>
      <c r="G79" s="3">
        <v>0</v>
      </c>
      <c r="H79" s="3">
        <v>130747000</v>
      </c>
      <c r="I79" s="3">
        <v>32441978</v>
      </c>
      <c r="J79" s="3">
        <v>90028786</v>
      </c>
      <c r="K79" s="3">
        <v>68.86</v>
      </c>
      <c r="L79" s="3">
        <v>7441978</v>
      </c>
      <c r="M79" s="3">
        <v>65028786</v>
      </c>
      <c r="N79" s="3">
        <v>49.74</v>
      </c>
    </row>
    <row r="80" spans="1:14" hidden="1" x14ac:dyDescent="0.25">
      <c r="A80" t="s">
        <v>924</v>
      </c>
      <c r="B80" s="1" t="s">
        <v>192</v>
      </c>
      <c r="C80" t="s">
        <v>255</v>
      </c>
      <c r="D80" s="3">
        <v>1297071000</v>
      </c>
      <c r="E80" s="3">
        <v>-11207942</v>
      </c>
      <c r="F80" s="3">
        <v>1285863058</v>
      </c>
      <c r="G80" s="3">
        <v>0</v>
      </c>
      <c r="H80" s="3">
        <v>1285863058</v>
      </c>
      <c r="I80" s="3">
        <v>205322535</v>
      </c>
      <c r="J80" s="3">
        <v>1144254585</v>
      </c>
      <c r="K80" s="3">
        <v>88.99</v>
      </c>
      <c r="L80" s="3">
        <v>181742535</v>
      </c>
      <c r="M80" s="3">
        <v>938764585</v>
      </c>
      <c r="N80" s="3">
        <v>73.010000000000005</v>
      </c>
    </row>
    <row r="81" spans="1:14" hidden="1" x14ac:dyDescent="0.25">
      <c r="A81" t="s">
        <v>924</v>
      </c>
      <c r="B81" s="1" t="s">
        <v>307</v>
      </c>
      <c r="C81" t="s">
        <v>257</v>
      </c>
      <c r="D81" s="3">
        <v>1297071000</v>
      </c>
      <c r="E81" s="3">
        <v>-11207942</v>
      </c>
      <c r="F81" s="3">
        <v>1285863058</v>
      </c>
      <c r="G81" s="3">
        <v>0</v>
      </c>
      <c r="H81" s="3">
        <v>1285863058</v>
      </c>
      <c r="I81" s="3">
        <v>205322535</v>
      </c>
      <c r="J81" s="3">
        <v>1144254585</v>
      </c>
      <c r="K81" s="3">
        <v>88.99</v>
      </c>
      <c r="L81" s="3">
        <v>181742535</v>
      </c>
      <c r="M81" s="3">
        <v>938764585</v>
      </c>
      <c r="N81" s="3">
        <v>73.010000000000005</v>
      </c>
    </row>
    <row r="82" spans="1:14" hidden="1" x14ac:dyDescent="0.25">
      <c r="A82" t="s">
        <v>924</v>
      </c>
      <c r="B82" s="1" t="s">
        <v>308</v>
      </c>
      <c r="C82" t="s">
        <v>259</v>
      </c>
      <c r="D82" s="3">
        <v>1297071000</v>
      </c>
      <c r="E82" s="3">
        <v>-11207942</v>
      </c>
      <c r="F82" s="3">
        <v>1285863058</v>
      </c>
      <c r="G82" s="3">
        <v>0</v>
      </c>
      <c r="H82" s="3">
        <v>1285863058</v>
      </c>
      <c r="I82" s="3">
        <v>205322535</v>
      </c>
      <c r="J82" s="3">
        <v>1144254585</v>
      </c>
      <c r="K82" s="3">
        <v>88.99</v>
      </c>
      <c r="L82" s="3">
        <v>181742535</v>
      </c>
      <c r="M82" s="3">
        <v>938764585</v>
      </c>
      <c r="N82" s="3">
        <v>73.010000000000005</v>
      </c>
    </row>
    <row r="83" spans="1:14" hidden="1" x14ac:dyDescent="0.25">
      <c r="A83" t="s">
        <v>924</v>
      </c>
      <c r="B83" s="1" t="s">
        <v>197</v>
      </c>
      <c r="C83" t="s">
        <v>169</v>
      </c>
      <c r="D83" s="3">
        <v>338200000</v>
      </c>
      <c r="E83" s="3">
        <v>226989289</v>
      </c>
      <c r="F83" s="3">
        <v>565189289</v>
      </c>
      <c r="G83" s="3">
        <v>0</v>
      </c>
      <c r="H83" s="3">
        <v>565189289</v>
      </c>
      <c r="I83" s="3">
        <v>60666726</v>
      </c>
      <c r="J83" s="3">
        <v>347822720</v>
      </c>
      <c r="K83" s="3">
        <v>61.54</v>
      </c>
      <c r="L83" s="3">
        <v>96319220</v>
      </c>
      <c r="M83" s="3">
        <v>347151502</v>
      </c>
      <c r="N83" s="3">
        <v>61.42</v>
      </c>
    </row>
    <row r="84" spans="1:14" hidden="1" x14ac:dyDescent="0.25">
      <c r="A84" t="s">
        <v>925</v>
      </c>
      <c r="B84" s="1" t="s">
        <v>0</v>
      </c>
      <c r="C84" t="s">
        <v>1</v>
      </c>
      <c r="D84" s="3">
        <v>2317229219000</v>
      </c>
      <c r="E84" s="3">
        <v>-313833537000</v>
      </c>
      <c r="F84" s="3">
        <v>2003395682000</v>
      </c>
      <c r="G84" s="3">
        <v>0</v>
      </c>
      <c r="H84" s="3">
        <v>2003395682000</v>
      </c>
      <c r="I84" s="3">
        <v>267009024791</v>
      </c>
      <c r="J84" s="3">
        <v>1602590589412</v>
      </c>
      <c r="K84" s="3">
        <v>79.989999999999995</v>
      </c>
      <c r="L84" s="3">
        <v>339543951389</v>
      </c>
      <c r="M84" s="3">
        <v>1392899846565</v>
      </c>
      <c r="N84" s="3">
        <v>69.53</v>
      </c>
    </row>
    <row r="85" spans="1:14" hidden="1" x14ac:dyDescent="0.25">
      <c r="A85" t="s">
        <v>925</v>
      </c>
      <c r="B85" s="1" t="s">
        <v>2</v>
      </c>
      <c r="C85" t="s">
        <v>3</v>
      </c>
      <c r="D85" s="3">
        <v>22743239000</v>
      </c>
      <c r="E85" s="3">
        <v>0</v>
      </c>
      <c r="F85" s="3">
        <v>22743239000</v>
      </c>
      <c r="G85" s="3">
        <v>0</v>
      </c>
      <c r="H85" s="3">
        <v>22743239000</v>
      </c>
      <c r="I85" s="3">
        <v>2402983467</v>
      </c>
      <c r="J85" s="3">
        <v>11706375993</v>
      </c>
      <c r="K85" s="3">
        <v>51.47</v>
      </c>
      <c r="L85" s="3">
        <v>1846015032</v>
      </c>
      <c r="M85" s="3">
        <v>7490515096</v>
      </c>
      <c r="N85" s="3">
        <v>32.94</v>
      </c>
    </row>
    <row r="86" spans="1:14" hidden="1" x14ac:dyDescent="0.25">
      <c r="A86" t="s">
        <v>925</v>
      </c>
      <c r="B86" s="1" t="s">
        <v>4</v>
      </c>
      <c r="C86" t="s">
        <v>5</v>
      </c>
      <c r="D86" s="3">
        <v>35000000</v>
      </c>
      <c r="E86" s="3">
        <v>-22500000</v>
      </c>
      <c r="F86" s="3">
        <v>12500000</v>
      </c>
      <c r="G86" s="3">
        <v>0</v>
      </c>
      <c r="H86" s="3">
        <v>12500000</v>
      </c>
      <c r="I86" s="3">
        <v>0</v>
      </c>
      <c r="J86" s="3">
        <v>1562390</v>
      </c>
      <c r="K86" s="3">
        <v>12.5</v>
      </c>
      <c r="L86" s="3">
        <v>0</v>
      </c>
      <c r="M86" s="3">
        <v>0</v>
      </c>
      <c r="N86" s="3">
        <v>0</v>
      </c>
    </row>
    <row r="87" spans="1:14" hidden="1" x14ac:dyDescent="0.25">
      <c r="A87" t="s">
        <v>925</v>
      </c>
      <c r="B87" s="1" t="s">
        <v>35</v>
      </c>
      <c r="C87" t="s">
        <v>36</v>
      </c>
      <c r="D87" s="3">
        <v>35000000</v>
      </c>
      <c r="E87" s="3">
        <v>-22500000</v>
      </c>
      <c r="F87" s="3">
        <v>12500000</v>
      </c>
      <c r="G87" s="3">
        <v>0</v>
      </c>
      <c r="H87" s="3">
        <v>12500000</v>
      </c>
      <c r="I87" s="3">
        <v>0</v>
      </c>
      <c r="J87" s="3">
        <v>1562390</v>
      </c>
      <c r="K87" s="3">
        <v>12.5</v>
      </c>
      <c r="L87" s="3">
        <v>0</v>
      </c>
      <c r="M87" s="3">
        <v>0</v>
      </c>
      <c r="N87" s="3">
        <v>0</v>
      </c>
    </row>
    <row r="88" spans="1:14" hidden="1" x14ac:dyDescent="0.25">
      <c r="A88" t="s">
        <v>925</v>
      </c>
      <c r="B88" s="1" t="s">
        <v>37</v>
      </c>
      <c r="C88" t="s">
        <v>38</v>
      </c>
      <c r="D88" s="3">
        <v>35000000</v>
      </c>
      <c r="E88" s="3">
        <v>-22500000</v>
      </c>
      <c r="F88" s="3">
        <v>12500000</v>
      </c>
      <c r="G88" s="3">
        <v>0</v>
      </c>
      <c r="H88" s="3">
        <v>12500000</v>
      </c>
      <c r="I88" s="3">
        <v>0</v>
      </c>
      <c r="J88" s="3">
        <v>1562390</v>
      </c>
      <c r="K88" s="3">
        <v>12.5</v>
      </c>
      <c r="L88" s="3">
        <v>0</v>
      </c>
      <c r="M88" s="3">
        <v>0</v>
      </c>
      <c r="N88" s="3">
        <v>0</v>
      </c>
    </row>
    <row r="89" spans="1:14" hidden="1" x14ac:dyDescent="0.25">
      <c r="A89" t="s">
        <v>925</v>
      </c>
      <c r="B89" s="1" t="s">
        <v>39</v>
      </c>
      <c r="C89" t="s">
        <v>40</v>
      </c>
      <c r="D89" s="3">
        <v>35000000</v>
      </c>
      <c r="E89" s="3">
        <v>-22500000</v>
      </c>
      <c r="F89" s="3">
        <v>12500000</v>
      </c>
      <c r="G89" s="3">
        <v>0</v>
      </c>
      <c r="H89" s="3">
        <v>12500000</v>
      </c>
      <c r="I89" s="3">
        <v>0</v>
      </c>
      <c r="J89" s="3">
        <v>1562390</v>
      </c>
      <c r="K89" s="3">
        <v>12.5</v>
      </c>
      <c r="L89" s="3">
        <v>0</v>
      </c>
      <c r="M89" s="3">
        <v>0</v>
      </c>
      <c r="N89" s="3">
        <v>0</v>
      </c>
    </row>
    <row r="90" spans="1:14" hidden="1" x14ac:dyDescent="0.25">
      <c r="A90" t="s">
        <v>925</v>
      </c>
      <c r="B90" s="1" t="s">
        <v>76</v>
      </c>
      <c r="C90" t="s">
        <v>77</v>
      </c>
      <c r="D90" s="3">
        <v>20558239000</v>
      </c>
      <c r="E90" s="3">
        <v>15447200</v>
      </c>
      <c r="F90" s="3">
        <v>20573686200</v>
      </c>
      <c r="G90" s="3">
        <v>0</v>
      </c>
      <c r="H90" s="3">
        <v>20573686200</v>
      </c>
      <c r="I90" s="3">
        <v>1962591467</v>
      </c>
      <c r="J90" s="3">
        <v>10160722803</v>
      </c>
      <c r="K90" s="3">
        <v>49.39</v>
      </c>
      <c r="L90" s="3">
        <v>1405623032</v>
      </c>
      <c r="M90" s="3">
        <v>5946424296</v>
      </c>
      <c r="N90" s="3">
        <v>28.9</v>
      </c>
    </row>
    <row r="91" spans="1:14" hidden="1" x14ac:dyDescent="0.25">
      <c r="A91" t="s">
        <v>925</v>
      </c>
      <c r="B91" s="1" t="s">
        <v>78</v>
      </c>
      <c r="C91" t="s">
        <v>79</v>
      </c>
      <c r="D91" s="3">
        <v>1941840000</v>
      </c>
      <c r="E91" s="3">
        <v>-74552800</v>
      </c>
      <c r="F91" s="3">
        <v>1867287200</v>
      </c>
      <c r="G91" s="3">
        <v>0</v>
      </c>
      <c r="H91" s="3">
        <v>1867287200</v>
      </c>
      <c r="I91" s="3">
        <v>560127552</v>
      </c>
      <c r="J91" s="3">
        <v>1384789426</v>
      </c>
      <c r="K91" s="3">
        <v>74.16</v>
      </c>
      <c r="L91" s="3">
        <v>267612703</v>
      </c>
      <c r="M91" s="3">
        <v>359568038</v>
      </c>
      <c r="N91" s="3">
        <v>19.260000000000002</v>
      </c>
    </row>
    <row r="92" spans="1:14" hidden="1" x14ac:dyDescent="0.25">
      <c r="A92" t="s">
        <v>925</v>
      </c>
      <c r="B92" s="1" t="s">
        <v>80</v>
      </c>
      <c r="C92" t="s">
        <v>81</v>
      </c>
      <c r="D92" s="3">
        <v>15000000</v>
      </c>
      <c r="E92" s="3">
        <v>24000000</v>
      </c>
      <c r="F92" s="3">
        <v>39000000</v>
      </c>
      <c r="G92" s="3">
        <v>0</v>
      </c>
      <c r="H92" s="3">
        <v>39000000</v>
      </c>
      <c r="I92" s="3">
        <v>0</v>
      </c>
      <c r="J92" s="3">
        <v>27405000</v>
      </c>
      <c r="K92" s="3">
        <v>70.27</v>
      </c>
      <c r="L92" s="3">
        <v>0</v>
      </c>
      <c r="M92" s="3">
        <v>0</v>
      </c>
      <c r="N92" s="3">
        <v>0</v>
      </c>
    </row>
    <row r="93" spans="1:14" hidden="1" x14ac:dyDescent="0.25">
      <c r="A93" t="s">
        <v>925</v>
      </c>
      <c r="B93" s="1" t="s">
        <v>82</v>
      </c>
      <c r="C93" t="s">
        <v>83</v>
      </c>
      <c r="D93" s="3">
        <v>1150000000</v>
      </c>
      <c r="E93" s="3">
        <v>-308552800</v>
      </c>
      <c r="F93" s="3">
        <v>841447200</v>
      </c>
      <c r="G93" s="3">
        <v>0</v>
      </c>
      <c r="H93" s="3">
        <v>841447200</v>
      </c>
      <c r="I93" s="3">
        <v>470153576</v>
      </c>
      <c r="J93" s="3">
        <v>762702865</v>
      </c>
      <c r="K93" s="3">
        <v>90.64</v>
      </c>
      <c r="L93" s="3">
        <v>144109290</v>
      </c>
      <c r="M93" s="3">
        <v>186739834</v>
      </c>
      <c r="N93" s="3">
        <v>22.19</v>
      </c>
    </row>
    <row r="94" spans="1:14" hidden="1" x14ac:dyDescent="0.25">
      <c r="A94" t="s">
        <v>925</v>
      </c>
      <c r="B94" s="1" t="s">
        <v>84</v>
      </c>
      <c r="C94" t="s">
        <v>85</v>
      </c>
      <c r="D94" s="3">
        <v>239950000</v>
      </c>
      <c r="E94" s="3">
        <v>0</v>
      </c>
      <c r="F94" s="3">
        <v>239950000</v>
      </c>
      <c r="G94" s="3">
        <v>0</v>
      </c>
      <c r="H94" s="3">
        <v>239950000</v>
      </c>
      <c r="I94" s="3">
        <v>0</v>
      </c>
      <c r="J94" s="3">
        <v>205000000</v>
      </c>
      <c r="K94" s="3">
        <v>85.43</v>
      </c>
      <c r="L94" s="3">
        <v>11275445</v>
      </c>
      <c r="M94" s="3">
        <v>31275445</v>
      </c>
      <c r="N94" s="3">
        <v>13.03</v>
      </c>
    </row>
    <row r="95" spans="1:14" hidden="1" x14ac:dyDescent="0.25">
      <c r="A95" t="s">
        <v>925</v>
      </c>
      <c r="B95" s="1" t="s">
        <v>86</v>
      </c>
      <c r="C95" t="s">
        <v>87</v>
      </c>
      <c r="D95" s="3">
        <v>512500000</v>
      </c>
      <c r="E95" s="3">
        <v>234390000</v>
      </c>
      <c r="F95" s="3">
        <v>746890000</v>
      </c>
      <c r="G95" s="3">
        <v>0</v>
      </c>
      <c r="H95" s="3">
        <v>746890000</v>
      </c>
      <c r="I95" s="3">
        <v>89973976</v>
      </c>
      <c r="J95" s="3">
        <v>389681561</v>
      </c>
      <c r="K95" s="3">
        <v>52.17</v>
      </c>
      <c r="L95" s="3">
        <v>112227968</v>
      </c>
      <c r="M95" s="3">
        <v>141552759</v>
      </c>
      <c r="N95" s="3">
        <v>18.95</v>
      </c>
    </row>
    <row r="96" spans="1:14" hidden="1" x14ac:dyDescent="0.25">
      <c r="A96" t="s">
        <v>925</v>
      </c>
      <c r="B96" s="1" t="s">
        <v>88</v>
      </c>
      <c r="C96" t="s">
        <v>89</v>
      </c>
      <c r="D96" s="3">
        <v>24390000</v>
      </c>
      <c r="E96" s="3">
        <v>-24390000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</row>
    <row r="97" spans="1:14" hidden="1" x14ac:dyDescent="0.25">
      <c r="A97" t="s">
        <v>925</v>
      </c>
      <c r="B97" s="1" t="s">
        <v>90</v>
      </c>
      <c r="C97" t="s">
        <v>91</v>
      </c>
      <c r="D97" s="3">
        <v>9907399000</v>
      </c>
      <c r="E97" s="3">
        <v>90000000</v>
      </c>
      <c r="F97" s="3">
        <v>9997399000</v>
      </c>
      <c r="G97" s="3">
        <v>0</v>
      </c>
      <c r="H97" s="3">
        <v>9997399000</v>
      </c>
      <c r="I97" s="3">
        <v>1379836837</v>
      </c>
      <c r="J97" s="3">
        <v>8720320118</v>
      </c>
      <c r="K97" s="3">
        <v>87.23</v>
      </c>
      <c r="L97" s="3">
        <v>1117092446</v>
      </c>
      <c r="M97" s="3">
        <v>5532952194</v>
      </c>
      <c r="N97" s="3">
        <v>55.34</v>
      </c>
    </row>
    <row r="98" spans="1:14" hidden="1" x14ac:dyDescent="0.25">
      <c r="A98" t="s">
        <v>925</v>
      </c>
      <c r="B98" s="1" t="s">
        <v>94</v>
      </c>
      <c r="C98" t="s">
        <v>95</v>
      </c>
      <c r="D98" s="3">
        <v>70000000</v>
      </c>
      <c r="E98" s="3">
        <v>0</v>
      </c>
      <c r="F98" s="3">
        <v>70000000</v>
      </c>
      <c r="G98" s="3">
        <v>0</v>
      </c>
      <c r="H98" s="3">
        <v>70000000</v>
      </c>
      <c r="I98" s="3">
        <v>3354657</v>
      </c>
      <c r="J98" s="3">
        <v>37987435</v>
      </c>
      <c r="K98" s="3">
        <v>54.27</v>
      </c>
      <c r="L98" s="3">
        <v>21784091</v>
      </c>
      <c r="M98" s="3">
        <v>36941039</v>
      </c>
      <c r="N98" s="3">
        <v>52.77</v>
      </c>
    </row>
    <row r="99" spans="1:14" hidden="1" x14ac:dyDescent="0.25">
      <c r="A99" t="s">
        <v>925</v>
      </c>
      <c r="B99" s="1" t="s">
        <v>96</v>
      </c>
      <c r="C99" t="s">
        <v>97</v>
      </c>
      <c r="D99" s="3">
        <v>833010000</v>
      </c>
      <c r="E99" s="3">
        <v>89000000</v>
      </c>
      <c r="F99" s="3">
        <v>922010000</v>
      </c>
      <c r="G99" s="3">
        <v>0</v>
      </c>
      <c r="H99" s="3">
        <v>922010000</v>
      </c>
      <c r="I99" s="3">
        <v>16057343</v>
      </c>
      <c r="J99" s="3">
        <v>771303417</v>
      </c>
      <c r="K99" s="3">
        <v>83.65</v>
      </c>
      <c r="L99" s="3">
        <v>144002332</v>
      </c>
      <c r="M99" s="3">
        <v>510724723</v>
      </c>
      <c r="N99" s="3">
        <v>55.39</v>
      </c>
    </row>
    <row r="100" spans="1:14" hidden="1" x14ac:dyDescent="0.25">
      <c r="A100" t="s">
        <v>925</v>
      </c>
      <c r="B100" s="1" t="s">
        <v>98</v>
      </c>
      <c r="C100" t="s">
        <v>99</v>
      </c>
      <c r="D100" s="3">
        <v>110000000</v>
      </c>
      <c r="E100" s="3">
        <v>-40000000</v>
      </c>
      <c r="F100" s="3">
        <v>70000000</v>
      </c>
      <c r="G100" s="3">
        <v>0</v>
      </c>
      <c r="H100" s="3">
        <v>70000000</v>
      </c>
      <c r="I100" s="3">
        <v>50419753</v>
      </c>
      <c r="J100" s="3">
        <v>55841484</v>
      </c>
      <c r="K100" s="3">
        <v>79.77</v>
      </c>
      <c r="L100" s="3">
        <v>2012353</v>
      </c>
      <c r="M100" s="3">
        <v>6387984</v>
      </c>
      <c r="N100" s="3">
        <v>9.1300000000000008</v>
      </c>
    </row>
    <row r="101" spans="1:14" hidden="1" x14ac:dyDescent="0.25">
      <c r="A101" t="s">
        <v>925</v>
      </c>
      <c r="B101" s="1" t="s">
        <v>100</v>
      </c>
      <c r="C101" t="s">
        <v>101</v>
      </c>
      <c r="D101" s="3">
        <v>5445284000</v>
      </c>
      <c r="E101" s="3">
        <v>-140000000</v>
      </c>
      <c r="F101" s="3">
        <v>5305284000</v>
      </c>
      <c r="G101" s="3">
        <v>0</v>
      </c>
      <c r="H101" s="3">
        <v>5305284000</v>
      </c>
      <c r="I101" s="3">
        <v>710123417</v>
      </c>
      <c r="J101" s="3">
        <v>4715418032</v>
      </c>
      <c r="K101" s="3">
        <v>88.88</v>
      </c>
      <c r="L101" s="3">
        <v>812278661</v>
      </c>
      <c r="M101" s="3">
        <v>2410423581</v>
      </c>
      <c r="N101" s="3">
        <v>45.43</v>
      </c>
    </row>
    <row r="102" spans="1:14" hidden="1" x14ac:dyDescent="0.25">
      <c r="A102" t="s">
        <v>925</v>
      </c>
      <c r="B102" s="1" t="s">
        <v>102</v>
      </c>
      <c r="C102" t="s">
        <v>103</v>
      </c>
      <c r="D102" s="3">
        <v>5445284000</v>
      </c>
      <c r="E102" s="3">
        <v>-140000000</v>
      </c>
      <c r="F102" s="3">
        <v>5305284000</v>
      </c>
      <c r="G102" s="3">
        <v>0</v>
      </c>
      <c r="H102" s="3">
        <v>5305284000</v>
      </c>
      <c r="I102" s="3">
        <v>710123417</v>
      </c>
      <c r="J102" s="3">
        <v>4715418032</v>
      </c>
      <c r="K102" s="3">
        <v>88.88</v>
      </c>
      <c r="L102" s="3">
        <v>812278661</v>
      </c>
      <c r="M102" s="3">
        <v>2410423581</v>
      </c>
      <c r="N102" s="3">
        <v>45.43</v>
      </c>
    </row>
    <row r="103" spans="1:14" hidden="1" x14ac:dyDescent="0.25">
      <c r="A103" t="s">
        <v>925</v>
      </c>
      <c r="B103" s="1" t="s">
        <v>104</v>
      </c>
      <c r="C103" t="s">
        <v>105</v>
      </c>
      <c r="D103" s="3">
        <v>900000000</v>
      </c>
      <c r="E103" s="3">
        <v>205000000</v>
      </c>
      <c r="F103" s="3">
        <v>1105000000</v>
      </c>
      <c r="G103" s="3">
        <v>0</v>
      </c>
      <c r="H103" s="3">
        <v>1105000000</v>
      </c>
      <c r="I103" s="3">
        <v>34033938</v>
      </c>
      <c r="J103" s="3">
        <v>1089682244</v>
      </c>
      <c r="K103" s="3">
        <v>98.61</v>
      </c>
      <c r="L103" s="3">
        <v>15265138</v>
      </c>
      <c r="M103" s="3">
        <v>1069869308</v>
      </c>
      <c r="N103" s="3">
        <v>96.82</v>
      </c>
    </row>
    <row r="104" spans="1:14" hidden="1" x14ac:dyDescent="0.25">
      <c r="A104" t="s">
        <v>925</v>
      </c>
      <c r="B104" s="1" t="s">
        <v>106</v>
      </c>
      <c r="C104" t="s">
        <v>107</v>
      </c>
      <c r="D104" s="3">
        <v>900000000</v>
      </c>
      <c r="E104" s="3">
        <v>205000000</v>
      </c>
      <c r="F104" s="3">
        <v>1105000000</v>
      </c>
      <c r="G104" s="3">
        <v>0</v>
      </c>
      <c r="H104" s="3">
        <v>1105000000</v>
      </c>
      <c r="I104" s="3">
        <v>34033938</v>
      </c>
      <c r="J104" s="3">
        <v>1089682244</v>
      </c>
      <c r="K104" s="3">
        <v>98.61</v>
      </c>
      <c r="L104" s="3">
        <v>15265138</v>
      </c>
      <c r="M104" s="3">
        <v>1069869308</v>
      </c>
      <c r="N104" s="3">
        <v>96.82</v>
      </c>
    </row>
    <row r="105" spans="1:14" hidden="1" x14ac:dyDescent="0.25">
      <c r="A105" t="s">
        <v>925</v>
      </c>
      <c r="B105" s="1" t="s">
        <v>108</v>
      </c>
      <c r="C105" t="s">
        <v>109</v>
      </c>
      <c r="D105" s="3">
        <v>1790000000</v>
      </c>
      <c r="E105" s="3">
        <v>0</v>
      </c>
      <c r="F105" s="3">
        <v>1790000000</v>
      </c>
      <c r="G105" s="3">
        <v>0</v>
      </c>
      <c r="H105" s="3">
        <v>1790000000</v>
      </c>
      <c r="I105" s="3">
        <v>103128871</v>
      </c>
      <c r="J105" s="3">
        <v>1393295168</v>
      </c>
      <c r="K105" s="3">
        <v>77.84</v>
      </c>
      <c r="L105" s="3">
        <v>103128871</v>
      </c>
      <c r="M105" s="3">
        <v>1393295168</v>
      </c>
      <c r="N105" s="3">
        <v>77.84</v>
      </c>
    </row>
    <row r="106" spans="1:14" hidden="1" x14ac:dyDescent="0.25">
      <c r="A106" t="s">
        <v>925</v>
      </c>
      <c r="B106" s="1" t="s">
        <v>110</v>
      </c>
      <c r="C106" t="s">
        <v>111</v>
      </c>
      <c r="D106" s="3">
        <v>936000000</v>
      </c>
      <c r="E106" s="3">
        <v>0</v>
      </c>
      <c r="F106" s="3">
        <v>936000000</v>
      </c>
      <c r="G106" s="3">
        <v>0</v>
      </c>
      <c r="H106" s="3">
        <v>936000000</v>
      </c>
      <c r="I106" s="3">
        <v>65546740</v>
      </c>
      <c r="J106" s="3">
        <v>836530286</v>
      </c>
      <c r="K106" s="3">
        <v>89.37</v>
      </c>
      <c r="L106" s="3">
        <v>65546740</v>
      </c>
      <c r="M106" s="3">
        <v>836530286</v>
      </c>
      <c r="N106" s="3">
        <v>89.37</v>
      </c>
    </row>
    <row r="107" spans="1:14" hidden="1" x14ac:dyDescent="0.25">
      <c r="A107" t="s">
        <v>925</v>
      </c>
      <c r="B107" s="1" t="s">
        <v>112</v>
      </c>
      <c r="C107" t="s">
        <v>113</v>
      </c>
      <c r="D107" s="3">
        <v>120000000</v>
      </c>
      <c r="E107" s="3">
        <v>0</v>
      </c>
      <c r="F107" s="3">
        <v>120000000</v>
      </c>
      <c r="G107" s="3">
        <v>0</v>
      </c>
      <c r="H107" s="3">
        <v>120000000</v>
      </c>
      <c r="I107" s="3">
        <v>0</v>
      </c>
      <c r="J107" s="3">
        <v>92592220</v>
      </c>
      <c r="K107" s="3">
        <v>77.16</v>
      </c>
      <c r="L107" s="3">
        <v>0</v>
      </c>
      <c r="M107" s="3">
        <v>92592220</v>
      </c>
      <c r="N107" s="3">
        <v>77.16</v>
      </c>
    </row>
    <row r="108" spans="1:14" hidden="1" x14ac:dyDescent="0.25">
      <c r="A108" t="s">
        <v>925</v>
      </c>
      <c r="B108" s="1" t="s">
        <v>114</v>
      </c>
      <c r="C108" t="s">
        <v>115</v>
      </c>
      <c r="D108" s="3">
        <v>110000000</v>
      </c>
      <c r="E108" s="3">
        <v>0</v>
      </c>
      <c r="F108" s="3">
        <v>110000000</v>
      </c>
      <c r="G108" s="3">
        <v>0</v>
      </c>
      <c r="H108" s="3">
        <v>110000000</v>
      </c>
      <c r="I108" s="3">
        <v>7458270</v>
      </c>
      <c r="J108" s="3">
        <v>82783690</v>
      </c>
      <c r="K108" s="3">
        <v>75.260000000000005</v>
      </c>
      <c r="L108" s="3">
        <v>7458270</v>
      </c>
      <c r="M108" s="3">
        <v>82783690</v>
      </c>
      <c r="N108" s="3">
        <v>75.260000000000005</v>
      </c>
    </row>
    <row r="109" spans="1:14" hidden="1" x14ac:dyDescent="0.25">
      <c r="A109" t="s">
        <v>925</v>
      </c>
      <c r="B109" s="1" t="s">
        <v>116</v>
      </c>
      <c r="C109" t="s">
        <v>117</v>
      </c>
      <c r="D109" s="3">
        <v>611520000</v>
      </c>
      <c r="E109" s="3">
        <v>0</v>
      </c>
      <c r="F109" s="3">
        <v>611520000</v>
      </c>
      <c r="G109" s="3">
        <v>0</v>
      </c>
      <c r="H109" s="3">
        <v>611520000</v>
      </c>
      <c r="I109" s="3">
        <v>28864691</v>
      </c>
      <c r="J109" s="3">
        <v>370949722</v>
      </c>
      <c r="K109" s="3">
        <v>60.66</v>
      </c>
      <c r="L109" s="3">
        <v>28864691</v>
      </c>
      <c r="M109" s="3">
        <v>370949722</v>
      </c>
      <c r="N109" s="3">
        <v>60.66</v>
      </c>
    </row>
    <row r="110" spans="1:14" hidden="1" x14ac:dyDescent="0.25">
      <c r="A110" t="s">
        <v>925</v>
      </c>
      <c r="B110" s="1" t="s">
        <v>118</v>
      </c>
      <c r="C110" t="s">
        <v>119</v>
      </c>
      <c r="D110" s="3">
        <v>12480000</v>
      </c>
      <c r="E110" s="3">
        <v>0</v>
      </c>
      <c r="F110" s="3">
        <v>12480000</v>
      </c>
      <c r="G110" s="3">
        <v>0</v>
      </c>
      <c r="H110" s="3">
        <v>12480000</v>
      </c>
      <c r="I110" s="3">
        <v>1259170</v>
      </c>
      <c r="J110" s="3">
        <v>10439250</v>
      </c>
      <c r="K110" s="3">
        <v>83.65</v>
      </c>
      <c r="L110" s="3">
        <v>1259170</v>
      </c>
      <c r="M110" s="3">
        <v>10439250</v>
      </c>
      <c r="N110" s="3">
        <v>83.65</v>
      </c>
    </row>
    <row r="111" spans="1:14" hidden="1" x14ac:dyDescent="0.25">
      <c r="A111" t="s">
        <v>925</v>
      </c>
      <c r="B111" s="1" t="s">
        <v>120</v>
      </c>
      <c r="C111" t="s">
        <v>121</v>
      </c>
      <c r="D111" s="3">
        <v>351000000</v>
      </c>
      <c r="E111" s="3">
        <v>-321000000</v>
      </c>
      <c r="F111" s="3">
        <v>30000000</v>
      </c>
      <c r="G111" s="3">
        <v>0</v>
      </c>
      <c r="H111" s="3">
        <v>30000000</v>
      </c>
      <c r="I111" s="3">
        <v>0</v>
      </c>
      <c r="J111" s="3">
        <v>12338026</v>
      </c>
      <c r="K111" s="3">
        <v>41.13</v>
      </c>
      <c r="L111" s="3">
        <v>1254000</v>
      </c>
      <c r="M111" s="3">
        <v>11634026</v>
      </c>
      <c r="N111" s="3">
        <v>38.78</v>
      </c>
    </row>
    <row r="112" spans="1:14" hidden="1" x14ac:dyDescent="0.25">
      <c r="A112" t="s">
        <v>925</v>
      </c>
      <c r="B112" s="1" t="s">
        <v>122</v>
      </c>
      <c r="C112" t="s">
        <v>123</v>
      </c>
      <c r="D112" s="3">
        <v>351000000</v>
      </c>
      <c r="E112" s="3">
        <v>-321000000</v>
      </c>
      <c r="F112" s="3">
        <v>30000000</v>
      </c>
      <c r="G112" s="3">
        <v>0</v>
      </c>
      <c r="H112" s="3">
        <v>30000000</v>
      </c>
      <c r="I112" s="3">
        <v>0</v>
      </c>
      <c r="J112" s="3">
        <v>12338026</v>
      </c>
      <c r="K112" s="3">
        <v>41.13</v>
      </c>
      <c r="L112" s="3">
        <v>1254000</v>
      </c>
      <c r="M112" s="3">
        <v>11634026</v>
      </c>
      <c r="N112" s="3">
        <v>38.78</v>
      </c>
    </row>
    <row r="113" spans="1:14" hidden="1" x14ac:dyDescent="0.25">
      <c r="A113" t="s">
        <v>925</v>
      </c>
      <c r="B113" s="1" t="s">
        <v>126</v>
      </c>
      <c r="C113" t="s">
        <v>127</v>
      </c>
      <c r="D113" s="3">
        <v>200000000</v>
      </c>
      <c r="E113" s="3">
        <v>321000000</v>
      </c>
      <c r="F113" s="3">
        <v>521000000</v>
      </c>
      <c r="G113" s="3">
        <v>0</v>
      </c>
      <c r="H113" s="3">
        <v>521000000</v>
      </c>
      <c r="I113" s="3">
        <v>402566717</v>
      </c>
      <c r="J113" s="3">
        <v>491812082</v>
      </c>
      <c r="K113" s="3">
        <v>94.4</v>
      </c>
      <c r="L113" s="3">
        <v>7392000</v>
      </c>
      <c r="M113" s="3">
        <v>83701365</v>
      </c>
      <c r="N113" s="3">
        <v>16.07</v>
      </c>
    </row>
    <row r="114" spans="1:14" hidden="1" x14ac:dyDescent="0.25">
      <c r="A114" t="s">
        <v>925</v>
      </c>
      <c r="B114" s="1" t="s">
        <v>128</v>
      </c>
      <c r="C114" t="s">
        <v>129</v>
      </c>
      <c r="D114" s="3">
        <v>100000000</v>
      </c>
      <c r="E114" s="3">
        <v>0</v>
      </c>
      <c r="F114" s="3">
        <v>100000000</v>
      </c>
      <c r="G114" s="3">
        <v>0</v>
      </c>
      <c r="H114" s="3">
        <v>100000000</v>
      </c>
      <c r="I114" s="3">
        <v>0</v>
      </c>
      <c r="J114" s="3">
        <v>82490400</v>
      </c>
      <c r="K114" s="3">
        <v>82.49</v>
      </c>
      <c r="L114" s="3">
        <v>0</v>
      </c>
      <c r="M114" s="3">
        <v>0</v>
      </c>
      <c r="N114" s="3">
        <v>0</v>
      </c>
    </row>
    <row r="115" spans="1:14" hidden="1" x14ac:dyDescent="0.25">
      <c r="A115" t="s">
        <v>925</v>
      </c>
      <c r="B115" s="1" t="s">
        <v>130</v>
      </c>
      <c r="C115" t="s">
        <v>131</v>
      </c>
      <c r="D115" s="3">
        <v>108105000</v>
      </c>
      <c r="E115" s="3">
        <v>-24000000</v>
      </c>
      <c r="F115" s="3">
        <v>84105000</v>
      </c>
      <c r="G115" s="3">
        <v>0</v>
      </c>
      <c r="H115" s="3">
        <v>84105000</v>
      </c>
      <c r="I115" s="3">
        <v>60152141</v>
      </c>
      <c r="J115" s="3">
        <v>70151830</v>
      </c>
      <c r="K115" s="3">
        <v>83.41</v>
      </c>
      <c r="L115" s="3">
        <v>9975000</v>
      </c>
      <c r="M115" s="3">
        <v>9975000</v>
      </c>
      <c r="N115" s="3">
        <v>11.86</v>
      </c>
    </row>
    <row r="116" spans="1:14" hidden="1" x14ac:dyDescent="0.25">
      <c r="A116" t="s">
        <v>925</v>
      </c>
      <c r="B116" s="1" t="s">
        <v>138</v>
      </c>
      <c r="C116" t="s">
        <v>139</v>
      </c>
      <c r="D116" s="3">
        <v>8709000000</v>
      </c>
      <c r="E116" s="3">
        <v>0</v>
      </c>
      <c r="F116" s="3">
        <v>8709000000</v>
      </c>
      <c r="G116" s="3">
        <v>0</v>
      </c>
      <c r="H116" s="3">
        <v>8709000000</v>
      </c>
      <c r="I116" s="3">
        <v>22627078</v>
      </c>
      <c r="J116" s="3">
        <v>55613259</v>
      </c>
      <c r="K116" s="3">
        <v>0.64</v>
      </c>
      <c r="L116" s="3">
        <v>20917883</v>
      </c>
      <c r="M116" s="3">
        <v>53904064</v>
      </c>
      <c r="N116" s="3">
        <v>0.62</v>
      </c>
    </row>
    <row r="117" spans="1:14" hidden="1" x14ac:dyDescent="0.25">
      <c r="A117" t="s">
        <v>925</v>
      </c>
      <c r="B117" s="1" t="s">
        <v>158</v>
      </c>
      <c r="C117" t="s">
        <v>159</v>
      </c>
      <c r="D117" s="3">
        <v>8650100000</v>
      </c>
      <c r="E117" s="3">
        <v>0</v>
      </c>
      <c r="F117" s="3">
        <v>8650100000</v>
      </c>
      <c r="G117" s="3">
        <v>0</v>
      </c>
      <c r="H117" s="3">
        <v>8650100000</v>
      </c>
      <c r="I117" s="3">
        <v>5277009</v>
      </c>
      <c r="J117" s="3">
        <v>12326060</v>
      </c>
      <c r="K117" s="3">
        <v>0.14000000000000001</v>
      </c>
      <c r="L117" s="3">
        <v>3567814</v>
      </c>
      <c r="M117" s="3">
        <v>10616865</v>
      </c>
      <c r="N117" s="3">
        <v>0.12</v>
      </c>
    </row>
    <row r="118" spans="1:14" hidden="1" x14ac:dyDescent="0.25">
      <c r="A118" t="s">
        <v>925</v>
      </c>
      <c r="B118" s="1" t="s">
        <v>160</v>
      </c>
      <c r="C118" t="s">
        <v>161</v>
      </c>
      <c r="D118" s="3">
        <v>8650100000</v>
      </c>
      <c r="E118" s="3">
        <v>0</v>
      </c>
      <c r="F118" s="3">
        <v>8650100000</v>
      </c>
      <c r="G118" s="3">
        <v>0</v>
      </c>
      <c r="H118" s="3">
        <v>8650100000</v>
      </c>
      <c r="I118" s="3">
        <v>5277009</v>
      </c>
      <c r="J118" s="3">
        <v>12326060</v>
      </c>
      <c r="K118" s="3">
        <v>0.14000000000000001</v>
      </c>
      <c r="L118" s="3">
        <v>3567814</v>
      </c>
      <c r="M118" s="3">
        <v>10616865</v>
      </c>
      <c r="N118" s="3">
        <v>0.12</v>
      </c>
    </row>
    <row r="119" spans="1:14" hidden="1" x14ac:dyDescent="0.25">
      <c r="A119" t="s">
        <v>925</v>
      </c>
      <c r="B119" s="1" t="s">
        <v>140</v>
      </c>
      <c r="C119" t="s">
        <v>219</v>
      </c>
      <c r="D119" s="3">
        <v>58900000</v>
      </c>
      <c r="E119" s="3">
        <v>0</v>
      </c>
      <c r="F119" s="3">
        <v>58900000</v>
      </c>
      <c r="G119" s="3">
        <v>0</v>
      </c>
      <c r="H119" s="3">
        <v>58900000</v>
      </c>
      <c r="I119" s="3">
        <v>17350069</v>
      </c>
      <c r="J119" s="3">
        <v>43287199</v>
      </c>
      <c r="K119" s="3">
        <v>73.489999999999995</v>
      </c>
      <c r="L119" s="3">
        <v>17350069</v>
      </c>
      <c r="M119" s="3">
        <v>43287199</v>
      </c>
      <c r="N119" s="3">
        <v>73.489999999999995</v>
      </c>
    </row>
    <row r="120" spans="1:14" hidden="1" x14ac:dyDescent="0.25">
      <c r="A120" t="s">
        <v>925</v>
      </c>
      <c r="B120" s="1" t="s">
        <v>162</v>
      </c>
      <c r="C120" t="s">
        <v>163</v>
      </c>
      <c r="D120" s="3">
        <v>2150000000</v>
      </c>
      <c r="E120" s="3">
        <v>0</v>
      </c>
      <c r="F120" s="3">
        <v>2150000000</v>
      </c>
      <c r="G120" s="3">
        <v>0</v>
      </c>
      <c r="H120" s="3">
        <v>2150000000</v>
      </c>
      <c r="I120" s="3">
        <v>433339200</v>
      </c>
      <c r="J120" s="3">
        <v>1537038000</v>
      </c>
      <c r="K120" s="3">
        <v>71.489999999999995</v>
      </c>
      <c r="L120" s="3">
        <v>433339200</v>
      </c>
      <c r="M120" s="3">
        <v>1537038000</v>
      </c>
      <c r="N120" s="3">
        <v>71.489999999999995</v>
      </c>
    </row>
    <row r="121" spans="1:14" hidden="1" x14ac:dyDescent="0.25">
      <c r="A121" t="s">
        <v>925</v>
      </c>
      <c r="B121" s="1" t="s">
        <v>164</v>
      </c>
      <c r="C121" t="s">
        <v>165</v>
      </c>
      <c r="D121" s="3">
        <v>2150000000</v>
      </c>
      <c r="E121" s="3">
        <v>0</v>
      </c>
      <c r="F121" s="3">
        <v>2150000000</v>
      </c>
      <c r="G121" s="3">
        <v>0</v>
      </c>
      <c r="H121" s="3">
        <v>2150000000</v>
      </c>
      <c r="I121" s="3">
        <v>433339200</v>
      </c>
      <c r="J121" s="3">
        <v>1537038000</v>
      </c>
      <c r="K121" s="3">
        <v>71.489999999999995</v>
      </c>
      <c r="L121" s="3">
        <v>433339200</v>
      </c>
      <c r="M121" s="3">
        <v>1537038000</v>
      </c>
      <c r="N121" s="3">
        <v>71.489999999999995</v>
      </c>
    </row>
    <row r="122" spans="1:14" hidden="1" x14ac:dyDescent="0.25">
      <c r="A122" t="s">
        <v>925</v>
      </c>
      <c r="B122" s="1" t="s">
        <v>469</v>
      </c>
      <c r="C122" t="s">
        <v>470</v>
      </c>
      <c r="D122" s="3">
        <v>2150000000</v>
      </c>
      <c r="E122" s="3">
        <v>0</v>
      </c>
      <c r="F122" s="3">
        <v>2150000000</v>
      </c>
      <c r="G122" s="3">
        <v>0</v>
      </c>
      <c r="H122" s="3">
        <v>2150000000</v>
      </c>
      <c r="I122" s="3">
        <v>433339200</v>
      </c>
      <c r="J122" s="3">
        <v>1537038000</v>
      </c>
      <c r="K122" s="3">
        <v>71.489999999999995</v>
      </c>
      <c r="L122" s="3">
        <v>433339200</v>
      </c>
      <c r="M122" s="3">
        <v>1537038000</v>
      </c>
      <c r="N122" s="3">
        <v>71.489999999999995</v>
      </c>
    </row>
    <row r="123" spans="1:14" hidden="1" x14ac:dyDescent="0.25">
      <c r="A123" t="s">
        <v>925</v>
      </c>
      <c r="B123" s="1" t="s">
        <v>168</v>
      </c>
      <c r="C123" t="s">
        <v>169</v>
      </c>
      <c r="D123" s="3">
        <v>0</v>
      </c>
      <c r="E123" s="3">
        <v>7052800</v>
      </c>
      <c r="F123" s="3">
        <v>7052800</v>
      </c>
      <c r="G123" s="3">
        <v>0</v>
      </c>
      <c r="H123" s="3">
        <v>7052800</v>
      </c>
      <c r="I123" s="3">
        <v>7052800</v>
      </c>
      <c r="J123" s="3">
        <v>7052800</v>
      </c>
      <c r="K123" s="3">
        <v>100</v>
      </c>
      <c r="L123" s="3">
        <v>7052800</v>
      </c>
      <c r="M123" s="3">
        <v>7052800</v>
      </c>
      <c r="N123" s="3">
        <v>100</v>
      </c>
    </row>
    <row r="124" spans="1:14" hidden="1" x14ac:dyDescent="0.25">
      <c r="A124" t="s">
        <v>925</v>
      </c>
      <c r="B124" s="1" t="s">
        <v>141</v>
      </c>
      <c r="C124" t="s">
        <v>142</v>
      </c>
      <c r="D124" s="3">
        <v>2294485980000</v>
      </c>
      <c r="E124" s="3">
        <v>-313833537000</v>
      </c>
      <c r="F124" s="3">
        <v>1980652443000</v>
      </c>
      <c r="G124" s="3">
        <v>0</v>
      </c>
      <c r="H124" s="3">
        <v>1980652443000</v>
      </c>
      <c r="I124" s="3">
        <v>264606041324</v>
      </c>
      <c r="J124" s="3">
        <v>1590884213419</v>
      </c>
      <c r="K124" s="3">
        <v>80.319999999999993</v>
      </c>
      <c r="L124" s="3">
        <v>337697936357</v>
      </c>
      <c r="M124" s="3">
        <v>1385409331469</v>
      </c>
      <c r="N124" s="3">
        <v>69.95</v>
      </c>
    </row>
    <row r="125" spans="1:14" hidden="1" x14ac:dyDescent="0.25">
      <c r="A125" t="s">
        <v>925</v>
      </c>
      <c r="B125" s="1" t="s">
        <v>143</v>
      </c>
      <c r="C125" t="s">
        <v>144</v>
      </c>
      <c r="D125" s="3">
        <v>2281440287000</v>
      </c>
      <c r="E125" s="3">
        <v>-316829316222</v>
      </c>
      <c r="F125" s="3">
        <v>1964610970778</v>
      </c>
      <c r="G125" s="3">
        <v>0</v>
      </c>
      <c r="H125" s="3">
        <v>1964610970778</v>
      </c>
      <c r="I125" s="3">
        <v>260858517286</v>
      </c>
      <c r="J125" s="3">
        <v>1584463303803</v>
      </c>
      <c r="K125" s="3">
        <v>80.650000000000006</v>
      </c>
      <c r="L125" s="3">
        <v>333950412319</v>
      </c>
      <c r="M125" s="3">
        <v>1378988421853</v>
      </c>
      <c r="N125" s="3">
        <v>70.19</v>
      </c>
    </row>
    <row r="126" spans="1:14" hidden="1" x14ac:dyDescent="0.25">
      <c r="A126" t="s">
        <v>925</v>
      </c>
      <c r="B126" s="1" t="s">
        <v>145</v>
      </c>
      <c r="C126" t="s">
        <v>146</v>
      </c>
      <c r="D126" s="3">
        <v>2281440287000</v>
      </c>
      <c r="E126" s="3">
        <v>-316829316222</v>
      </c>
      <c r="F126" s="3">
        <v>1964610970778</v>
      </c>
      <c r="G126" s="3">
        <v>0</v>
      </c>
      <c r="H126" s="3">
        <v>1964610970778</v>
      </c>
      <c r="I126" s="3">
        <v>260858517286</v>
      </c>
      <c r="J126" s="3">
        <v>1584463303803</v>
      </c>
      <c r="K126" s="3">
        <v>80.650000000000006</v>
      </c>
      <c r="L126" s="3">
        <v>333950412319</v>
      </c>
      <c r="M126" s="3">
        <v>1378988421853</v>
      </c>
      <c r="N126" s="3">
        <v>70.19</v>
      </c>
    </row>
    <row r="127" spans="1:14" hidden="1" x14ac:dyDescent="0.25">
      <c r="A127" t="s">
        <v>925</v>
      </c>
      <c r="B127" s="1" t="s">
        <v>170</v>
      </c>
      <c r="C127" t="s">
        <v>220</v>
      </c>
      <c r="D127" s="3">
        <v>2251278974000</v>
      </c>
      <c r="E127" s="3">
        <v>-327900078560</v>
      </c>
      <c r="F127" s="3">
        <v>1923378895440</v>
      </c>
      <c r="G127" s="3">
        <v>0</v>
      </c>
      <c r="H127" s="3">
        <v>1923378895440</v>
      </c>
      <c r="I127" s="3">
        <v>255766749742</v>
      </c>
      <c r="J127" s="3">
        <v>1543457358215</v>
      </c>
      <c r="K127" s="3">
        <v>80.25</v>
      </c>
      <c r="L127" s="3">
        <v>326274490467</v>
      </c>
      <c r="M127" s="3">
        <v>1350155573010</v>
      </c>
      <c r="N127" s="3">
        <v>70.2</v>
      </c>
    </row>
    <row r="128" spans="1:14" hidden="1" x14ac:dyDescent="0.25">
      <c r="A128" t="s">
        <v>925</v>
      </c>
      <c r="B128" s="1" t="s">
        <v>471</v>
      </c>
      <c r="C128" t="s">
        <v>472</v>
      </c>
      <c r="D128" s="3">
        <v>2238134974000</v>
      </c>
      <c r="E128" s="3">
        <v>-316256691728</v>
      </c>
      <c r="F128" s="3">
        <v>1921878282272</v>
      </c>
      <c r="G128" s="3">
        <v>0</v>
      </c>
      <c r="H128" s="3">
        <v>1921878282272</v>
      </c>
      <c r="I128" s="3">
        <v>255479820739</v>
      </c>
      <c r="J128" s="3">
        <v>1541956745047</v>
      </c>
      <c r="K128" s="3">
        <v>80.23</v>
      </c>
      <c r="L128" s="3">
        <v>325882257707</v>
      </c>
      <c r="M128" s="3">
        <v>1349217921920</v>
      </c>
      <c r="N128" s="3">
        <v>70.2</v>
      </c>
    </row>
    <row r="129" spans="1:14" hidden="1" x14ac:dyDescent="0.25">
      <c r="A129" t="s">
        <v>925</v>
      </c>
      <c r="B129" s="1" t="s">
        <v>473</v>
      </c>
      <c r="C129" t="s">
        <v>474</v>
      </c>
      <c r="D129" s="3">
        <v>109390373000</v>
      </c>
      <c r="E129" s="3">
        <v>110186484333</v>
      </c>
      <c r="F129" s="3">
        <v>219576857333</v>
      </c>
      <c r="G129" s="3">
        <v>0</v>
      </c>
      <c r="H129" s="3">
        <v>219576857333</v>
      </c>
      <c r="I129" s="3">
        <v>33338269134</v>
      </c>
      <c r="J129" s="3">
        <v>214462210252</v>
      </c>
      <c r="K129" s="3">
        <v>97.67</v>
      </c>
      <c r="L129" s="3">
        <v>36823650237</v>
      </c>
      <c r="M129" s="3">
        <v>160906177845</v>
      </c>
      <c r="N129" s="3">
        <v>73.28</v>
      </c>
    </row>
    <row r="130" spans="1:14" hidden="1" x14ac:dyDescent="0.25">
      <c r="A130" t="s">
        <v>925</v>
      </c>
      <c r="B130" s="1" t="s">
        <v>475</v>
      </c>
      <c r="C130" t="s">
        <v>476</v>
      </c>
      <c r="D130" s="3">
        <v>109390373000</v>
      </c>
      <c r="E130" s="3">
        <v>110186484333</v>
      </c>
      <c r="F130" s="3">
        <v>219576857333</v>
      </c>
      <c r="G130" s="3">
        <v>0</v>
      </c>
      <c r="H130" s="3">
        <v>219576857333</v>
      </c>
      <c r="I130" s="3">
        <v>33338269134</v>
      </c>
      <c r="J130" s="3">
        <v>214462210252</v>
      </c>
      <c r="K130" s="3">
        <v>97.67</v>
      </c>
      <c r="L130" s="3">
        <v>36823650237</v>
      </c>
      <c r="M130" s="3">
        <v>160906177845</v>
      </c>
      <c r="N130" s="3">
        <v>73.28</v>
      </c>
    </row>
    <row r="131" spans="1:14" hidden="1" x14ac:dyDescent="0.25">
      <c r="A131" t="s">
        <v>925</v>
      </c>
      <c r="B131" s="1" t="s">
        <v>477</v>
      </c>
      <c r="C131" t="s">
        <v>478</v>
      </c>
      <c r="D131" s="3">
        <v>811000000</v>
      </c>
      <c r="E131" s="3">
        <v>-338588000</v>
      </c>
      <c r="F131" s="3">
        <v>472412000</v>
      </c>
      <c r="G131" s="3">
        <v>0</v>
      </c>
      <c r="H131" s="3">
        <v>472412000</v>
      </c>
      <c r="I131" s="3">
        <v>0</v>
      </c>
      <c r="J131" s="3">
        <v>472412000</v>
      </c>
      <c r="K131" s="3">
        <v>100</v>
      </c>
      <c r="L131" s="3">
        <v>87634667</v>
      </c>
      <c r="M131" s="3">
        <v>365634733</v>
      </c>
      <c r="N131" s="3">
        <v>77.400000000000006</v>
      </c>
    </row>
    <row r="132" spans="1:14" hidden="1" x14ac:dyDescent="0.25">
      <c r="A132" t="s">
        <v>925</v>
      </c>
      <c r="B132" s="1" t="s">
        <v>479</v>
      </c>
      <c r="C132" t="s">
        <v>480</v>
      </c>
      <c r="D132" s="3">
        <v>811000000</v>
      </c>
      <c r="E132" s="3">
        <v>-338588000</v>
      </c>
      <c r="F132" s="3">
        <v>472412000</v>
      </c>
      <c r="G132" s="3">
        <v>0</v>
      </c>
      <c r="H132" s="3">
        <v>472412000</v>
      </c>
      <c r="I132" s="3">
        <v>0</v>
      </c>
      <c r="J132" s="3">
        <v>472412000</v>
      </c>
      <c r="K132" s="3">
        <v>100</v>
      </c>
      <c r="L132" s="3">
        <v>87634667</v>
      </c>
      <c r="M132" s="3">
        <v>365634733</v>
      </c>
      <c r="N132" s="3">
        <v>77.400000000000006</v>
      </c>
    </row>
    <row r="133" spans="1:14" hidden="1" x14ac:dyDescent="0.25">
      <c r="A133" t="s">
        <v>925</v>
      </c>
      <c r="B133" s="1" t="s">
        <v>481</v>
      </c>
      <c r="C133" t="s">
        <v>482</v>
      </c>
      <c r="D133" s="3">
        <v>1069623932000</v>
      </c>
      <c r="E133" s="3">
        <v>-193918063762</v>
      </c>
      <c r="F133" s="3">
        <v>875705868238</v>
      </c>
      <c r="G133" s="3">
        <v>0</v>
      </c>
      <c r="H133" s="3">
        <v>875705868238</v>
      </c>
      <c r="I133" s="3">
        <v>78244999602</v>
      </c>
      <c r="J133" s="3">
        <v>846462280388</v>
      </c>
      <c r="K133" s="3">
        <v>96.66</v>
      </c>
      <c r="L133" s="3">
        <v>93009083378</v>
      </c>
      <c r="M133" s="3">
        <v>845056493394</v>
      </c>
      <c r="N133" s="3">
        <v>96.5</v>
      </c>
    </row>
    <row r="134" spans="1:14" hidden="1" x14ac:dyDescent="0.25">
      <c r="A134" t="s">
        <v>925</v>
      </c>
      <c r="B134" s="1" t="s">
        <v>483</v>
      </c>
      <c r="C134" t="s">
        <v>484</v>
      </c>
      <c r="D134" s="3">
        <v>1069623932000</v>
      </c>
      <c r="E134" s="3">
        <v>-193918063762</v>
      </c>
      <c r="F134" s="3">
        <v>875705868238</v>
      </c>
      <c r="G134" s="3">
        <v>0</v>
      </c>
      <c r="H134" s="3">
        <v>875705868238</v>
      </c>
      <c r="I134" s="3">
        <v>78244999602</v>
      </c>
      <c r="J134" s="3">
        <v>846462280388</v>
      </c>
      <c r="K134" s="3">
        <v>96.66</v>
      </c>
      <c r="L134" s="3">
        <v>93009083378</v>
      </c>
      <c r="M134" s="3">
        <v>845056493394</v>
      </c>
      <c r="N134" s="3">
        <v>96.5</v>
      </c>
    </row>
    <row r="135" spans="1:14" hidden="1" x14ac:dyDescent="0.25">
      <c r="A135" t="s">
        <v>925</v>
      </c>
      <c r="B135" s="1" t="s">
        <v>485</v>
      </c>
      <c r="C135" t="s">
        <v>486</v>
      </c>
      <c r="D135" s="3">
        <v>293899728000</v>
      </c>
      <c r="E135" s="3">
        <v>-38050288895</v>
      </c>
      <c r="F135" s="3">
        <v>255849439105</v>
      </c>
      <c r="G135" s="3">
        <v>0</v>
      </c>
      <c r="H135" s="3">
        <v>255849439105</v>
      </c>
      <c r="I135" s="3">
        <v>106539017769</v>
      </c>
      <c r="J135" s="3">
        <v>240247373434</v>
      </c>
      <c r="K135" s="3">
        <v>93.9</v>
      </c>
      <c r="L135" s="3">
        <v>79680941083</v>
      </c>
      <c r="M135" s="3">
        <v>170386666795</v>
      </c>
      <c r="N135" s="3">
        <v>66.599999999999994</v>
      </c>
    </row>
    <row r="136" spans="1:14" hidden="1" x14ac:dyDescent="0.25">
      <c r="A136" t="s">
        <v>925</v>
      </c>
      <c r="B136" s="1" t="s">
        <v>487</v>
      </c>
      <c r="C136" t="s">
        <v>488</v>
      </c>
      <c r="D136" s="3">
        <v>293899728000</v>
      </c>
      <c r="E136" s="3">
        <v>-38050288895</v>
      </c>
      <c r="F136" s="3">
        <v>255849439105</v>
      </c>
      <c r="G136" s="3">
        <v>0</v>
      </c>
      <c r="H136" s="3">
        <v>255849439105</v>
      </c>
      <c r="I136" s="3">
        <v>106539017769</v>
      </c>
      <c r="J136" s="3">
        <v>240247373434</v>
      </c>
      <c r="K136" s="3">
        <v>93.9</v>
      </c>
      <c r="L136" s="3">
        <v>79680941083</v>
      </c>
      <c r="M136" s="3">
        <v>170386666795</v>
      </c>
      <c r="N136" s="3">
        <v>66.599999999999994</v>
      </c>
    </row>
    <row r="137" spans="1:14" hidden="1" x14ac:dyDescent="0.25">
      <c r="A137" t="s">
        <v>925</v>
      </c>
      <c r="B137" s="1" t="s">
        <v>489</v>
      </c>
      <c r="C137" t="s">
        <v>490</v>
      </c>
      <c r="D137" s="3">
        <v>178277676000</v>
      </c>
      <c r="E137" s="3">
        <v>2028456291</v>
      </c>
      <c r="F137" s="3">
        <v>180306132291</v>
      </c>
      <c r="G137" s="3">
        <v>0</v>
      </c>
      <c r="H137" s="3">
        <v>180306132291</v>
      </c>
      <c r="I137" s="3">
        <v>17588376683</v>
      </c>
      <c r="J137" s="3">
        <v>161523135545</v>
      </c>
      <c r="K137" s="3">
        <v>89.58</v>
      </c>
      <c r="L137" s="3">
        <v>105690976968</v>
      </c>
      <c r="M137" s="3">
        <v>142236834301</v>
      </c>
      <c r="N137" s="3">
        <v>78.89</v>
      </c>
    </row>
    <row r="138" spans="1:14" hidden="1" x14ac:dyDescent="0.25">
      <c r="A138" t="s">
        <v>925</v>
      </c>
      <c r="B138" s="1" t="s">
        <v>491</v>
      </c>
      <c r="C138" t="s">
        <v>492</v>
      </c>
      <c r="D138" s="3">
        <v>178277676000</v>
      </c>
      <c r="E138" s="3">
        <v>2028456291</v>
      </c>
      <c r="F138" s="3">
        <v>180306132291</v>
      </c>
      <c r="G138" s="3">
        <v>0</v>
      </c>
      <c r="H138" s="3">
        <v>180306132291</v>
      </c>
      <c r="I138" s="3">
        <v>17588376683</v>
      </c>
      <c r="J138" s="3">
        <v>161523135545</v>
      </c>
      <c r="K138" s="3">
        <v>89.58</v>
      </c>
      <c r="L138" s="3">
        <v>105690976968</v>
      </c>
      <c r="M138" s="3">
        <v>142236834301</v>
      </c>
      <c r="N138" s="3">
        <v>78.89</v>
      </c>
    </row>
    <row r="139" spans="1:14" hidden="1" x14ac:dyDescent="0.25">
      <c r="A139" t="s">
        <v>925</v>
      </c>
      <c r="B139" s="1" t="s">
        <v>493</v>
      </c>
      <c r="C139" t="s">
        <v>494</v>
      </c>
      <c r="D139" s="3">
        <v>10000000000</v>
      </c>
      <c r="E139" s="3">
        <v>-3440703850</v>
      </c>
      <c r="F139" s="3">
        <v>6559296150</v>
      </c>
      <c r="G139" s="3">
        <v>0</v>
      </c>
      <c r="H139" s="3">
        <v>6559296150</v>
      </c>
      <c r="I139" s="3">
        <v>778899104</v>
      </c>
      <c r="J139" s="3">
        <v>6551347171</v>
      </c>
      <c r="K139" s="3">
        <v>99.88</v>
      </c>
      <c r="L139" s="3">
        <v>1136223469</v>
      </c>
      <c r="M139" s="3">
        <v>4487805327</v>
      </c>
      <c r="N139" s="3">
        <v>68.42</v>
      </c>
    </row>
    <row r="140" spans="1:14" hidden="1" x14ac:dyDescent="0.25">
      <c r="A140" t="s">
        <v>925</v>
      </c>
      <c r="B140" s="1" t="s">
        <v>495</v>
      </c>
      <c r="C140" t="s">
        <v>496</v>
      </c>
      <c r="D140" s="3">
        <v>10000000000</v>
      </c>
      <c r="E140" s="3">
        <v>-3440703850</v>
      </c>
      <c r="F140" s="3">
        <v>6559296150</v>
      </c>
      <c r="G140" s="3">
        <v>0</v>
      </c>
      <c r="H140" s="3">
        <v>6559296150</v>
      </c>
      <c r="I140" s="3">
        <v>778899104</v>
      </c>
      <c r="J140" s="3">
        <v>6551347171</v>
      </c>
      <c r="K140" s="3">
        <v>99.88</v>
      </c>
      <c r="L140" s="3">
        <v>1136223469</v>
      </c>
      <c r="M140" s="3">
        <v>4487805327</v>
      </c>
      <c r="N140" s="3">
        <v>68.42</v>
      </c>
    </row>
    <row r="141" spans="1:14" hidden="1" x14ac:dyDescent="0.25">
      <c r="A141" t="s">
        <v>925</v>
      </c>
      <c r="B141" s="1" t="s">
        <v>497</v>
      </c>
      <c r="C141" t="s">
        <v>498</v>
      </c>
      <c r="D141" s="3">
        <v>12420000000</v>
      </c>
      <c r="E141" s="3">
        <v>-12263732952</v>
      </c>
      <c r="F141" s="3">
        <v>156267048</v>
      </c>
      <c r="G141" s="3">
        <v>0</v>
      </c>
      <c r="H141" s="3">
        <v>156267048</v>
      </c>
      <c r="I141" s="3">
        <v>0</v>
      </c>
      <c r="J141" s="3">
        <v>156267048</v>
      </c>
      <c r="K141" s="3">
        <v>100</v>
      </c>
      <c r="L141" s="3">
        <v>22815400</v>
      </c>
      <c r="M141" s="3">
        <v>133085448</v>
      </c>
      <c r="N141" s="3">
        <v>85.17</v>
      </c>
    </row>
    <row r="142" spans="1:14" hidden="1" x14ac:dyDescent="0.25">
      <c r="A142" t="s">
        <v>925</v>
      </c>
      <c r="B142" s="1" t="s">
        <v>499</v>
      </c>
      <c r="C142" t="s">
        <v>500</v>
      </c>
      <c r="D142" s="3">
        <v>12420000000</v>
      </c>
      <c r="E142" s="3">
        <v>-12263732952</v>
      </c>
      <c r="F142" s="3">
        <v>156267048</v>
      </c>
      <c r="G142" s="3">
        <v>0</v>
      </c>
      <c r="H142" s="3">
        <v>156267048</v>
      </c>
      <c r="I142" s="3">
        <v>0</v>
      </c>
      <c r="J142" s="3">
        <v>156267048</v>
      </c>
      <c r="K142" s="3">
        <v>100</v>
      </c>
      <c r="L142" s="3">
        <v>22815400</v>
      </c>
      <c r="M142" s="3">
        <v>133085448</v>
      </c>
      <c r="N142" s="3">
        <v>85.17</v>
      </c>
    </row>
    <row r="143" spans="1:14" hidden="1" x14ac:dyDescent="0.25">
      <c r="A143" t="s">
        <v>925</v>
      </c>
      <c r="B143" s="1" t="s">
        <v>501</v>
      </c>
      <c r="C143" t="s">
        <v>502</v>
      </c>
      <c r="D143" s="3">
        <v>85000000</v>
      </c>
      <c r="E143" s="3">
        <v>-2867940</v>
      </c>
      <c r="F143" s="3">
        <v>82132060</v>
      </c>
      <c r="G143" s="3">
        <v>0</v>
      </c>
      <c r="H143" s="3">
        <v>82132060</v>
      </c>
      <c r="I143" s="3">
        <v>0</v>
      </c>
      <c r="J143" s="3">
        <v>82132060</v>
      </c>
      <c r="K143" s="3">
        <v>100</v>
      </c>
      <c r="L143" s="3">
        <v>8357800</v>
      </c>
      <c r="M143" s="3">
        <v>52879760</v>
      </c>
      <c r="N143" s="3">
        <v>64.38</v>
      </c>
    </row>
    <row r="144" spans="1:14" hidden="1" x14ac:dyDescent="0.25">
      <c r="A144" t="s">
        <v>925</v>
      </c>
      <c r="B144" s="1" t="s">
        <v>503</v>
      </c>
      <c r="C144" t="s">
        <v>504</v>
      </c>
      <c r="D144" s="3">
        <v>85000000</v>
      </c>
      <c r="E144" s="3">
        <v>-2867940</v>
      </c>
      <c r="F144" s="3">
        <v>82132060</v>
      </c>
      <c r="G144" s="3">
        <v>0</v>
      </c>
      <c r="H144" s="3">
        <v>82132060</v>
      </c>
      <c r="I144" s="3">
        <v>0</v>
      </c>
      <c r="J144" s="3">
        <v>82132060</v>
      </c>
      <c r="K144" s="3">
        <v>100</v>
      </c>
      <c r="L144" s="3">
        <v>8357800</v>
      </c>
      <c r="M144" s="3">
        <v>52879760</v>
      </c>
      <c r="N144" s="3">
        <v>64.38</v>
      </c>
    </row>
    <row r="145" spans="1:14" hidden="1" x14ac:dyDescent="0.25">
      <c r="A145" t="s">
        <v>925</v>
      </c>
      <c r="B145" s="1" t="s">
        <v>505</v>
      </c>
      <c r="C145" t="s">
        <v>506</v>
      </c>
      <c r="D145" s="3">
        <v>493841265000</v>
      </c>
      <c r="E145" s="3">
        <v>-167662990989</v>
      </c>
      <c r="F145" s="3">
        <v>326178274011</v>
      </c>
      <c r="G145" s="3">
        <v>0</v>
      </c>
      <c r="H145" s="3">
        <v>326178274011</v>
      </c>
      <c r="I145" s="3">
        <v>8657468853</v>
      </c>
      <c r="J145" s="3">
        <v>17978162841</v>
      </c>
      <c r="K145" s="3">
        <v>5.51</v>
      </c>
      <c r="L145" s="3">
        <v>737214780</v>
      </c>
      <c r="M145" s="3">
        <v>3544372951</v>
      </c>
      <c r="N145" s="3">
        <v>1.0900000000000001</v>
      </c>
    </row>
    <row r="146" spans="1:14" hidden="1" x14ac:dyDescent="0.25">
      <c r="A146" t="s">
        <v>925</v>
      </c>
      <c r="B146" s="1" t="s">
        <v>507</v>
      </c>
      <c r="C146" t="s">
        <v>508</v>
      </c>
      <c r="D146" s="3">
        <v>493841265000</v>
      </c>
      <c r="E146" s="3">
        <v>-167662990989</v>
      </c>
      <c r="F146" s="3">
        <v>326178274011</v>
      </c>
      <c r="G146" s="3">
        <v>0</v>
      </c>
      <c r="H146" s="3">
        <v>326178274011</v>
      </c>
      <c r="I146" s="3">
        <v>8657468853</v>
      </c>
      <c r="J146" s="3">
        <v>17978162841</v>
      </c>
      <c r="K146" s="3">
        <v>5.51</v>
      </c>
      <c r="L146" s="3">
        <v>737214780</v>
      </c>
      <c r="M146" s="3">
        <v>3544372951</v>
      </c>
      <c r="N146" s="3">
        <v>1.0900000000000001</v>
      </c>
    </row>
    <row r="147" spans="1:14" hidden="1" x14ac:dyDescent="0.25">
      <c r="A147" t="s">
        <v>925</v>
      </c>
      <c r="B147" s="1" t="s">
        <v>509</v>
      </c>
      <c r="C147" t="s">
        <v>510</v>
      </c>
      <c r="D147" s="3">
        <v>40510000000</v>
      </c>
      <c r="E147" s="3">
        <v>-960318414</v>
      </c>
      <c r="F147" s="3">
        <v>39549681586</v>
      </c>
      <c r="G147" s="3">
        <v>0</v>
      </c>
      <c r="H147" s="3">
        <v>39549681586</v>
      </c>
      <c r="I147" s="3">
        <v>2291204844</v>
      </c>
      <c r="J147" s="3">
        <v>36694377772</v>
      </c>
      <c r="K147" s="3">
        <v>92.78</v>
      </c>
      <c r="L147" s="3">
        <v>6183666120</v>
      </c>
      <c r="M147" s="3">
        <v>15587298471</v>
      </c>
      <c r="N147" s="3">
        <v>39.409999999999997</v>
      </c>
    </row>
    <row r="148" spans="1:14" hidden="1" x14ac:dyDescent="0.25">
      <c r="A148" t="s">
        <v>925</v>
      </c>
      <c r="B148" s="1" t="s">
        <v>511</v>
      </c>
      <c r="C148" t="s">
        <v>512</v>
      </c>
      <c r="D148" s="3">
        <v>40510000000</v>
      </c>
      <c r="E148" s="3">
        <v>-960318414</v>
      </c>
      <c r="F148" s="3">
        <v>39549681586</v>
      </c>
      <c r="G148" s="3">
        <v>0</v>
      </c>
      <c r="H148" s="3">
        <v>39549681586</v>
      </c>
      <c r="I148" s="3">
        <v>2291204844</v>
      </c>
      <c r="J148" s="3">
        <v>36694377772</v>
      </c>
      <c r="K148" s="3">
        <v>92.78</v>
      </c>
      <c r="L148" s="3">
        <v>6183666120</v>
      </c>
      <c r="M148" s="3">
        <v>15587298471</v>
      </c>
      <c r="N148" s="3">
        <v>39.409999999999997</v>
      </c>
    </row>
    <row r="149" spans="1:14" hidden="1" x14ac:dyDescent="0.25">
      <c r="A149" t="s">
        <v>925</v>
      </c>
      <c r="B149" s="1" t="s">
        <v>513</v>
      </c>
      <c r="C149" t="s">
        <v>514</v>
      </c>
      <c r="D149" s="3">
        <v>11000000000</v>
      </c>
      <c r="E149" s="3">
        <v>-5565490741</v>
      </c>
      <c r="F149" s="3">
        <v>5434509259</v>
      </c>
      <c r="G149" s="3">
        <v>0</v>
      </c>
      <c r="H149" s="3">
        <v>5434509259</v>
      </c>
      <c r="I149" s="3">
        <v>1284292936</v>
      </c>
      <c r="J149" s="3">
        <v>5420275328</v>
      </c>
      <c r="K149" s="3">
        <v>99.74</v>
      </c>
      <c r="L149" s="3">
        <v>1152466782</v>
      </c>
      <c r="M149" s="3">
        <v>3774649559</v>
      </c>
      <c r="N149" s="3">
        <v>69.459999999999994</v>
      </c>
    </row>
    <row r="150" spans="1:14" hidden="1" x14ac:dyDescent="0.25">
      <c r="A150" t="s">
        <v>925</v>
      </c>
      <c r="B150" s="1" t="s">
        <v>515</v>
      </c>
      <c r="C150" t="s">
        <v>516</v>
      </c>
      <c r="D150" s="3">
        <v>11000000000</v>
      </c>
      <c r="E150" s="3">
        <v>-5565490741</v>
      </c>
      <c r="F150" s="3">
        <v>5434509259</v>
      </c>
      <c r="G150" s="3">
        <v>0</v>
      </c>
      <c r="H150" s="3">
        <v>5434509259</v>
      </c>
      <c r="I150" s="3">
        <v>1284292936</v>
      </c>
      <c r="J150" s="3">
        <v>5420275328</v>
      </c>
      <c r="K150" s="3">
        <v>99.74</v>
      </c>
      <c r="L150" s="3">
        <v>1152466782</v>
      </c>
      <c r="M150" s="3">
        <v>3774649559</v>
      </c>
      <c r="N150" s="3">
        <v>69.459999999999994</v>
      </c>
    </row>
    <row r="151" spans="1:14" hidden="1" x14ac:dyDescent="0.25">
      <c r="A151" t="s">
        <v>925</v>
      </c>
      <c r="B151" s="1" t="s">
        <v>517</v>
      </c>
      <c r="C151" t="s">
        <v>518</v>
      </c>
      <c r="D151" s="3">
        <v>16900000000</v>
      </c>
      <c r="E151" s="3">
        <v>-5599322466</v>
      </c>
      <c r="F151" s="3">
        <v>11300677534</v>
      </c>
      <c r="G151" s="3">
        <v>0</v>
      </c>
      <c r="H151" s="3">
        <v>11300677534</v>
      </c>
      <c r="I151" s="3">
        <v>6721315415</v>
      </c>
      <c r="J151" s="3">
        <v>11205604828</v>
      </c>
      <c r="K151" s="3">
        <v>99.16</v>
      </c>
      <c r="L151" s="3">
        <v>1263919863</v>
      </c>
      <c r="M151" s="3">
        <v>2309231743</v>
      </c>
      <c r="N151" s="3">
        <v>20.43</v>
      </c>
    </row>
    <row r="152" spans="1:14" hidden="1" x14ac:dyDescent="0.25">
      <c r="A152" t="s">
        <v>925</v>
      </c>
      <c r="B152" s="1" t="s">
        <v>519</v>
      </c>
      <c r="C152" t="s">
        <v>520</v>
      </c>
      <c r="D152" s="3">
        <v>16900000000</v>
      </c>
      <c r="E152" s="3">
        <v>-5599322466</v>
      </c>
      <c r="F152" s="3">
        <v>11300677534</v>
      </c>
      <c r="G152" s="3">
        <v>0</v>
      </c>
      <c r="H152" s="3">
        <v>11300677534</v>
      </c>
      <c r="I152" s="3">
        <v>6721315415</v>
      </c>
      <c r="J152" s="3">
        <v>11205604828</v>
      </c>
      <c r="K152" s="3">
        <v>99.16</v>
      </c>
      <c r="L152" s="3">
        <v>1263919863</v>
      </c>
      <c r="M152" s="3">
        <v>2309231743</v>
      </c>
      <c r="N152" s="3">
        <v>20.43</v>
      </c>
    </row>
    <row r="153" spans="1:14" hidden="1" x14ac:dyDescent="0.25">
      <c r="A153" t="s">
        <v>925</v>
      </c>
      <c r="B153" s="1" t="s">
        <v>521</v>
      </c>
      <c r="C153" t="s">
        <v>522</v>
      </c>
      <c r="D153" s="3">
        <v>1376000000</v>
      </c>
      <c r="E153" s="3">
        <v>-669264343</v>
      </c>
      <c r="F153" s="3">
        <v>706735657</v>
      </c>
      <c r="G153" s="3">
        <v>0</v>
      </c>
      <c r="H153" s="3">
        <v>706735657</v>
      </c>
      <c r="I153" s="3">
        <v>35976399</v>
      </c>
      <c r="J153" s="3">
        <v>701166380</v>
      </c>
      <c r="K153" s="3">
        <v>99.21</v>
      </c>
      <c r="L153" s="3">
        <v>85307160</v>
      </c>
      <c r="M153" s="3">
        <v>376791593</v>
      </c>
      <c r="N153" s="3">
        <v>53.31</v>
      </c>
    </row>
    <row r="154" spans="1:14" hidden="1" x14ac:dyDescent="0.25">
      <c r="A154" t="s">
        <v>925</v>
      </c>
      <c r="B154" s="1" t="s">
        <v>523</v>
      </c>
      <c r="C154" t="s">
        <v>524</v>
      </c>
      <c r="D154" s="3">
        <v>1376000000</v>
      </c>
      <c r="E154" s="3">
        <v>-669264343</v>
      </c>
      <c r="F154" s="3">
        <v>706735657</v>
      </c>
      <c r="G154" s="3">
        <v>0</v>
      </c>
      <c r="H154" s="3">
        <v>706735657</v>
      </c>
      <c r="I154" s="3">
        <v>35976399</v>
      </c>
      <c r="J154" s="3">
        <v>701166380</v>
      </c>
      <c r="K154" s="3">
        <v>99.21</v>
      </c>
      <c r="L154" s="3">
        <v>85307160</v>
      </c>
      <c r="M154" s="3">
        <v>376791593</v>
      </c>
      <c r="N154" s="3">
        <v>53.31</v>
      </c>
    </row>
    <row r="155" spans="1:14" hidden="1" x14ac:dyDescent="0.25">
      <c r="A155" t="s">
        <v>925</v>
      </c>
      <c r="B155" s="1" t="s">
        <v>297</v>
      </c>
      <c r="C155" t="s">
        <v>298</v>
      </c>
      <c r="D155" s="3">
        <v>13144000000</v>
      </c>
      <c r="E155" s="3">
        <v>-11643386832</v>
      </c>
      <c r="F155" s="3">
        <v>1500613168</v>
      </c>
      <c r="G155" s="3">
        <v>0</v>
      </c>
      <c r="H155" s="3">
        <v>1500613168</v>
      </c>
      <c r="I155" s="3">
        <v>286929003</v>
      </c>
      <c r="J155" s="3">
        <v>1500613168</v>
      </c>
      <c r="K155" s="3">
        <v>100</v>
      </c>
      <c r="L155" s="3">
        <v>392232760</v>
      </c>
      <c r="M155" s="3">
        <v>937651090</v>
      </c>
      <c r="N155" s="3">
        <v>62.48</v>
      </c>
    </row>
    <row r="156" spans="1:14" hidden="1" x14ac:dyDescent="0.25">
      <c r="A156" t="s">
        <v>925</v>
      </c>
      <c r="B156" s="1" t="s">
        <v>525</v>
      </c>
      <c r="C156" t="s">
        <v>526</v>
      </c>
      <c r="D156" s="3">
        <v>13144000000</v>
      </c>
      <c r="E156" s="3">
        <v>-11643386832</v>
      </c>
      <c r="F156" s="3">
        <v>1500613168</v>
      </c>
      <c r="G156" s="3">
        <v>0</v>
      </c>
      <c r="H156" s="3">
        <v>1500613168</v>
      </c>
      <c r="I156" s="3">
        <v>286929003</v>
      </c>
      <c r="J156" s="3">
        <v>1500613168</v>
      </c>
      <c r="K156" s="3">
        <v>100</v>
      </c>
      <c r="L156" s="3">
        <v>392232760</v>
      </c>
      <c r="M156" s="3">
        <v>937651090</v>
      </c>
      <c r="N156" s="3">
        <v>62.48</v>
      </c>
    </row>
    <row r="157" spans="1:14" hidden="1" x14ac:dyDescent="0.25">
      <c r="A157" t="s">
        <v>925</v>
      </c>
      <c r="B157" s="1" t="s">
        <v>527</v>
      </c>
      <c r="C157" t="s">
        <v>528</v>
      </c>
      <c r="D157" s="3">
        <v>13144000000</v>
      </c>
      <c r="E157" s="3">
        <v>-11643386832</v>
      </c>
      <c r="F157" s="3">
        <v>1500613168</v>
      </c>
      <c r="G157" s="3">
        <v>0</v>
      </c>
      <c r="H157" s="3">
        <v>1500613168</v>
      </c>
      <c r="I157" s="3">
        <v>286929003</v>
      </c>
      <c r="J157" s="3">
        <v>1500613168</v>
      </c>
      <c r="K157" s="3">
        <v>100</v>
      </c>
      <c r="L157" s="3">
        <v>392232760</v>
      </c>
      <c r="M157" s="3">
        <v>937651090</v>
      </c>
      <c r="N157" s="3">
        <v>62.48</v>
      </c>
    </row>
    <row r="158" spans="1:14" hidden="1" x14ac:dyDescent="0.25">
      <c r="A158" t="s">
        <v>925</v>
      </c>
      <c r="B158" s="1" t="s">
        <v>176</v>
      </c>
      <c r="C158" t="s">
        <v>266</v>
      </c>
      <c r="D158" s="3">
        <v>13959313000</v>
      </c>
      <c r="E158" s="3">
        <v>17713424685</v>
      </c>
      <c r="F158" s="3">
        <v>31672737685</v>
      </c>
      <c r="G158" s="3">
        <v>0</v>
      </c>
      <c r="H158" s="3">
        <v>31672737685</v>
      </c>
      <c r="I158" s="3">
        <v>3134313304</v>
      </c>
      <c r="J158" s="3">
        <v>31477816735</v>
      </c>
      <c r="K158" s="3">
        <v>99.38</v>
      </c>
      <c r="L158" s="3">
        <v>5612096249</v>
      </c>
      <c r="M158" s="3">
        <v>22544326896</v>
      </c>
      <c r="N158" s="3">
        <v>71.180000000000007</v>
      </c>
    </row>
    <row r="159" spans="1:14" hidden="1" x14ac:dyDescent="0.25">
      <c r="A159" t="s">
        <v>925</v>
      </c>
      <c r="B159" s="1" t="s">
        <v>529</v>
      </c>
      <c r="C159" t="s">
        <v>530</v>
      </c>
      <c r="D159" s="3">
        <v>13959313000</v>
      </c>
      <c r="E159" s="3">
        <v>17713424685</v>
      </c>
      <c r="F159" s="3">
        <v>31672737685</v>
      </c>
      <c r="G159" s="3">
        <v>0</v>
      </c>
      <c r="H159" s="3">
        <v>31672737685</v>
      </c>
      <c r="I159" s="3">
        <v>3134313304</v>
      </c>
      <c r="J159" s="3">
        <v>31477816735</v>
      </c>
      <c r="K159" s="3">
        <v>99.38</v>
      </c>
      <c r="L159" s="3">
        <v>5612096249</v>
      </c>
      <c r="M159" s="3">
        <v>22544326896</v>
      </c>
      <c r="N159" s="3">
        <v>71.180000000000007</v>
      </c>
    </row>
    <row r="160" spans="1:14" hidden="1" x14ac:dyDescent="0.25">
      <c r="A160" t="s">
        <v>925</v>
      </c>
      <c r="B160" s="1" t="s">
        <v>531</v>
      </c>
      <c r="C160" t="s">
        <v>532</v>
      </c>
      <c r="D160" s="3">
        <v>13959313000</v>
      </c>
      <c r="E160" s="3">
        <v>17713424685</v>
      </c>
      <c r="F160" s="3">
        <v>31672737685</v>
      </c>
      <c r="G160" s="3">
        <v>0</v>
      </c>
      <c r="H160" s="3">
        <v>31672737685</v>
      </c>
      <c r="I160" s="3">
        <v>3134313304</v>
      </c>
      <c r="J160" s="3">
        <v>31477816735</v>
      </c>
      <c r="K160" s="3">
        <v>99.38</v>
      </c>
      <c r="L160" s="3">
        <v>5612096249</v>
      </c>
      <c r="M160" s="3">
        <v>22544326896</v>
      </c>
      <c r="N160" s="3">
        <v>71.180000000000007</v>
      </c>
    </row>
    <row r="161" spans="1:14" hidden="1" x14ac:dyDescent="0.25">
      <c r="A161" t="s">
        <v>925</v>
      </c>
      <c r="B161" s="1" t="s">
        <v>533</v>
      </c>
      <c r="C161" t="s">
        <v>534</v>
      </c>
      <c r="D161" s="3">
        <v>13959313000</v>
      </c>
      <c r="E161" s="3">
        <v>17713424685</v>
      </c>
      <c r="F161" s="3">
        <v>31672737685</v>
      </c>
      <c r="G161" s="3">
        <v>0</v>
      </c>
      <c r="H161" s="3">
        <v>31672737685</v>
      </c>
      <c r="I161" s="3">
        <v>3134313304</v>
      </c>
      <c r="J161" s="3">
        <v>31477816735</v>
      </c>
      <c r="K161" s="3">
        <v>99.38</v>
      </c>
      <c r="L161" s="3">
        <v>5612096249</v>
      </c>
      <c r="M161" s="3">
        <v>22544326896</v>
      </c>
      <c r="N161" s="3">
        <v>71.180000000000007</v>
      </c>
    </row>
    <row r="162" spans="1:14" hidden="1" x14ac:dyDescent="0.25">
      <c r="A162" t="s">
        <v>925</v>
      </c>
      <c r="B162" s="1" t="s">
        <v>147</v>
      </c>
      <c r="C162" t="s">
        <v>249</v>
      </c>
      <c r="D162" s="3">
        <v>16202000000</v>
      </c>
      <c r="E162" s="3">
        <v>-6642662347</v>
      </c>
      <c r="F162" s="3">
        <v>9559337653</v>
      </c>
      <c r="G162" s="3">
        <v>0</v>
      </c>
      <c r="H162" s="3">
        <v>9559337653</v>
      </c>
      <c r="I162" s="3">
        <v>1957454240</v>
      </c>
      <c r="J162" s="3">
        <v>9528128853</v>
      </c>
      <c r="K162" s="3">
        <v>99.67</v>
      </c>
      <c r="L162" s="3">
        <v>2063825603</v>
      </c>
      <c r="M162" s="3">
        <v>6288521947</v>
      </c>
      <c r="N162" s="3">
        <v>65.78</v>
      </c>
    </row>
    <row r="163" spans="1:14" hidden="1" x14ac:dyDescent="0.25">
      <c r="A163" t="s">
        <v>925</v>
      </c>
      <c r="B163" s="1" t="s">
        <v>153</v>
      </c>
      <c r="C163" t="s">
        <v>250</v>
      </c>
      <c r="D163" s="3">
        <v>505000000</v>
      </c>
      <c r="E163" s="3">
        <v>-334728000</v>
      </c>
      <c r="F163" s="3">
        <v>170272000</v>
      </c>
      <c r="G163" s="3">
        <v>0</v>
      </c>
      <c r="H163" s="3">
        <v>170272000</v>
      </c>
      <c r="I163" s="3">
        <v>100594000</v>
      </c>
      <c r="J163" s="3">
        <v>170272000</v>
      </c>
      <c r="K163" s="3">
        <v>100</v>
      </c>
      <c r="L163" s="3">
        <v>22695900</v>
      </c>
      <c r="M163" s="3">
        <v>33426300</v>
      </c>
      <c r="N163" s="3">
        <v>19.63</v>
      </c>
    </row>
    <row r="164" spans="1:14" hidden="1" x14ac:dyDescent="0.25">
      <c r="A164" t="s">
        <v>925</v>
      </c>
      <c r="B164" s="1" t="s">
        <v>535</v>
      </c>
      <c r="C164" t="s">
        <v>536</v>
      </c>
      <c r="D164" s="3">
        <v>505000000</v>
      </c>
      <c r="E164" s="3">
        <v>-334728000</v>
      </c>
      <c r="F164" s="3">
        <v>170272000</v>
      </c>
      <c r="G164" s="3">
        <v>0</v>
      </c>
      <c r="H164" s="3">
        <v>170272000</v>
      </c>
      <c r="I164" s="3">
        <v>100594000</v>
      </c>
      <c r="J164" s="3">
        <v>170272000</v>
      </c>
      <c r="K164" s="3">
        <v>100</v>
      </c>
      <c r="L164" s="3">
        <v>22695900</v>
      </c>
      <c r="M164" s="3">
        <v>33426300</v>
      </c>
      <c r="N164" s="3">
        <v>19.63</v>
      </c>
    </row>
    <row r="165" spans="1:14" hidden="1" x14ac:dyDescent="0.25">
      <c r="A165" t="s">
        <v>925</v>
      </c>
      <c r="B165" s="1" t="s">
        <v>537</v>
      </c>
      <c r="C165" t="s">
        <v>538</v>
      </c>
      <c r="D165" s="3">
        <v>505000000</v>
      </c>
      <c r="E165" s="3">
        <v>-334728000</v>
      </c>
      <c r="F165" s="3">
        <v>170272000</v>
      </c>
      <c r="G165" s="3">
        <v>0</v>
      </c>
      <c r="H165" s="3">
        <v>170272000</v>
      </c>
      <c r="I165" s="3">
        <v>100594000</v>
      </c>
      <c r="J165" s="3">
        <v>170272000</v>
      </c>
      <c r="K165" s="3">
        <v>100</v>
      </c>
      <c r="L165" s="3">
        <v>22695900</v>
      </c>
      <c r="M165" s="3">
        <v>33426300</v>
      </c>
      <c r="N165" s="3">
        <v>19.63</v>
      </c>
    </row>
    <row r="166" spans="1:14" hidden="1" x14ac:dyDescent="0.25">
      <c r="A166" t="s">
        <v>925</v>
      </c>
      <c r="B166" s="1" t="s">
        <v>539</v>
      </c>
      <c r="C166" t="s">
        <v>540</v>
      </c>
      <c r="D166" s="3">
        <v>15697000000</v>
      </c>
      <c r="E166" s="3">
        <v>-6307934347</v>
      </c>
      <c r="F166" s="3">
        <v>9389065653</v>
      </c>
      <c r="G166" s="3">
        <v>0</v>
      </c>
      <c r="H166" s="3">
        <v>9389065653</v>
      </c>
      <c r="I166" s="3">
        <v>1856860240</v>
      </c>
      <c r="J166" s="3">
        <v>9357856853</v>
      </c>
      <c r="K166" s="3">
        <v>99.67</v>
      </c>
      <c r="L166" s="3">
        <v>2041129703</v>
      </c>
      <c r="M166" s="3">
        <v>6255095647</v>
      </c>
      <c r="N166" s="3">
        <v>66.62</v>
      </c>
    </row>
    <row r="167" spans="1:14" hidden="1" x14ac:dyDescent="0.25">
      <c r="A167" t="s">
        <v>925</v>
      </c>
      <c r="B167" s="1" t="s">
        <v>541</v>
      </c>
      <c r="C167" t="s">
        <v>542</v>
      </c>
      <c r="D167" s="3">
        <v>8080000000</v>
      </c>
      <c r="E167" s="3">
        <v>-2831526267</v>
      </c>
      <c r="F167" s="3">
        <v>5248473733</v>
      </c>
      <c r="G167" s="3">
        <v>0</v>
      </c>
      <c r="H167" s="3">
        <v>5248473733</v>
      </c>
      <c r="I167" s="3">
        <v>118152240</v>
      </c>
      <c r="J167" s="3">
        <v>5217264933</v>
      </c>
      <c r="K167" s="3">
        <v>99.41</v>
      </c>
      <c r="L167" s="3">
        <v>914084810</v>
      </c>
      <c r="M167" s="3">
        <v>3969331496</v>
      </c>
      <c r="N167" s="3">
        <v>75.63</v>
      </c>
    </row>
    <row r="168" spans="1:14" hidden="1" x14ac:dyDescent="0.25">
      <c r="A168" t="s">
        <v>925</v>
      </c>
      <c r="B168" s="1" t="s">
        <v>543</v>
      </c>
      <c r="C168" t="s">
        <v>544</v>
      </c>
      <c r="D168" s="3">
        <v>8080000000</v>
      </c>
      <c r="E168" s="3">
        <v>-2831526267</v>
      </c>
      <c r="F168" s="3">
        <v>5248473733</v>
      </c>
      <c r="G168" s="3">
        <v>0</v>
      </c>
      <c r="H168" s="3">
        <v>5248473733</v>
      </c>
      <c r="I168" s="3">
        <v>118152240</v>
      </c>
      <c r="J168" s="3">
        <v>5217264933</v>
      </c>
      <c r="K168" s="3">
        <v>99.41</v>
      </c>
      <c r="L168" s="3">
        <v>914084810</v>
      </c>
      <c r="M168" s="3">
        <v>3969331496</v>
      </c>
      <c r="N168" s="3">
        <v>75.63</v>
      </c>
    </row>
    <row r="169" spans="1:14" hidden="1" x14ac:dyDescent="0.25">
      <c r="A169" t="s">
        <v>925</v>
      </c>
      <c r="B169" s="1" t="s">
        <v>545</v>
      </c>
      <c r="C169" t="s">
        <v>546</v>
      </c>
      <c r="D169" s="3">
        <v>7617000000</v>
      </c>
      <c r="E169" s="3">
        <v>-3476408080</v>
      </c>
      <c r="F169" s="3">
        <v>4140591920</v>
      </c>
      <c r="G169" s="3">
        <v>0</v>
      </c>
      <c r="H169" s="3">
        <v>4140591920</v>
      </c>
      <c r="I169" s="3">
        <v>1738708000</v>
      </c>
      <c r="J169" s="3">
        <v>4140591920</v>
      </c>
      <c r="K169" s="3">
        <v>100</v>
      </c>
      <c r="L169" s="3">
        <v>1127044893</v>
      </c>
      <c r="M169" s="3">
        <v>2285764151</v>
      </c>
      <c r="N169" s="3">
        <v>55.2</v>
      </c>
    </row>
    <row r="170" spans="1:14" hidden="1" x14ac:dyDescent="0.25">
      <c r="A170" t="s">
        <v>925</v>
      </c>
      <c r="B170" s="1" t="s">
        <v>547</v>
      </c>
      <c r="C170" t="s">
        <v>548</v>
      </c>
      <c r="D170" s="3">
        <v>7617000000</v>
      </c>
      <c r="E170" s="3">
        <v>-3476408080</v>
      </c>
      <c r="F170" s="3">
        <v>4140591920</v>
      </c>
      <c r="G170" s="3">
        <v>0</v>
      </c>
      <c r="H170" s="3">
        <v>4140591920</v>
      </c>
      <c r="I170" s="3">
        <v>1738708000</v>
      </c>
      <c r="J170" s="3">
        <v>4140591920</v>
      </c>
      <c r="K170" s="3">
        <v>100</v>
      </c>
      <c r="L170" s="3">
        <v>1127044893</v>
      </c>
      <c r="M170" s="3">
        <v>2285764151</v>
      </c>
      <c r="N170" s="3">
        <v>55.2</v>
      </c>
    </row>
    <row r="171" spans="1:14" hidden="1" x14ac:dyDescent="0.25">
      <c r="A171" t="s">
        <v>925</v>
      </c>
      <c r="B171" s="1" t="s">
        <v>549</v>
      </c>
      <c r="C171" t="s">
        <v>550</v>
      </c>
      <c r="D171" s="3">
        <v>3579323000</v>
      </c>
      <c r="E171" s="3">
        <v>-65678000</v>
      </c>
      <c r="F171" s="3">
        <v>3513645000</v>
      </c>
      <c r="G171" s="3">
        <v>0</v>
      </c>
      <c r="H171" s="3">
        <v>3513645000</v>
      </c>
      <c r="I171" s="3">
        <v>687494616</v>
      </c>
      <c r="J171" s="3">
        <v>3360880194</v>
      </c>
      <c r="K171" s="3">
        <v>95.65</v>
      </c>
      <c r="L171" s="3">
        <v>687494616</v>
      </c>
      <c r="M171" s="3">
        <v>3360880194</v>
      </c>
      <c r="N171" s="3">
        <v>95.65</v>
      </c>
    </row>
    <row r="172" spans="1:14" hidden="1" x14ac:dyDescent="0.25">
      <c r="A172" t="s">
        <v>925</v>
      </c>
      <c r="B172" s="1" t="s">
        <v>551</v>
      </c>
      <c r="C172" t="s">
        <v>165</v>
      </c>
      <c r="D172" s="3">
        <v>3579323000</v>
      </c>
      <c r="E172" s="3">
        <v>-65678000</v>
      </c>
      <c r="F172" s="3">
        <v>3513645000</v>
      </c>
      <c r="G172" s="3">
        <v>0</v>
      </c>
      <c r="H172" s="3">
        <v>3513645000</v>
      </c>
      <c r="I172" s="3">
        <v>687494616</v>
      </c>
      <c r="J172" s="3">
        <v>3360880194</v>
      </c>
      <c r="K172" s="3">
        <v>95.65</v>
      </c>
      <c r="L172" s="3">
        <v>687494616</v>
      </c>
      <c r="M172" s="3">
        <v>3360880194</v>
      </c>
      <c r="N172" s="3">
        <v>95.65</v>
      </c>
    </row>
    <row r="173" spans="1:14" hidden="1" x14ac:dyDescent="0.25">
      <c r="A173" t="s">
        <v>925</v>
      </c>
      <c r="B173" s="1" t="s">
        <v>552</v>
      </c>
      <c r="C173" t="s">
        <v>553</v>
      </c>
      <c r="D173" s="3">
        <v>3579323000</v>
      </c>
      <c r="E173" s="3">
        <v>-65678000</v>
      </c>
      <c r="F173" s="3">
        <v>3513645000</v>
      </c>
      <c r="G173" s="3">
        <v>0</v>
      </c>
      <c r="H173" s="3">
        <v>3513645000</v>
      </c>
      <c r="I173" s="3">
        <v>687494616</v>
      </c>
      <c r="J173" s="3">
        <v>3360880194</v>
      </c>
      <c r="K173" s="3">
        <v>95.65</v>
      </c>
      <c r="L173" s="3">
        <v>687494616</v>
      </c>
      <c r="M173" s="3">
        <v>3360880194</v>
      </c>
      <c r="N173" s="3">
        <v>95.65</v>
      </c>
    </row>
    <row r="174" spans="1:14" hidden="1" x14ac:dyDescent="0.25">
      <c r="A174" t="s">
        <v>925</v>
      </c>
      <c r="B174" s="1" t="s">
        <v>554</v>
      </c>
      <c r="C174" t="s">
        <v>555</v>
      </c>
      <c r="D174" s="3">
        <v>3579323000</v>
      </c>
      <c r="E174" s="3">
        <v>-65678000</v>
      </c>
      <c r="F174" s="3">
        <v>3513645000</v>
      </c>
      <c r="G174" s="3">
        <v>0</v>
      </c>
      <c r="H174" s="3">
        <v>3513645000</v>
      </c>
      <c r="I174" s="3">
        <v>687494616</v>
      </c>
      <c r="J174" s="3">
        <v>3360880194</v>
      </c>
      <c r="K174" s="3">
        <v>95.65</v>
      </c>
      <c r="L174" s="3">
        <v>687494616</v>
      </c>
      <c r="M174" s="3">
        <v>3360880194</v>
      </c>
      <c r="N174" s="3">
        <v>95.65</v>
      </c>
    </row>
    <row r="175" spans="1:14" hidden="1" x14ac:dyDescent="0.25">
      <c r="A175" t="s">
        <v>925</v>
      </c>
      <c r="B175" s="1" t="s">
        <v>197</v>
      </c>
      <c r="C175" t="s">
        <v>169</v>
      </c>
      <c r="D175" s="3">
        <v>9466370000</v>
      </c>
      <c r="E175" s="3">
        <v>3061457222</v>
      </c>
      <c r="F175" s="3">
        <v>12527827222</v>
      </c>
      <c r="G175" s="3">
        <v>0</v>
      </c>
      <c r="H175" s="3">
        <v>12527827222</v>
      </c>
      <c r="I175" s="3">
        <v>3060029422</v>
      </c>
      <c r="J175" s="3">
        <v>3060029422</v>
      </c>
      <c r="K175" s="3">
        <v>24.43</v>
      </c>
      <c r="L175" s="3">
        <v>3060029422</v>
      </c>
      <c r="M175" s="3">
        <v>3060029422</v>
      </c>
      <c r="N175" s="3">
        <v>24.43</v>
      </c>
    </row>
    <row r="176" spans="1:14" hidden="1" x14ac:dyDescent="0.25">
      <c r="A176" t="s">
        <v>926</v>
      </c>
      <c r="B176" s="1" t="s">
        <v>0</v>
      </c>
      <c r="C176" t="s">
        <v>1</v>
      </c>
      <c r="D176" s="3">
        <v>88361760000</v>
      </c>
      <c r="E176" s="3">
        <v>600000000</v>
      </c>
      <c r="F176" s="3">
        <v>88961760000</v>
      </c>
      <c r="G176" s="3">
        <v>0</v>
      </c>
      <c r="H176" s="3">
        <v>88961760000</v>
      </c>
      <c r="I176" s="3">
        <v>23563071137</v>
      </c>
      <c r="J176" s="3">
        <v>66625968021</v>
      </c>
      <c r="K176" s="3">
        <v>74.89</v>
      </c>
      <c r="L176" s="3">
        <v>8351489085</v>
      </c>
      <c r="M176" s="3">
        <v>26935342690</v>
      </c>
      <c r="N176" s="3">
        <v>30.28</v>
      </c>
    </row>
    <row r="177" spans="1:14" hidden="1" x14ac:dyDescent="0.25">
      <c r="A177" t="s">
        <v>926</v>
      </c>
      <c r="B177" s="1" t="s">
        <v>2</v>
      </c>
      <c r="C177" t="s">
        <v>3</v>
      </c>
      <c r="D177" s="3">
        <v>4640254000</v>
      </c>
      <c r="E177" s="3">
        <v>0</v>
      </c>
      <c r="F177" s="3">
        <v>4640254000</v>
      </c>
      <c r="G177" s="3">
        <v>0</v>
      </c>
      <c r="H177" s="3">
        <v>4640254000</v>
      </c>
      <c r="I177" s="3">
        <v>859634635</v>
      </c>
      <c r="J177" s="3">
        <v>4491316577</v>
      </c>
      <c r="K177" s="3">
        <v>96.79</v>
      </c>
      <c r="L177" s="3">
        <v>905232841</v>
      </c>
      <c r="M177" s="3">
        <v>4146100155</v>
      </c>
      <c r="N177" s="3">
        <v>89.35</v>
      </c>
    </row>
    <row r="178" spans="1:14" hidden="1" x14ac:dyDescent="0.25">
      <c r="A178" t="s">
        <v>926</v>
      </c>
      <c r="B178" s="1" t="s">
        <v>4</v>
      </c>
      <c r="C178" t="s">
        <v>5</v>
      </c>
      <c r="D178" s="3">
        <v>3240254000</v>
      </c>
      <c r="E178" s="3">
        <v>-44821000</v>
      </c>
      <c r="F178" s="3">
        <v>3195433000</v>
      </c>
      <c r="G178" s="3">
        <v>0</v>
      </c>
      <c r="H178" s="3">
        <v>3195433000</v>
      </c>
      <c r="I178" s="3">
        <v>573194660</v>
      </c>
      <c r="J178" s="3">
        <v>3117590204</v>
      </c>
      <c r="K178" s="3">
        <v>97.56</v>
      </c>
      <c r="L178" s="3">
        <v>573194660</v>
      </c>
      <c r="M178" s="3">
        <v>3117590204</v>
      </c>
      <c r="N178" s="3">
        <v>97.56</v>
      </c>
    </row>
    <row r="179" spans="1:14" hidden="1" x14ac:dyDescent="0.25">
      <c r="A179" t="s">
        <v>926</v>
      </c>
      <c r="B179" s="1" t="s">
        <v>6</v>
      </c>
      <c r="C179" t="s">
        <v>207</v>
      </c>
      <c r="D179" s="3">
        <v>2372507000</v>
      </c>
      <c r="E179" s="3">
        <v>-9821000</v>
      </c>
      <c r="F179" s="3">
        <v>2362686000</v>
      </c>
      <c r="G179" s="3">
        <v>0</v>
      </c>
      <c r="H179" s="3">
        <v>2362686000</v>
      </c>
      <c r="I179" s="3">
        <v>364228228</v>
      </c>
      <c r="J179" s="3">
        <v>2335922680</v>
      </c>
      <c r="K179" s="3">
        <v>98.87</v>
      </c>
      <c r="L179" s="3">
        <v>364228228</v>
      </c>
      <c r="M179" s="3">
        <v>2335922680</v>
      </c>
      <c r="N179" s="3">
        <v>98.87</v>
      </c>
    </row>
    <row r="180" spans="1:14" hidden="1" x14ac:dyDescent="0.25">
      <c r="A180" t="s">
        <v>926</v>
      </c>
      <c r="B180" s="1" t="s">
        <v>7</v>
      </c>
      <c r="C180" t="s">
        <v>8</v>
      </c>
      <c r="D180" s="3">
        <v>1160483000</v>
      </c>
      <c r="E180" s="3">
        <v>53000000</v>
      </c>
      <c r="F180" s="3">
        <v>1213483000</v>
      </c>
      <c r="G180" s="3">
        <v>0</v>
      </c>
      <c r="H180" s="3">
        <v>1213483000</v>
      </c>
      <c r="I180" s="3">
        <v>131826770</v>
      </c>
      <c r="J180" s="3">
        <v>1205601348</v>
      </c>
      <c r="K180" s="3">
        <v>99.35</v>
      </c>
      <c r="L180" s="3">
        <v>131826770</v>
      </c>
      <c r="M180" s="3">
        <v>1205601348</v>
      </c>
      <c r="N180" s="3">
        <v>99.35</v>
      </c>
    </row>
    <row r="181" spans="1:14" hidden="1" x14ac:dyDescent="0.25">
      <c r="A181" t="s">
        <v>926</v>
      </c>
      <c r="B181" s="1" t="s">
        <v>9</v>
      </c>
      <c r="C181" t="s">
        <v>10</v>
      </c>
      <c r="D181" s="3">
        <v>184544000</v>
      </c>
      <c r="E181" s="3">
        <v>10000000</v>
      </c>
      <c r="F181" s="3">
        <v>194544000</v>
      </c>
      <c r="G181" s="3">
        <v>0</v>
      </c>
      <c r="H181" s="3">
        <v>194544000</v>
      </c>
      <c r="I181" s="3">
        <v>17319946</v>
      </c>
      <c r="J181" s="3">
        <v>193152851</v>
      </c>
      <c r="K181" s="3">
        <v>99.28</v>
      </c>
      <c r="L181" s="3">
        <v>17319946</v>
      </c>
      <c r="M181" s="3">
        <v>193152851</v>
      </c>
      <c r="N181" s="3">
        <v>99.28</v>
      </c>
    </row>
    <row r="182" spans="1:14" hidden="1" x14ac:dyDescent="0.25">
      <c r="A182" t="s">
        <v>926</v>
      </c>
      <c r="B182" s="1" t="s">
        <v>16</v>
      </c>
      <c r="C182" t="s">
        <v>17</v>
      </c>
      <c r="D182" s="3">
        <v>39897000</v>
      </c>
      <c r="E182" s="3">
        <v>0</v>
      </c>
      <c r="F182" s="3">
        <v>39897000</v>
      </c>
      <c r="G182" s="3">
        <v>0</v>
      </c>
      <c r="H182" s="3">
        <v>39897000</v>
      </c>
      <c r="I182" s="3">
        <v>0</v>
      </c>
      <c r="J182" s="3">
        <v>38495231</v>
      </c>
      <c r="K182" s="3">
        <v>96.49</v>
      </c>
      <c r="L182" s="3">
        <v>0</v>
      </c>
      <c r="M182" s="3">
        <v>38495231</v>
      </c>
      <c r="N182" s="3">
        <v>96.49</v>
      </c>
    </row>
    <row r="183" spans="1:14" hidden="1" x14ac:dyDescent="0.25">
      <c r="A183" t="s">
        <v>926</v>
      </c>
      <c r="B183" s="1" t="s">
        <v>18</v>
      </c>
      <c r="C183" t="s">
        <v>19</v>
      </c>
      <c r="D183" s="3">
        <v>199833000</v>
      </c>
      <c r="E183" s="3">
        <v>-6783000</v>
      </c>
      <c r="F183" s="3">
        <v>193050000</v>
      </c>
      <c r="G183" s="3">
        <v>0</v>
      </c>
      <c r="H183" s="3">
        <v>193050000</v>
      </c>
      <c r="I183" s="3">
        <v>0</v>
      </c>
      <c r="J183" s="3">
        <v>190187398</v>
      </c>
      <c r="K183" s="3">
        <v>98.52</v>
      </c>
      <c r="L183" s="3">
        <v>0</v>
      </c>
      <c r="M183" s="3">
        <v>190187398</v>
      </c>
      <c r="N183" s="3">
        <v>98.52</v>
      </c>
    </row>
    <row r="184" spans="1:14" hidden="1" x14ac:dyDescent="0.25">
      <c r="A184" t="s">
        <v>926</v>
      </c>
      <c r="B184" s="1" t="s">
        <v>20</v>
      </c>
      <c r="C184" t="s">
        <v>21</v>
      </c>
      <c r="D184" s="3">
        <v>182005000</v>
      </c>
      <c r="E184" s="3">
        <v>-5717000</v>
      </c>
      <c r="F184" s="3">
        <v>176288000</v>
      </c>
      <c r="G184" s="3">
        <v>0</v>
      </c>
      <c r="H184" s="3">
        <v>176288000</v>
      </c>
      <c r="I184" s="3">
        <v>152930243</v>
      </c>
      <c r="J184" s="3">
        <v>175078397</v>
      </c>
      <c r="K184" s="3">
        <v>99.31</v>
      </c>
      <c r="L184" s="3">
        <v>152930243</v>
      </c>
      <c r="M184" s="3">
        <v>175078397</v>
      </c>
      <c r="N184" s="3">
        <v>99.31</v>
      </c>
    </row>
    <row r="185" spans="1:14" hidden="1" x14ac:dyDescent="0.25">
      <c r="A185" t="s">
        <v>926</v>
      </c>
      <c r="B185" s="1" t="s">
        <v>22</v>
      </c>
      <c r="C185" t="s">
        <v>23</v>
      </c>
      <c r="D185" s="3">
        <v>87362000</v>
      </c>
      <c r="E185" s="3">
        <v>0</v>
      </c>
      <c r="F185" s="3">
        <v>87362000</v>
      </c>
      <c r="G185" s="3">
        <v>0</v>
      </c>
      <c r="H185" s="3">
        <v>87362000</v>
      </c>
      <c r="I185" s="3">
        <v>18408536</v>
      </c>
      <c r="J185" s="3">
        <v>79016145</v>
      </c>
      <c r="K185" s="3">
        <v>90.45</v>
      </c>
      <c r="L185" s="3">
        <v>18408536</v>
      </c>
      <c r="M185" s="3">
        <v>79016145</v>
      </c>
      <c r="N185" s="3">
        <v>90.45</v>
      </c>
    </row>
    <row r="186" spans="1:14" hidden="1" x14ac:dyDescent="0.25">
      <c r="A186" t="s">
        <v>926</v>
      </c>
      <c r="B186" s="1" t="s">
        <v>24</v>
      </c>
      <c r="C186" t="s">
        <v>25</v>
      </c>
      <c r="D186" s="3">
        <v>501688000</v>
      </c>
      <c r="E186" s="3">
        <v>-74229613</v>
      </c>
      <c r="F186" s="3">
        <v>427458387</v>
      </c>
      <c r="G186" s="3">
        <v>0</v>
      </c>
      <c r="H186" s="3">
        <v>427458387</v>
      </c>
      <c r="I186" s="3">
        <v>39947434</v>
      </c>
      <c r="J186" s="3">
        <v>425094339</v>
      </c>
      <c r="K186" s="3">
        <v>99.45</v>
      </c>
      <c r="L186" s="3">
        <v>39947434</v>
      </c>
      <c r="M186" s="3">
        <v>425094339</v>
      </c>
      <c r="N186" s="3">
        <v>99.45</v>
      </c>
    </row>
    <row r="187" spans="1:14" hidden="1" x14ac:dyDescent="0.25">
      <c r="A187" t="s">
        <v>926</v>
      </c>
      <c r="B187" s="1" t="s">
        <v>26</v>
      </c>
      <c r="C187" t="s">
        <v>27</v>
      </c>
      <c r="D187" s="3">
        <v>10248000</v>
      </c>
      <c r="E187" s="3">
        <v>-4500000</v>
      </c>
      <c r="F187" s="3">
        <v>5748000</v>
      </c>
      <c r="G187" s="3">
        <v>0</v>
      </c>
      <c r="H187" s="3">
        <v>5748000</v>
      </c>
      <c r="I187" s="3">
        <v>837861</v>
      </c>
      <c r="J187" s="3">
        <v>5002438</v>
      </c>
      <c r="K187" s="3">
        <v>87.03</v>
      </c>
      <c r="L187" s="3">
        <v>837861</v>
      </c>
      <c r="M187" s="3">
        <v>5002438</v>
      </c>
      <c r="N187" s="3">
        <v>87.03</v>
      </c>
    </row>
    <row r="188" spans="1:14" hidden="1" x14ac:dyDescent="0.25">
      <c r="A188" t="s">
        <v>926</v>
      </c>
      <c r="B188" s="1" t="s">
        <v>30</v>
      </c>
      <c r="C188" t="s">
        <v>31</v>
      </c>
      <c r="D188" s="3">
        <v>0</v>
      </c>
      <c r="E188" s="3">
        <v>18408613</v>
      </c>
      <c r="F188" s="3">
        <v>18408613</v>
      </c>
      <c r="G188" s="3">
        <v>0</v>
      </c>
      <c r="H188" s="3">
        <v>18408613</v>
      </c>
      <c r="I188" s="3">
        <v>1678123</v>
      </c>
      <c r="J188" s="3">
        <v>18407736</v>
      </c>
      <c r="K188" s="3">
        <v>100</v>
      </c>
      <c r="L188" s="3">
        <v>1678123</v>
      </c>
      <c r="M188" s="3">
        <v>18407736</v>
      </c>
      <c r="N188" s="3">
        <v>100</v>
      </c>
    </row>
    <row r="189" spans="1:14" hidden="1" x14ac:dyDescent="0.25">
      <c r="A189" t="s">
        <v>926</v>
      </c>
      <c r="B189" s="1" t="s">
        <v>32</v>
      </c>
      <c r="C189" t="s">
        <v>33</v>
      </c>
      <c r="D189" s="3">
        <v>6447000</v>
      </c>
      <c r="E189" s="3">
        <v>0</v>
      </c>
      <c r="F189" s="3">
        <v>6447000</v>
      </c>
      <c r="G189" s="3">
        <v>0</v>
      </c>
      <c r="H189" s="3">
        <v>6447000</v>
      </c>
      <c r="I189" s="3">
        <v>1279315</v>
      </c>
      <c r="J189" s="3">
        <v>5886797</v>
      </c>
      <c r="K189" s="3">
        <v>91.31</v>
      </c>
      <c r="L189" s="3">
        <v>1279315</v>
      </c>
      <c r="M189" s="3">
        <v>5886797</v>
      </c>
      <c r="N189" s="3">
        <v>91.31</v>
      </c>
    </row>
    <row r="190" spans="1:14" hidden="1" x14ac:dyDescent="0.25">
      <c r="A190" t="s">
        <v>926</v>
      </c>
      <c r="B190" s="1" t="s">
        <v>45</v>
      </c>
      <c r="C190" t="s">
        <v>218</v>
      </c>
      <c r="D190" s="3">
        <v>867747000</v>
      </c>
      <c r="E190" s="3">
        <v>-35000000</v>
      </c>
      <c r="F190" s="3">
        <v>832747000</v>
      </c>
      <c r="G190" s="3">
        <v>0</v>
      </c>
      <c r="H190" s="3">
        <v>832747000</v>
      </c>
      <c r="I190" s="3">
        <v>208966432</v>
      </c>
      <c r="J190" s="3">
        <v>781667524</v>
      </c>
      <c r="K190" s="3">
        <v>93.87</v>
      </c>
      <c r="L190" s="3">
        <v>208966432</v>
      </c>
      <c r="M190" s="3">
        <v>781667524</v>
      </c>
      <c r="N190" s="3">
        <v>93.87</v>
      </c>
    </row>
    <row r="191" spans="1:14" hidden="1" x14ac:dyDescent="0.25">
      <c r="A191" t="s">
        <v>926</v>
      </c>
      <c r="B191" s="1" t="s">
        <v>46</v>
      </c>
      <c r="C191" t="s">
        <v>47</v>
      </c>
      <c r="D191" s="3">
        <v>570242000</v>
      </c>
      <c r="E191" s="3">
        <v>-11000000</v>
      </c>
      <c r="F191" s="3">
        <v>559242000</v>
      </c>
      <c r="G191" s="3">
        <v>0</v>
      </c>
      <c r="H191" s="3">
        <v>559242000</v>
      </c>
      <c r="I191" s="3">
        <v>154557413</v>
      </c>
      <c r="J191" s="3">
        <v>518335450</v>
      </c>
      <c r="K191" s="3">
        <v>92.69</v>
      </c>
      <c r="L191" s="3">
        <v>154557413</v>
      </c>
      <c r="M191" s="3">
        <v>518335450</v>
      </c>
      <c r="N191" s="3">
        <v>92.69</v>
      </c>
    </row>
    <row r="192" spans="1:14" hidden="1" x14ac:dyDescent="0.25">
      <c r="A192" t="s">
        <v>926</v>
      </c>
      <c r="B192" s="1" t="s">
        <v>48</v>
      </c>
      <c r="C192" t="s">
        <v>49</v>
      </c>
      <c r="D192" s="3">
        <v>113265000</v>
      </c>
      <c r="E192" s="3">
        <v>10000000</v>
      </c>
      <c r="F192" s="3">
        <v>123265000</v>
      </c>
      <c r="G192" s="3">
        <v>0</v>
      </c>
      <c r="H192" s="3">
        <v>123265000</v>
      </c>
      <c r="I192" s="3">
        <v>84753078</v>
      </c>
      <c r="J192" s="3">
        <v>111023282</v>
      </c>
      <c r="K192" s="3">
        <v>90.07</v>
      </c>
      <c r="L192" s="3">
        <v>84753078</v>
      </c>
      <c r="M192" s="3">
        <v>111023282</v>
      </c>
      <c r="N192" s="3">
        <v>90.07</v>
      </c>
    </row>
    <row r="193" spans="1:14" hidden="1" x14ac:dyDescent="0.25">
      <c r="A193" t="s">
        <v>926</v>
      </c>
      <c r="B193" s="1" t="s">
        <v>50</v>
      </c>
      <c r="C193" t="s">
        <v>51</v>
      </c>
      <c r="D193" s="3">
        <v>146892000</v>
      </c>
      <c r="E193" s="3">
        <v>5000000</v>
      </c>
      <c r="F193" s="3">
        <v>151892000</v>
      </c>
      <c r="G193" s="3">
        <v>0</v>
      </c>
      <c r="H193" s="3">
        <v>151892000</v>
      </c>
      <c r="I193" s="3">
        <v>24274300</v>
      </c>
      <c r="J193" s="3">
        <v>138430309</v>
      </c>
      <c r="K193" s="3">
        <v>91.14</v>
      </c>
      <c r="L193" s="3">
        <v>24274300</v>
      </c>
      <c r="M193" s="3">
        <v>138430309</v>
      </c>
      <c r="N193" s="3">
        <v>91.14</v>
      </c>
    </row>
    <row r="194" spans="1:14" hidden="1" x14ac:dyDescent="0.25">
      <c r="A194" t="s">
        <v>926</v>
      </c>
      <c r="B194" s="1" t="s">
        <v>52</v>
      </c>
      <c r="C194" t="s">
        <v>53</v>
      </c>
      <c r="D194" s="3">
        <v>161233000</v>
      </c>
      <c r="E194" s="3">
        <v>0</v>
      </c>
      <c r="F194" s="3">
        <v>161233000</v>
      </c>
      <c r="G194" s="3">
        <v>0</v>
      </c>
      <c r="H194" s="3">
        <v>161233000</v>
      </c>
      <c r="I194" s="3">
        <v>25255035</v>
      </c>
      <c r="J194" s="3">
        <v>149862039</v>
      </c>
      <c r="K194" s="3">
        <v>92.95</v>
      </c>
      <c r="L194" s="3">
        <v>25255035</v>
      </c>
      <c r="M194" s="3">
        <v>149862039</v>
      </c>
      <c r="N194" s="3">
        <v>92.95</v>
      </c>
    </row>
    <row r="195" spans="1:14" hidden="1" x14ac:dyDescent="0.25">
      <c r="A195" t="s">
        <v>926</v>
      </c>
      <c r="B195" s="1" t="s">
        <v>54</v>
      </c>
      <c r="C195" t="s">
        <v>55</v>
      </c>
      <c r="D195" s="3">
        <v>61490000</v>
      </c>
      <c r="E195" s="3">
        <v>-16000000</v>
      </c>
      <c r="F195" s="3">
        <v>45490000</v>
      </c>
      <c r="G195" s="3">
        <v>0</v>
      </c>
      <c r="H195" s="3">
        <v>45490000</v>
      </c>
      <c r="I195" s="3">
        <v>7961500</v>
      </c>
      <c r="J195" s="3">
        <v>43555420</v>
      </c>
      <c r="K195" s="3">
        <v>95.75</v>
      </c>
      <c r="L195" s="3">
        <v>7961500</v>
      </c>
      <c r="M195" s="3">
        <v>43555420</v>
      </c>
      <c r="N195" s="3">
        <v>95.75</v>
      </c>
    </row>
    <row r="196" spans="1:14" hidden="1" x14ac:dyDescent="0.25">
      <c r="A196" t="s">
        <v>926</v>
      </c>
      <c r="B196" s="1" t="s">
        <v>56</v>
      </c>
      <c r="C196" t="s">
        <v>57</v>
      </c>
      <c r="D196" s="3">
        <v>87362000</v>
      </c>
      <c r="E196" s="3">
        <v>-10000000</v>
      </c>
      <c r="F196" s="3">
        <v>77362000</v>
      </c>
      <c r="G196" s="3">
        <v>0</v>
      </c>
      <c r="H196" s="3">
        <v>77362000</v>
      </c>
      <c r="I196" s="3">
        <v>12313500</v>
      </c>
      <c r="J196" s="3">
        <v>75464400</v>
      </c>
      <c r="K196" s="3">
        <v>97.55</v>
      </c>
      <c r="L196" s="3">
        <v>12313500</v>
      </c>
      <c r="M196" s="3">
        <v>75464400</v>
      </c>
      <c r="N196" s="3">
        <v>97.55</v>
      </c>
    </row>
    <row r="197" spans="1:14" hidden="1" x14ac:dyDescent="0.25">
      <c r="A197" t="s">
        <v>926</v>
      </c>
      <c r="B197" s="1" t="s">
        <v>58</v>
      </c>
      <c r="C197" t="s">
        <v>59</v>
      </c>
      <c r="D197" s="3">
        <v>297505000</v>
      </c>
      <c r="E197" s="3">
        <v>-24000000</v>
      </c>
      <c r="F197" s="3">
        <v>273505000</v>
      </c>
      <c r="G197" s="3">
        <v>0</v>
      </c>
      <c r="H197" s="3">
        <v>273505000</v>
      </c>
      <c r="I197" s="3">
        <v>54409019</v>
      </c>
      <c r="J197" s="3">
        <v>263332074</v>
      </c>
      <c r="K197" s="3">
        <v>96.28</v>
      </c>
      <c r="L197" s="3">
        <v>54409019</v>
      </c>
      <c r="M197" s="3">
        <v>263332074</v>
      </c>
      <c r="N197" s="3">
        <v>96.28</v>
      </c>
    </row>
    <row r="198" spans="1:14" hidden="1" x14ac:dyDescent="0.25">
      <c r="A198" t="s">
        <v>926</v>
      </c>
      <c r="B198" s="1" t="s">
        <v>60</v>
      </c>
      <c r="C198" t="s">
        <v>61</v>
      </c>
      <c r="D198" s="3">
        <v>107570000</v>
      </c>
      <c r="E198" s="3">
        <v>-16000000</v>
      </c>
      <c r="F198" s="3">
        <v>91570000</v>
      </c>
      <c r="G198" s="3">
        <v>0</v>
      </c>
      <c r="H198" s="3">
        <v>91570000</v>
      </c>
      <c r="I198" s="3">
        <v>29161984</v>
      </c>
      <c r="J198" s="3">
        <v>91568857</v>
      </c>
      <c r="K198" s="3">
        <v>100</v>
      </c>
      <c r="L198" s="3">
        <v>29161984</v>
      </c>
      <c r="M198" s="3">
        <v>91568857</v>
      </c>
      <c r="N198" s="3">
        <v>100</v>
      </c>
    </row>
    <row r="199" spans="1:14" hidden="1" x14ac:dyDescent="0.25">
      <c r="A199" t="s">
        <v>926</v>
      </c>
      <c r="B199" s="1" t="s">
        <v>62</v>
      </c>
      <c r="C199" t="s">
        <v>63</v>
      </c>
      <c r="D199" s="3">
        <v>80732000</v>
      </c>
      <c r="E199" s="3">
        <v>0</v>
      </c>
      <c r="F199" s="3">
        <v>80732000</v>
      </c>
      <c r="G199" s="3">
        <v>0</v>
      </c>
      <c r="H199" s="3">
        <v>80732000</v>
      </c>
      <c r="I199" s="3">
        <v>10693935</v>
      </c>
      <c r="J199" s="3">
        <v>72411630</v>
      </c>
      <c r="K199" s="3">
        <v>89.69</v>
      </c>
      <c r="L199" s="3">
        <v>10693935</v>
      </c>
      <c r="M199" s="3">
        <v>72411630</v>
      </c>
      <c r="N199" s="3">
        <v>89.69</v>
      </c>
    </row>
    <row r="200" spans="1:14" hidden="1" x14ac:dyDescent="0.25">
      <c r="A200" t="s">
        <v>926</v>
      </c>
      <c r="B200" s="1" t="s">
        <v>68</v>
      </c>
      <c r="C200" t="s">
        <v>69</v>
      </c>
      <c r="D200" s="3">
        <v>65522000</v>
      </c>
      <c r="E200" s="3">
        <v>-8000000</v>
      </c>
      <c r="F200" s="3">
        <v>57522000</v>
      </c>
      <c r="G200" s="3">
        <v>0</v>
      </c>
      <c r="H200" s="3">
        <v>57522000</v>
      </c>
      <c r="I200" s="3">
        <v>9234600</v>
      </c>
      <c r="J200" s="3">
        <v>56594600</v>
      </c>
      <c r="K200" s="3">
        <v>98.39</v>
      </c>
      <c r="L200" s="3">
        <v>9234600</v>
      </c>
      <c r="M200" s="3">
        <v>56594600</v>
      </c>
      <c r="N200" s="3">
        <v>98.39</v>
      </c>
    </row>
    <row r="201" spans="1:14" hidden="1" x14ac:dyDescent="0.25">
      <c r="A201" t="s">
        <v>926</v>
      </c>
      <c r="B201" s="1" t="s">
        <v>70</v>
      </c>
      <c r="C201" t="s">
        <v>71</v>
      </c>
      <c r="D201" s="3">
        <v>43681000</v>
      </c>
      <c r="E201" s="3">
        <v>0</v>
      </c>
      <c r="F201" s="3">
        <v>43681000</v>
      </c>
      <c r="G201" s="3">
        <v>0</v>
      </c>
      <c r="H201" s="3">
        <v>43681000</v>
      </c>
      <c r="I201" s="3">
        <v>5318500</v>
      </c>
      <c r="J201" s="3">
        <v>42756987</v>
      </c>
      <c r="K201" s="3">
        <v>97.88</v>
      </c>
      <c r="L201" s="3">
        <v>5318500</v>
      </c>
      <c r="M201" s="3">
        <v>42756987</v>
      </c>
      <c r="N201" s="3">
        <v>97.88</v>
      </c>
    </row>
    <row r="202" spans="1:14" hidden="1" x14ac:dyDescent="0.25">
      <c r="A202" t="s">
        <v>926</v>
      </c>
      <c r="B202" s="1" t="s">
        <v>76</v>
      </c>
      <c r="C202" t="s">
        <v>77</v>
      </c>
      <c r="D202" s="3">
        <v>1400000000</v>
      </c>
      <c r="E202" s="3">
        <v>42493000</v>
      </c>
      <c r="F202" s="3">
        <v>1442493000</v>
      </c>
      <c r="G202" s="3">
        <v>0</v>
      </c>
      <c r="H202" s="3">
        <v>1442493000</v>
      </c>
      <c r="I202" s="3">
        <v>286439975</v>
      </c>
      <c r="J202" s="3">
        <v>1371398373</v>
      </c>
      <c r="K202" s="3">
        <v>95.07</v>
      </c>
      <c r="L202" s="3">
        <v>332038181</v>
      </c>
      <c r="M202" s="3">
        <v>1026181951</v>
      </c>
      <c r="N202" s="3">
        <v>71.14</v>
      </c>
    </row>
    <row r="203" spans="1:14" hidden="1" x14ac:dyDescent="0.25">
      <c r="A203" t="s">
        <v>926</v>
      </c>
      <c r="B203" s="1" t="s">
        <v>78</v>
      </c>
      <c r="C203" t="s">
        <v>79</v>
      </c>
      <c r="D203" s="3">
        <v>335773000</v>
      </c>
      <c r="E203" s="3">
        <v>-128000000</v>
      </c>
      <c r="F203" s="3">
        <v>207773000</v>
      </c>
      <c r="G203" s="3">
        <v>0</v>
      </c>
      <c r="H203" s="3">
        <v>207773000</v>
      </c>
      <c r="I203" s="3">
        <v>1933300</v>
      </c>
      <c r="J203" s="3">
        <v>184822199</v>
      </c>
      <c r="K203" s="3">
        <v>88.95</v>
      </c>
      <c r="L203" s="3">
        <v>14782623</v>
      </c>
      <c r="M203" s="3">
        <v>92304470</v>
      </c>
      <c r="N203" s="3">
        <v>44.43</v>
      </c>
    </row>
    <row r="204" spans="1:14" hidden="1" x14ac:dyDescent="0.25">
      <c r="A204" t="s">
        <v>926</v>
      </c>
      <c r="B204" s="1" t="s">
        <v>82</v>
      </c>
      <c r="C204" t="s">
        <v>83</v>
      </c>
      <c r="D204" s="3">
        <v>179719000</v>
      </c>
      <c r="E204" s="3">
        <v>-70000000</v>
      </c>
      <c r="F204" s="3">
        <v>109719000</v>
      </c>
      <c r="G204" s="3">
        <v>0</v>
      </c>
      <c r="H204" s="3">
        <v>109719000</v>
      </c>
      <c r="I204" s="3">
        <v>0</v>
      </c>
      <c r="J204" s="3">
        <v>109041600</v>
      </c>
      <c r="K204" s="3">
        <v>99.38</v>
      </c>
      <c r="L204" s="3">
        <v>10265137</v>
      </c>
      <c r="M204" s="3">
        <v>52991126</v>
      </c>
      <c r="N204" s="3">
        <v>48.3</v>
      </c>
    </row>
    <row r="205" spans="1:14" hidden="1" x14ac:dyDescent="0.25">
      <c r="A205" t="s">
        <v>926</v>
      </c>
      <c r="B205" s="1" t="s">
        <v>86</v>
      </c>
      <c r="C205" t="s">
        <v>87</v>
      </c>
      <c r="D205" s="3">
        <v>156054000</v>
      </c>
      <c r="E205" s="3">
        <v>-58000000</v>
      </c>
      <c r="F205" s="3">
        <v>98054000</v>
      </c>
      <c r="G205" s="3">
        <v>0</v>
      </c>
      <c r="H205" s="3">
        <v>98054000</v>
      </c>
      <c r="I205" s="3">
        <v>1933300</v>
      </c>
      <c r="J205" s="3">
        <v>75780599</v>
      </c>
      <c r="K205" s="3">
        <v>77.28</v>
      </c>
      <c r="L205" s="3">
        <v>4517486</v>
      </c>
      <c r="M205" s="3">
        <v>39313344</v>
      </c>
      <c r="N205" s="3">
        <v>40.090000000000003</v>
      </c>
    </row>
    <row r="206" spans="1:14" hidden="1" x14ac:dyDescent="0.25">
      <c r="A206" t="s">
        <v>926</v>
      </c>
      <c r="B206" s="1" t="s">
        <v>90</v>
      </c>
      <c r="C206" t="s">
        <v>91</v>
      </c>
      <c r="D206" s="3">
        <v>938227000</v>
      </c>
      <c r="E206" s="3">
        <v>148872000</v>
      </c>
      <c r="F206" s="3">
        <v>1087099000</v>
      </c>
      <c r="G206" s="3">
        <v>0</v>
      </c>
      <c r="H206" s="3">
        <v>1087099000</v>
      </c>
      <c r="I206" s="3">
        <v>191004075</v>
      </c>
      <c r="J206" s="3">
        <v>1050951292</v>
      </c>
      <c r="K206" s="3">
        <v>96.67</v>
      </c>
      <c r="L206" s="3">
        <v>223752958</v>
      </c>
      <c r="M206" s="3">
        <v>822180096</v>
      </c>
      <c r="N206" s="3">
        <v>75.63</v>
      </c>
    </row>
    <row r="207" spans="1:14" hidden="1" x14ac:dyDescent="0.25">
      <c r="A207" t="s">
        <v>926</v>
      </c>
      <c r="B207" s="1" t="s">
        <v>92</v>
      </c>
      <c r="C207" t="s">
        <v>93</v>
      </c>
      <c r="D207" s="3">
        <v>7870000</v>
      </c>
      <c r="E207" s="3">
        <v>0</v>
      </c>
      <c r="F207" s="3">
        <v>7870000</v>
      </c>
      <c r="G207" s="3">
        <v>0</v>
      </c>
      <c r="H207" s="3">
        <v>7870000</v>
      </c>
      <c r="I207" s="3">
        <v>0</v>
      </c>
      <c r="J207" s="3">
        <v>7771926</v>
      </c>
      <c r="K207" s="3">
        <v>98.75</v>
      </c>
      <c r="L207" s="3">
        <v>651303</v>
      </c>
      <c r="M207" s="3">
        <v>4515411</v>
      </c>
      <c r="N207" s="3">
        <v>57.37</v>
      </c>
    </row>
    <row r="208" spans="1:14" hidden="1" x14ac:dyDescent="0.25">
      <c r="A208" t="s">
        <v>926</v>
      </c>
      <c r="B208" s="1" t="s">
        <v>96</v>
      </c>
      <c r="C208" t="s">
        <v>97</v>
      </c>
      <c r="D208" s="3">
        <v>81545000</v>
      </c>
      <c r="E208" s="3">
        <v>3672000</v>
      </c>
      <c r="F208" s="3">
        <v>85217000</v>
      </c>
      <c r="G208" s="3">
        <v>0</v>
      </c>
      <c r="H208" s="3">
        <v>85217000</v>
      </c>
      <c r="I208" s="3">
        <v>3945061</v>
      </c>
      <c r="J208" s="3">
        <v>83094091</v>
      </c>
      <c r="K208" s="3">
        <v>97.51</v>
      </c>
      <c r="L208" s="3">
        <v>11865401</v>
      </c>
      <c r="M208" s="3">
        <v>64874752</v>
      </c>
      <c r="N208" s="3">
        <v>76.13</v>
      </c>
    </row>
    <row r="209" spans="1:14" hidden="1" x14ac:dyDescent="0.25">
      <c r="A209" t="s">
        <v>926</v>
      </c>
      <c r="B209" s="1" t="s">
        <v>98</v>
      </c>
      <c r="C209" t="s">
        <v>99</v>
      </c>
      <c r="D209" s="3">
        <v>15049000</v>
      </c>
      <c r="E209" s="3">
        <v>0</v>
      </c>
      <c r="F209" s="3">
        <v>15049000</v>
      </c>
      <c r="G209" s="3">
        <v>0</v>
      </c>
      <c r="H209" s="3">
        <v>15049000</v>
      </c>
      <c r="I209" s="3">
        <v>47000</v>
      </c>
      <c r="J209" s="3">
        <v>5000842</v>
      </c>
      <c r="K209" s="3">
        <v>33.229999999999997</v>
      </c>
      <c r="L209" s="3">
        <v>47000</v>
      </c>
      <c r="M209" s="3">
        <v>5000842</v>
      </c>
      <c r="N209" s="3">
        <v>33.229999999999997</v>
      </c>
    </row>
    <row r="210" spans="1:14" hidden="1" x14ac:dyDescent="0.25">
      <c r="A210" t="s">
        <v>926</v>
      </c>
      <c r="B210" s="1" t="s">
        <v>100</v>
      </c>
      <c r="C210" t="s">
        <v>101</v>
      </c>
      <c r="D210" s="3">
        <v>338249000</v>
      </c>
      <c r="E210" s="3">
        <v>200000000</v>
      </c>
      <c r="F210" s="3">
        <v>538249000</v>
      </c>
      <c r="G210" s="3">
        <v>0</v>
      </c>
      <c r="H210" s="3">
        <v>538249000</v>
      </c>
      <c r="I210" s="3">
        <v>113381221</v>
      </c>
      <c r="J210" s="3">
        <v>518305271</v>
      </c>
      <c r="K210" s="3">
        <v>96.29</v>
      </c>
      <c r="L210" s="3">
        <v>35853311</v>
      </c>
      <c r="M210" s="3">
        <v>358441807</v>
      </c>
      <c r="N210" s="3">
        <v>66.59</v>
      </c>
    </row>
    <row r="211" spans="1:14" hidden="1" x14ac:dyDescent="0.25">
      <c r="A211" t="s">
        <v>926</v>
      </c>
      <c r="B211" s="1" t="s">
        <v>102</v>
      </c>
      <c r="C211" t="s">
        <v>103</v>
      </c>
      <c r="D211" s="3">
        <v>338249000</v>
      </c>
      <c r="E211" s="3">
        <v>200000000</v>
      </c>
      <c r="F211" s="3">
        <v>538249000</v>
      </c>
      <c r="G211" s="3">
        <v>0</v>
      </c>
      <c r="H211" s="3">
        <v>538249000</v>
      </c>
      <c r="I211" s="3">
        <v>113381221</v>
      </c>
      <c r="J211" s="3">
        <v>518305271</v>
      </c>
      <c r="K211" s="3">
        <v>96.29</v>
      </c>
      <c r="L211" s="3">
        <v>35853311</v>
      </c>
      <c r="M211" s="3">
        <v>358441807</v>
      </c>
      <c r="N211" s="3">
        <v>66.59</v>
      </c>
    </row>
    <row r="212" spans="1:14" hidden="1" x14ac:dyDescent="0.25">
      <c r="A212" t="s">
        <v>926</v>
      </c>
      <c r="B212" s="1" t="s">
        <v>104</v>
      </c>
      <c r="C212" t="s">
        <v>105</v>
      </c>
      <c r="D212" s="3">
        <v>209500000</v>
      </c>
      <c r="E212" s="3">
        <v>0</v>
      </c>
      <c r="F212" s="3">
        <v>209500000</v>
      </c>
      <c r="G212" s="3">
        <v>0</v>
      </c>
      <c r="H212" s="3">
        <v>209500000</v>
      </c>
      <c r="I212" s="3">
        <v>0</v>
      </c>
      <c r="J212" s="3">
        <v>209114269</v>
      </c>
      <c r="K212" s="3">
        <v>99.82</v>
      </c>
      <c r="L212" s="3">
        <v>147695434</v>
      </c>
      <c r="M212" s="3">
        <v>207672675</v>
      </c>
      <c r="N212" s="3">
        <v>99.13</v>
      </c>
    </row>
    <row r="213" spans="1:14" hidden="1" x14ac:dyDescent="0.25">
      <c r="A213" t="s">
        <v>926</v>
      </c>
      <c r="B213" s="1" t="s">
        <v>106</v>
      </c>
      <c r="C213" t="s">
        <v>107</v>
      </c>
      <c r="D213" s="3">
        <v>209500000</v>
      </c>
      <c r="E213" s="3">
        <v>0</v>
      </c>
      <c r="F213" s="3">
        <v>209500000</v>
      </c>
      <c r="G213" s="3">
        <v>0</v>
      </c>
      <c r="H213" s="3">
        <v>209500000</v>
      </c>
      <c r="I213" s="3">
        <v>0</v>
      </c>
      <c r="J213" s="3">
        <v>209114269</v>
      </c>
      <c r="K213" s="3">
        <v>99.82</v>
      </c>
      <c r="L213" s="3">
        <v>147695434</v>
      </c>
      <c r="M213" s="3">
        <v>207672675</v>
      </c>
      <c r="N213" s="3">
        <v>99.13</v>
      </c>
    </row>
    <row r="214" spans="1:14" hidden="1" x14ac:dyDescent="0.25">
      <c r="A214" t="s">
        <v>926</v>
      </c>
      <c r="B214" s="1" t="s">
        <v>108</v>
      </c>
      <c r="C214" t="s">
        <v>109</v>
      </c>
      <c r="D214" s="3">
        <v>178614000</v>
      </c>
      <c r="E214" s="3">
        <v>1700000</v>
      </c>
      <c r="F214" s="3">
        <v>180314000</v>
      </c>
      <c r="G214" s="3">
        <v>0</v>
      </c>
      <c r="H214" s="3">
        <v>180314000</v>
      </c>
      <c r="I214" s="3">
        <v>27640509</v>
      </c>
      <c r="J214" s="3">
        <v>180160502</v>
      </c>
      <c r="K214" s="3">
        <v>99.91</v>
      </c>
      <c r="L214" s="3">
        <v>27640509</v>
      </c>
      <c r="M214" s="3">
        <v>180160502</v>
      </c>
      <c r="N214" s="3">
        <v>99.91</v>
      </c>
    </row>
    <row r="215" spans="1:14" hidden="1" x14ac:dyDescent="0.25">
      <c r="A215" t="s">
        <v>926</v>
      </c>
      <c r="B215" s="1" t="s">
        <v>110</v>
      </c>
      <c r="C215" t="s">
        <v>111</v>
      </c>
      <c r="D215" s="3">
        <v>128775000</v>
      </c>
      <c r="E215" s="3">
        <v>0</v>
      </c>
      <c r="F215" s="3">
        <v>128775000</v>
      </c>
      <c r="G215" s="3">
        <v>0</v>
      </c>
      <c r="H215" s="3">
        <v>128775000</v>
      </c>
      <c r="I215" s="3">
        <v>16797479</v>
      </c>
      <c r="J215" s="3">
        <v>128731859</v>
      </c>
      <c r="K215" s="3">
        <v>99.97</v>
      </c>
      <c r="L215" s="3">
        <v>16797479</v>
      </c>
      <c r="M215" s="3">
        <v>128731859</v>
      </c>
      <c r="N215" s="3">
        <v>99.97</v>
      </c>
    </row>
    <row r="216" spans="1:14" hidden="1" x14ac:dyDescent="0.25">
      <c r="A216" t="s">
        <v>926</v>
      </c>
      <c r="B216" s="1" t="s">
        <v>112</v>
      </c>
      <c r="C216" t="s">
        <v>113</v>
      </c>
      <c r="D216" s="3">
        <v>5905000</v>
      </c>
      <c r="E216" s="3">
        <v>1300000</v>
      </c>
      <c r="F216" s="3">
        <v>7205000</v>
      </c>
      <c r="G216" s="3">
        <v>0</v>
      </c>
      <c r="H216" s="3">
        <v>7205000</v>
      </c>
      <c r="I216" s="3">
        <v>1600000</v>
      </c>
      <c r="J216" s="3">
        <v>7144406</v>
      </c>
      <c r="K216" s="3">
        <v>99.16</v>
      </c>
      <c r="L216" s="3">
        <v>1600000</v>
      </c>
      <c r="M216" s="3">
        <v>7144406</v>
      </c>
      <c r="N216" s="3">
        <v>99.16</v>
      </c>
    </row>
    <row r="217" spans="1:14" hidden="1" x14ac:dyDescent="0.25">
      <c r="A217" t="s">
        <v>926</v>
      </c>
      <c r="B217" s="1" t="s">
        <v>114</v>
      </c>
      <c r="C217" t="s">
        <v>115</v>
      </c>
      <c r="D217" s="3">
        <v>2549000</v>
      </c>
      <c r="E217" s="3">
        <v>400000</v>
      </c>
      <c r="F217" s="3">
        <v>2949000</v>
      </c>
      <c r="G217" s="3">
        <v>0</v>
      </c>
      <c r="H217" s="3">
        <v>2949000</v>
      </c>
      <c r="I217" s="3">
        <v>783030</v>
      </c>
      <c r="J217" s="3">
        <v>2948611</v>
      </c>
      <c r="K217" s="3">
        <v>99.99</v>
      </c>
      <c r="L217" s="3">
        <v>783030</v>
      </c>
      <c r="M217" s="3">
        <v>2948611</v>
      </c>
      <c r="N217" s="3">
        <v>99.99</v>
      </c>
    </row>
    <row r="218" spans="1:14" hidden="1" x14ac:dyDescent="0.25">
      <c r="A218" t="s">
        <v>926</v>
      </c>
      <c r="B218" s="1" t="s">
        <v>116</v>
      </c>
      <c r="C218" t="s">
        <v>117</v>
      </c>
      <c r="D218" s="3">
        <v>41385000</v>
      </c>
      <c r="E218" s="3">
        <v>0</v>
      </c>
      <c r="F218" s="3">
        <v>41385000</v>
      </c>
      <c r="G218" s="3">
        <v>0</v>
      </c>
      <c r="H218" s="3">
        <v>41385000</v>
      </c>
      <c r="I218" s="3">
        <v>8460000</v>
      </c>
      <c r="J218" s="3">
        <v>41335626</v>
      </c>
      <c r="K218" s="3">
        <v>99.88</v>
      </c>
      <c r="L218" s="3">
        <v>8460000</v>
      </c>
      <c r="M218" s="3">
        <v>41335626</v>
      </c>
      <c r="N218" s="3">
        <v>99.88</v>
      </c>
    </row>
    <row r="219" spans="1:14" hidden="1" x14ac:dyDescent="0.25">
      <c r="A219" t="s">
        <v>926</v>
      </c>
      <c r="B219" s="1" t="s">
        <v>120</v>
      </c>
      <c r="C219" t="s">
        <v>121</v>
      </c>
      <c r="D219" s="3">
        <v>30000000</v>
      </c>
      <c r="E219" s="3">
        <v>-30000000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</row>
    <row r="220" spans="1:14" hidden="1" x14ac:dyDescent="0.25">
      <c r="A220" t="s">
        <v>926</v>
      </c>
      <c r="B220" s="1" t="s">
        <v>122</v>
      </c>
      <c r="C220" t="s">
        <v>123</v>
      </c>
      <c r="D220" s="3">
        <v>30000000</v>
      </c>
      <c r="E220" s="3">
        <v>-30000000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</row>
    <row r="221" spans="1:14" hidden="1" x14ac:dyDescent="0.25">
      <c r="A221" t="s">
        <v>926</v>
      </c>
      <c r="B221" s="1" t="s">
        <v>126</v>
      </c>
      <c r="C221" t="s">
        <v>127</v>
      </c>
      <c r="D221" s="3">
        <v>51000000</v>
      </c>
      <c r="E221" s="3">
        <v>-10000000</v>
      </c>
      <c r="F221" s="3">
        <v>41000000</v>
      </c>
      <c r="G221" s="3">
        <v>0</v>
      </c>
      <c r="H221" s="3">
        <v>41000000</v>
      </c>
      <c r="I221" s="3">
        <v>40990284</v>
      </c>
      <c r="J221" s="3">
        <v>40990284</v>
      </c>
      <c r="K221" s="3">
        <v>99.98</v>
      </c>
      <c r="L221" s="3">
        <v>0</v>
      </c>
      <c r="M221" s="3">
        <v>0</v>
      </c>
      <c r="N221" s="3">
        <v>0</v>
      </c>
    </row>
    <row r="222" spans="1:14" hidden="1" x14ac:dyDescent="0.25">
      <c r="A222" t="s">
        <v>926</v>
      </c>
      <c r="B222" s="1" t="s">
        <v>130</v>
      </c>
      <c r="C222" t="s">
        <v>131</v>
      </c>
      <c r="D222" s="3">
        <v>26400000</v>
      </c>
      <c r="E222" s="3">
        <v>-16500000</v>
      </c>
      <c r="F222" s="3">
        <v>9900000</v>
      </c>
      <c r="G222" s="3">
        <v>0</v>
      </c>
      <c r="H222" s="3">
        <v>9900000</v>
      </c>
      <c r="I222" s="3">
        <v>5000000</v>
      </c>
      <c r="J222" s="3">
        <v>6514107</v>
      </c>
      <c r="K222" s="3">
        <v>65.8</v>
      </c>
      <c r="L222" s="3">
        <v>0</v>
      </c>
      <c r="M222" s="3">
        <v>1514107</v>
      </c>
      <c r="N222" s="3">
        <v>15.29</v>
      </c>
    </row>
    <row r="223" spans="1:14" hidden="1" x14ac:dyDescent="0.25">
      <c r="A223" t="s">
        <v>926</v>
      </c>
      <c r="B223" s="1" t="s">
        <v>138</v>
      </c>
      <c r="C223" t="s">
        <v>139</v>
      </c>
      <c r="D223" s="3">
        <v>126000000</v>
      </c>
      <c r="E223" s="3">
        <v>21621000</v>
      </c>
      <c r="F223" s="3">
        <v>147621000</v>
      </c>
      <c r="G223" s="3">
        <v>0</v>
      </c>
      <c r="H223" s="3">
        <v>147621000</v>
      </c>
      <c r="I223" s="3">
        <v>93502600</v>
      </c>
      <c r="J223" s="3">
        <v>135624882</v>
      </c>
      <c r="K223" s="3">
        <v>91.87</v>
      </c>
      <c r="L223" s="3">
        <v>93502600</v>
      </c>
      <c r="M223" s="3">
        <v>111697385</v>
      </c>
      <c r="N223" s="3">
        <v>75.66</v>
      </c>
    </row>
    <row r="224" spans="1:14" hidden="1" x14ac:dyDescent="0.25">
      <c r="A224" t="s">
        <v>926</v>
      </c>
      <c r="B224" s="1" t="s">
        <v>140</v>
      </c>
      <c r="C224" t="s">
        <v>219</v>
      </c>
      <c r="D224" s="3">
        <v>6000000</v>
      </c>
      <c r="E224" s="3">
        <v>101000000</v>
      </c>
      <c r="F224" s="3">
        <v>107000000</v>
      </c>
      <c r="G224" s="3">
        <v>0</v>
      </c>
      <c r="H224" s="3">
        <v>107000000</v>
      </c>
      <c r="I224" s="3">
        <v>93502600</v>
      </c>
      <c r="J224" s="3">
        <v>95083446</v>
      </c>
      <c r="K224" s="3">
        <v>88.86</v>
      </c>
      <c r="L224" s="3">
        <v>93502600</v>
      </c>
      <c r="M224" s="3">
        <v>95083446</v>
      </c>
      <c r="N224" s="3">
        <v>88.86</v>
      </c>
    </row>
    <row r="225" spans="1:14" hidden="1" x14ac:dyDescent="0.25">
      <c r="A225" t="s">
        <v>926</v>
      </c>
      <c r="B225" s="1" t="s">
        <v>198</v>
      </c>
      <c r="C225" t="s">
        <v>199</v>
      </c>
      <c r="D225" s="3">
        <v>120000000</v>
      </c>
      <c r="E225" s="3">
        <v>-79379000</v>
      </c>
      <c r="F225" s="3">
        <v>40621000</v>
      </c>
      <c r="G225" s="3">
        <v>0</v>
      </c>
      <c r="H225" s="3">
        <v>40621000</v>
      </c>
      <c r="I225" s="3">
        <v>0</v>
      </c>
      <c r="J225" s="3">
        <v>40541436</v>
      </c>
      <c r="K225" s="3">
        <v>99.8</v>
      </c>
      <c r="L225" s="3">
        <v>0</v>
      </c>
      <c r="M225" s="3">
        <v>16613939</v>
      </c>
      <c r="N225" s="3">
        <v>40.9</v>
      </c>
    </row>
    <row r="226" spans="1:14" hidden="1" x14ac:dyDescent="0.25">
      <c r="A226" t="s">
        <v>926</v>
      </c>
      <c r="B226" s="1" t="s">
        <v>168</v>
      </c>
      <c r="C226" t="s">
        <v>169</v>
      </c>
      <c r="D226" s="3">
        <v>0</v>
      </c>
      <c r="E226" s="3">
        <v>2328000</v>
      </c>
      <c r="F226" s="3">
        <v>2328000</v>
      </c>
      <c r="G226" s="3">
        <v>0</v>
      </c>
      <c r="H226" s="3">
        <v>2328000</v>
      </c>
      <c r="I226" s="3">
        <v>0</v>
      </c>
      <c r="J226" s="3">
        <v>2328000</v>
      </c>
      <c r="K226" s="3">
        <v>100</v>
      </c>
      <c r="L226" s="3">
        <v>0</v>
      </c>
      <c r="M226" s="3">
        <v>2328000</v>
      </c>
      <c r="N226" s="3">
        <v>100</v>
      </c>
    </row>
    <row r="227" spans="1:14" hidden="1" x14ac:dyDescent="0.25">
      <c r="A227" t="s">
        <v>926</v>
      </c>
      <c r="B227" s="1" t="s">
        <v>141</v>
      </c>
      <c r="C227" t="s">
        <v>142</v>
      </c>
      <c r="D227" s="3">
        <v>83721506000</v>
      </c>
      <c r="E227" s="3">
        <v>600000000</v>
      </c>
      <c r="F227" s="3">
        <v>84321506000</v>
      </c>
      <c r="G227" s="3">
        <v>0</v>
      </c>
      <c r="H227" s="3">
        <v>84321506000</v>
      </c>
      <c r="I227" s="3">
        <v>22703436502</v>
      </c>
      <c r="J227" s="3">
        <v>62134651444</v>
      </c>
      <c r="K227" s="3">
        <v>73.69</v>
      </c>
      <c r="L227" s="3">
        <v>7446256244</v>
      </c>
      <c r="M227" s="3">
        <v>22789242535</v>
      </c>
      <c r="N227" s="3">
        <v>27.03</v>
      </c>
    </row>
    <row r="228" spans="1:14" hidden="1" x14ac:dyDescent="0.25">
      <c r="A228" t="s">
        <v>926</v>
      </c>
      <c r="B228" s="1" t="s">
        <v>143</v>
      </c>
      <c r="C228" t="s">
        <v>144</v>
      </c>
      <c r="D228" s="3">
        <v>83721506000</v>
      </c>
      <c r="E228" s="3">
        <v>-566589495</v>
      </c>
      <c r="F228" s="3">
        <v>83154916505</v>
      </c>
      <c r="G228" s="3">
        <v>0</v>
      </c>
      <c r="H228" s="3">
        <v>83154916505</v>
      </c>
      <c r="I228" s="3">
        <v>22654170622</v>
      </c>
      <c r="J228" s="3">
        <v>60968061949</v>
      </c>
      <c r="K228" s="3">
        <v>73.319999999999993</v>
      </c>
      <c r="L228" s="3">
        <v>7396990364</v>
      </c>
      <c r="M228" s="3">
        <v>21622653040</v>
      </c>
      <c r="N228" s="3">
        <v>26</v>
      </c>
    </row>
    <row r="229" spans="1:14" hidden="1" x14ac:dyDescent="0.25">
      <c r="A229" t="s">
        <v>926</v>
      </c>
      <c r="B229" s="1" t="s">
        <v>145</v>
      </c>
      <c r="C229" t="s">
        <v>146</v>
      </c>
      <c r="D229" s="3">
        <v>83721506000</v>
      </c>
      <c r="E229" s="3">
        <v>-566589495</v>
      </c>
      <c r="F229" s="3">
        <v>83154916505</v>
      </c>
      <c r="G229" s="3">
        <v>0</v>
      </c>
      <c r="H229" s="3">
        <v>83154916505</v>
      </c>
      <c r="I229" s="3">
        <v>22654170622</v>
      </c>
      <c r="J229" s="3">
        <v>60968061949</v>
      </c>
      <c r="K229" s="3">
        <v>73.319999999999993</v>
      </c>
      <c r="L229" s="3">
        <v>7396990364</v>
      </c>
      <c r="M229" s="3">
        <v>21622653040</v>
      </c>
      <c r="N229" s="3">
        <v>26</v>
      </c>
    </row>
    <row r="230" spans="1:14" hidden="1" x14ac:dyDescent="0.25">
      <c r="A230" t="s">
        <v>926</v>
      </c>
      <c r="B230" s="1" t="s">
        <v>176</v>
      </c>
      <c r="C230" t="s">
        <v>266</v>
      </c>
      <c r="D230" s="3">
        <v>78458272000</v>
      </c>
      <c r="E230" s="3">
        <v>430448825</v>
      </c>
      <c r="F230" s="3">
        <v>78888720825</v>
      </c>
      <c r="G230" s="3">
        <v>0</v>
      </c>
      <c r="H230" s="3">
        <v>78888720825</v>
      </c>
      <c r="I230" s="3">
        <v>22401003477</v>
      </c>
      <c r="J230" s="3">
        <v>56714297457</v>
      </c>
      <c r="K230" s="3">
        <v>71.89</v>
      </c>
      <c r="L230" s="3">
        <v>7000168684</v>
      </c>
      <c r="M230" s="3">
        <v>18188385980</v>
      </c>
      <c r="N230" s="3">
        <v>23.06</v>
      </c>
    </row>
    <row r="231" spans="1:14" hidden="1" x14ac:dyDescent="0.25">
      <c r="A231" t="s">
        <v>926</v>
      </c>
      <c r="B231" s="1" t="s">
        <v>273</v>
      </c>
      <c r="C231" t="s">
        <v>274</v>
      </c>
      <c r="D231" s="3">
        <v>78458272000</v>
      </c>
      <c r="E231" s="3">
        <v>430448825</v>
      </c>
      <c r="F231" s="3">
        <v>78888720825</v>
      </c>
      <c r="G231" s="3">
        <v>0</v>
      </c>
      <c r="H231" s="3">
        <v>78888720825</v>
      </c>
      <c r="I231" s="3">
        <v>22401003477</v>
      </c>
      <c r="J231" s="3">
        <v>56714297457</v>
      </c>
      <c r="K231" s="3">
        <v>71.89</v>
      </c>
      <c r="L231" s="3">
        <v>7000168684</v>
      </c>
      <c r="M231" s="3">
        <v>18188385980</v>
      </c>
      <c r="N231" s="3">
        <v>23.06</v>
      </c>
    </row>
    <row r="232" spans="1:14" hidden="1" x14ac:dyDescent="0.25">
      <c r="A232" t="s">
        <v>926</v>
      </c>
      <c r="B232" s="1" t="s">
        <v>556</v>
      </c>
      <c r="C232" t="s">
        <v>557</v>
      </c>
      <c r="D232" s="3">
        <v>2225080000</v>
      </c>
      <c r="E232" s="3">
        <v>0</v>
      </c>
      <c r="F232" s="3">
        <v>2225080000</v>
      </c>
      <c r="G232" s="3">
        <v>0</v>
      </c>
      <c r="H232" s="3">
        <v>2225080000</v>
      </c>
      <c r="I232" s="3">
        <v>645936426</v>
      </c>
      <c r="J232" s="3">
        <v>1807884781</v>
      </c>
      <c r="K232" s="3">
        <v>81.25</v>
      </c>
      <c r="L232" s="3">
        <v>161227345</v>
      </c>
      <c r="M232" s="3">
        <v>849096767</v>
      </c>
      <c r="N232" s="3">
        <v>38.159999999999997</v>
      </c>
    </row>
    <row r="233" spans="1:14" hidden="1" x14ac:dyDescent="0.25">
      <c r="A233" t="s">
        <v>926</v>
      </c>
      <c r="B233" s="1" t="s">
        <v>558</v>
      </c>
      <c r="C233" t="s">
        <v>559</v>
      </c>
      <c r="D233" s="3">
        <v>2225080000</v>
      </c>
      <c r="E233" s="3">
        <v>0</v>
      </c>
      <c r="F233" s="3">
        <v>2225080000</v>
      </c>
      <c r="G233" s="3">
        <v>0</v>
      </c>
      <c r="H233" s="3">
        <v>2225080000</v>
      </c>
      <c r="I233" s="3">
        <v>645936426</v>
      </c>
      <c r="J233" s="3">
        <v>1807884781</v>
      </c>
      <c r="K233" s="3">
        <v>81.25</v>
      </c>
      <c r="L233" s="3">
        <v>161227345</v>
      </c>
      <c r="M233" s="3">
        <v>849096767</v>
      </c>
      <c r="N233" s="3">
        <v>38.159999999999997</v>
      </c>
    </row>
    <row r="234" spans="1:14" hidden="1" x14ac:dyDescent="0.25">
      <c r="A234" t="s">
        <v>926</v>
      </c>
      <c r="B234" s="1" t="s">
        <v>560</v>
      </c>
      <c r="C234" t="s">
        <v>561</v>
      </c>
      <c r="D234" s="3">
        <v>22075000000</v>
      </c>
      <c r="E234" s="3">
        <v>-116000000</v>
      </c>
      <c r="F234" s="3">
        <v>21959000000</v>
      </c>
      <c r="G234" s="3">
        <v>0</v>
      </c>
      <c r="H234" s="3">
        <v>21959000000</v>
      </c>
      <c r="I234" s="3">
        <v>3137888837</v>
      </c>
      <c r="J234" s="3">
        <v>21558293755</v>
      </c>
      <c r="K234" s="3">
        <v>98.18</v>
      </c>
      <c r="L234" s="3">
        <v>4681516070</v>
      </c>
      <c r="M234" s="3">
        <v>6265524599</v>
      </c>
      <c r="N234" s="3">
        <v>28.53</v>
      </c>
    </row>
    <row r="235" spans="1:14" hidden="1" x14ac:dyDescent="0.25">
      <c r="A235" t="s">
        <v>926</v>
      </c>
      <c r="B235" s="1" t="s">
        <v>562</v>
      </c>
      <c r="C235" t="s">
        <v>563</v>
      </c>
      <c r="D235" s="3">
        <v>22075000000</v>
      </c>
      <c r="E235" s="3">
        <v>-116000000</v>
      </c>
      <c r="F235" s="3">
        <v>21959000000</v>
      </c>
      <c r="G235" s="3">
        <v>0</v>
      </c>
      <c r="H235" s="3">
        <v>21959000000</v>
      </c>
      <c r="I235" s="3">
        <v>3137888837</v>
      </c>
      <c r="J235" s="3">
        <v>21558293755</v>
      </c>
      <c r="K235" s="3">
        <v>98.18</v>
      </c>
      <c r="L235" s="3">
        <v>4681516070</v>
      </c>
      <c r="M235" s="3">
        <v>6265524599</v>
      </c>
      <c r="N235" s="3">
        <v>28.53</v>
      </c>
    </row>
    <row r="236" spans="1:14" hidden="1" x14ac:dyDescent="0.25">
      <c r="A236" t="s">
        <v>926</v>
      </c>
      <c r="B236" s="1" t="s">
        <v>564</v>
      </c>
      <c r="C236" t="s">
        <v>565</v>
      </c>
      <c r="D236" s="3">
        <v>3483100000</v>
      </c>
      <c r="E236" s="3">
        <v>-106238512</v>
      </c>
      <c r="F236" s="3">
        <v>3376861488</v>
      </c>
      <c r="G236" s="3">
        <v>0</v>
      </c>
      <c r="H236" s="3">
        <v>3376861488</v>
      </c>
      <c r="I236" s="3">
        <v>597629860</v>
      </c>
      <c r="J236" s="3">
        <v>3375604322</v>
      </c>
      <c r="K236" s="3">
        <v>99.96</v>
      </c>
      <c r="L236" s="3">
        <v>279271112</v>
      </c>
      <c r="M236" s="3">
        <v>2080726604</v>
      </c>
      <c r="N236" s="3">
        <v>61.62</v>
      </c>
    </row>
    <row r="237" spans="1:14" hidden="1" x14ac:dyDescent="0.25">
      <c r="A237" t="s">
        <v>926</v>
      </c>
      <c r="B237" s="1" t="s">
        <v>566</v>
      </c>
      <c r="C237" t="s">
        <v>567</v>
      </c>
      <c r="D237" s="3">
        <v>3483100000</v>
      </c>
      <c r="E237" s="3">
        <v>-106238512</v>
      </c>
      <c r="F237" s="3">
        <v>3376861488</v>
      </c>
      <c r="G237" s="3">
        <v>0</v>
      </c>
      <c r="H237" s="3">
        <v>3376861488</v>
      </c>
      <c r="I237" s="3">
        <v>597629860</v>
      </c>
      <c r="J237" s="3">
        <v>3375604322</v>
      </c>
      <c r="K237" s="3">
        <v>99.96</v>
      </c>
      <c r="L237" s="3">
        <v>279271112</v>
      </c>
      <c r="M237" s="3">
        <v>2080726604</v>
      </c>
      <c r="N237" s="3">
        <v>61.62</v>
      </c>
    </row>
    <row r="238" spans="1:14" hidden="1" x14ac:dyDescent="0.25">
      <c r="A238" t="s">
        <v>926</v>
      </c>
      <c r="B238" s="1" t="s">
        <v>568</v>
      </c>
      <c r="C238" t="s">
        <v>569</v>
      </c>
      <c r="D238" s="3">
        <v>32063795000</v>
      </c>
      <c r="E238" s="3">
        <v>-225775000</v>
      </c>
      <c r="F238" s="3">
        <v>31838020000</v>
      </c>
      <c r="G238" s="3">
        <v>0</v>
      </c>
      <c r="H238" s="3">
        <v>31838020000</v>
      </c>
      <c r="I238" s="3">
        <v>11117850685</v>
      </c>
      <c r="J238" s="3">
        <v>13400789471</v>
      </c>
      <c r="K238" s="3">
        <v>42.09</v>
      </c>
      <c r="L238" s="3">
        <v>217822202</v>
      </c>
      <c r="M238" s="3">
        <v>1733007381</v>
      </c>
      <c r="N238" s="3">
        <v>5.44</v>
      </c>
    </row>
    <row r="239" spans="1:14" hidden="1" x14ac:dyDescent="0.25">
      <c r="A239" t="s">
        <v>926</v>
      </c>
      <c r="B239" s="1" t="s">
        <v>570</v>
      </c>
      <c r="C239" t="s">
        <v>571</v>
      </c>
      <c r="D239" s="3">
        <v>32063795000</v>
      </c>
      <c r="E239" s="3">
        <v>-225775000</v>
      </c>
      <c r="F239" s="3">
        <v>31838020000</v>
      </c>
      <c r="G239" s="3">
        <v>0</v>
      </c>
      <c r="H239" s="3">
        <v>31838020000</v>
      </c>
      <c r="I239" s="3">
        <v>11117850685</v>
      </c>
      <c r="J239" s="3">
        <v>13400789471</v>
      </c>
      <c r="K239" s="3">
        <v>42.09</v>
      </c>
      <c r="L239" s="3">
        <v>217822202</v>
      </c>
      <c r="M239" s="3">
        <v>1733007381</v>
      </c>
      <c r="N239" s="3">
        <v>5.44</v>
      </c>
    </row>
    <row r="240" spans="1:14" hidden="1" x14ac:dyDescent="0.25">
      <c r="A240" t="s">
        <v>926</v>
      </c>
      <c r="B240" s="1" t="s">
        <v>572</v>
      </c>
      <c r="C240" t="s">
        <v>573</v>
      </c>
      <c r="D240" s="3">
        <v>1937200000</v>
      </c>
      <c r="E240" s="3">
        <v>3946356077</v>
      </c>
      <c r="F240" s="3">
        <v>5883556077</v>
      </c>
      <c r="G240" s="3">
        <v>0</v>
      </c>
      <c r="H240" s="3">
        <v>5883556077</v>
      </c>
      <c r="I240" s="3">
        <v>3507980439</v>
      </c>
      <c r="J240" s="3">
        <v>5788398786</v>
      </c>
      <c r="K240" s="3">
        <v>98.38</v>
      </c>
      <c r="L240" s="3">
        <v>274001510</v>
      </c>
      <c r="M240" s="3">
        <v>1870829658</v>
      </c>
      <c r="N240" s="3">
        <v>31.8</v>
      </c>
    </row>
    <row r="241" spans="1:14" hidden="1" x14ac:dyDescent="0.25">
      <c r="A241" t="s">
        <v>926</v>
      </c>
      <c r="B241" s="1" t="s">
        <v>574</v>
      </c>
      <c r="C241" t="s">
        <v>575</v>
      </c>
      <c r="D241" s="3">
        <v>1937200000</v>
      </c>
      <c r="E241" s="3">
        <v>3946356077</v>
      </c>
      <c r="F241" s="3">
        <v>5883556077</v>
      </c>
      <c r="G241" s="3">
        <v>0</v>
      </c>
      <c r="H241" s="3">
        <v>5883556077</v>
      </c>
      <c r="I241" s="3">
        <v>3507980439</v>
      </c>
      <c r="J241" s="3">
        <v>5788398786</v>
      </c>
      <c r="K241" s="3">
        <v>98.38</v>
      </c>
      <c r="L241" s="3">
        <v>274001510</v>
      </c>
      <c r="M241" s="3">
        <v>1870829658</v>
      </c>
      <c r="N241" s="3">
        <v>31.8</v>
      </c>
    </row>
    <row r="242" spans="1:14" hidden="1" x14ac:dyDescent="0.25">
      <c r="A242" t="s">
        <v>926</v>
      </c>
      <c r="B242" s="1" t="s">
        <v>576</v>
      </c>
      <c r="C242" t="s">
        <v>577</v>
      </c>
      <c r="D242" s="3">
        <v>11258100000</v>
      </c>
      <c r="E242" s="3">
        <v>-3409668740</v>
      </c>
      <c r="F242" s="3">
        <v>7848431260</v>
      </c>
      <c r="G242" s="3">
        <v>0</v>
      </c>
      <c r="H242" s="3">
        <v>7848431260</v>
      </c>
      <c r="I242" s="3">
        <v>2568500832</v>
      </c>
      <c r="J242" s="3">
        <v>6240708890</v>
      </c>
      <c r="K242" s="3">
        <v>79.52</v>
      </c>
      <c r="L242" s="3">
        <v>491537273</v>
      </c>
      <c r="M242" s="3">
        <v>2360211974</v>
      </c>
      <c r="N242" s="3">
        <v>30.07</v>
      </c>
    </row>
    <row r="243" spans="1:14" hidden="1" x14ac:dyDescent="0.25">
      <c r="A243" t="s">
        <v>926</v>
      </c>
      <c r="B243" s="1" t="s">
        <v>578</v>
      </c>
      <c r="C243" t="s">
        <v>579</v>
      </c>
      <c r="D243" s="3">
        <v>11258100000</v>
      </c>
      <c r="E243" s="3">
        <v>-3409668740</v>
      </c>
      <c r="F243" s="3">
        <v>7848431260</v>
      </c>
      <c r="G243" s="3">
        <v>0</v>
      </c>
      <c r="H243" s="3">
        <v>7848431260</v>
      </c>
      <c r="I243" s="3">
        <v>2568500832</v>
      </c>
      <c r="J243" s="3">
        <v>6240708890</v>
      </c>
      <c r="K243" s="3">
        <v>79.52</v>
      </c>
      <c r="L243" s="3">
        <v>491537273</v>
      </c>
      <c r="M243" s="3">
        <v>2360211974</v>
      </c>
      <c r="N243" s="3">
        <v>30.07</v>
      </c>
    </row>
    <row r="244" spans="1:14" hidden="1" x14ac:dyDescent="0.25">
      <c r="A244" t="s">
        <v>926</v>
      </c>
      <c r="B244" s="1" t="s">
        <v>580</v>
      </c>
      <c r="C244" t="s">
        <v>581</v>
      </c>
      <c r="D244" s="3">
        <v>959800000</v>
      </c>
      <c r="E244" s="3">
        <v>341775000</v>
      </c>
      <c r="F244" s="3">
        <v>1301575000</v>
      </c>
      <c r="G244" s="3">
        <v>0</v>
      </c>
      <c r="H244" s="3">
        <v>1301575000</v>
      </c>
      <c r="I244" s="3">
        <v>8200000</v>
      </c>
      <c r="J244" s="3">
        <v>958460000</v>
      </c>
      <c r="K244" s="3">
        <v>73.64</v>
      </c>
      <c r="L244" s="3">
        <v>51394667</v>
      </c>
      <c r="M244" s="3">
        <v>892154667</v>
      </c>
      <c r="N244" s="3">
        <v>68.540000000000006</v>
      </c>
    </row>
    <row r="245" spans="1:14" hidden="1" x14ac:dyDescent="0.25">
      <c r="A245" t="s">
        <v>926</v>
      </c>
      <c r="B245" s="1" t="s">
        <v>582</v>
      </c>
      <c r="C245" t="s">
        <v>583</v>
      </c>
      <c r="D245" s="3">
        <v>959800000</v>
      </c>
      <c r="E245" s="3">
        <v>341775000</v>
      </c>
      <c r="F245" s="3">
        <v>1301575000</v>
      </c>
      <c r="G245" s="3">
        <v>0</v>
      </c>
      <c r="H245" s="3">
        <v>1301575000</v>
      </c>
      <c r="I245" s="3">
        <v>8200000</v>
      </c>
      <c r="J245" s="3">
        <v>958460000</v>
      </c>
      <c r="K245" s="3">
        <v>73.64</v>
      </c>
      <c r="L245" s="3">
        <v>51394667</v>
      </c>
      <c r="M245" s="3">
        <v>892154667</v>
      </c>
      <c r="N245" s="3">
        <v>68.540000000000006</v>
      </c>
    </row>
    <row r="246" spans="1:14" hidden="1" x14ac:dyDescent="0.25">
      <c r="A246" t="s">
        <v>926</v>
      </c>
      <c r="B246" s="1" t="s">
        <v>584</v>
      </c>
      <c r="C246" t="s">
        <v>585</v>
      </c>
      <c r="D246" s="3">
        <v>758368000</v>
      </c>
      <c r="E246" s="3">
        <v>0</v>
      </c>
      <c r="F246" s="3">
        <v>758368000</v>
      </c>
      <c r="G246" s="3">
        <v>0</v>
      </c>
      <c r="H246" s="3">
        <v>758368000</v>
      </c>
      <c r="I246" s="3">
        <v>3578400</v>
      </c>
      <c r="J246" s="3">
        <v>695356600</v>
      </c>
      <c r="K246" s="3">
        <v>91.69</v>
      </c>
      <c r="L246" s="3">
        <v>329119006</v>
      </c>
      <c r="M246" s="3">
        <v>641716876</v>
      </c>
      <c r="N246" s="3">
        <v>84.62</v>
      </c>
    </row>
    <row r="247" spans="1:14" hidden="1" x14ac:dyDescent="0.25">
      <c r="A247" t="s">
        <v>926</v>
      </c>
      <c r="B247" s="1" t="s">
        <v>586</v>
      </c>
      <c r="C247" t="s">
        <v>587</v>
      </c>
      <c r="D247" s="3">
        <v>758368000</v>
      </c>
      <c r="E247" s="3">
        <v>0</v>
      </c>
      <c r="F247" s="3">
        <v>758368000</v>
      </c>
      <c r="G247" s="3">
        <v>0</v>
      </c>
      <c r="H247" s="3">
        <v>758368000</v>
      </c>
      <c r="I247" s="3">
        <v>3578400</v>
      </c>
      <c r="J247" s="3">
        <v>695356600</v>
      </c>
      <c r="K247" s="3">
        <v>91.69</v>
      </c>
      <c r="L247" s="3">
        <v>329119006</v>
      </c>
      <c r="M247" s="3">
        <v>641716876</v>
      </c>
      <c r="N247" s="3">
        <v>84.62</v>
      </c>
    </row>
    <row r="248" spans="1:14" hidden="1" x14ac:dyDescent="0.25">
      <c r="A248" t="s">
        <v>926</v>
      </c>
      <c r="B248" s="1" t="s">
        <v>588</v>
      </c>
      <c r="C248" t="s">
        <v>589</v>
      </c>
      <c r="D248" s="3">
        <v>2897829000</v>
      </c>
      <c r="E248" s="3">
        <v>0</v>
      </c>
      <c r="F248" s="3">
        <v>2897829000</v>
      </c>
      <c r="G248" s="3">
        <v>0</v>
      </c>
      <c r="H248" s="3">
        <v>2897829000</v>
      </c>
      <c r="I248" s="3">
        <v>813437998</v>
      </c>
      <c r="J248" s="3">
        <v>2888800852</v>
      </c>
      <c r="K248" s="3">
        <v>99.69</v>
      </c>
      <c r="L248" s="3">
        <v>514279499</v>
      </c>
      <c r="M248" s="3">
        <v>1495117454</v>
      </c>
      <c r="N248" s="3">
        <v>51.59</v>
      </c>
    </row>
    <row r="249" spans="1:14" hidden="1" x14ac:dyDescent="0.25">
      <c r="A249" t="s">
        <v>926</v>
      </c>
      <c r="B249" s="1" t="s">
        <v>590</v>
      </c>
      <c r="C249" t="s">
        <v>591</v>
      </c>
      <c r="D249" s="3">
        <v>2897829000</v>
      </c>
      <c r="E249" s="3">
        <v>0</v>
      </c>
      <c r="F249" s="3">
        <v>2897829000</v>
      </c>
      <c r="G249" s="3">
        <v>0</v>
      </c>
      <c r="H249" s="3">
        <v>2897829000</v>
      </c>
      <c r="I249" s="3">
        <v>813437998</v>
      </c>
      <c r="J249" s="3">
        <v>2888800852</v>
      </c>
      <c r="K249" s="3">
        <v>99.69</v>
      </c>
      <c r="L249" s="3">
        <v>514279499</v>
      </c>
      <c r="M249" s="3">
        <v>1495117454</v>
      </c>
      <c r="N249" s="3">
        <v>51.59</v>
      </c>
    </row>
    <row r="250" spans="1:14" hidden="1" x14ac:dyDescent="0.25">
      <c r="A250" t="s">
        <v>926</v>
      </c>
      <c r="B250" s="1" t="s">
        <v>592</v>
      </c>
      <c r="C250" t="s">
        <v>593</v>
      </c>
      <c r="D250" s="3">
        <v>800000000</v>
      </c>
      <c r="E250" s="3">
        <v>0</v>
      </c>
      <c r="F250" s="3">
        <v>800000000</v>
      </c>
      <c r="G250" s="3">
        <v>0</v>
      </c>
      <c r="H250" s="3">
        <v>800000000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</row>
    <row r="251" spans="1:14" hidden="1" x14ac:dyDescent="0.25">
      <c r="A251" t="s">
        <v>926</v>
      </c>
      <c r="B251" s="1" t="s">
        <v>594</v>
      </c>
      <c r="C251" t="s">
        <v>595</v>
      </c>
      <c r="D251" s="3">
        <v>800000000</v>
      </c>
      <c r="E251" s="3">
        <v>0</v>
      </c>
      <c r="F251" s="3">
        <v>800000000</v>
      </c>
      <c r="G251" s="3">
        <v>0</v>
      </c>
      <c r="H251" s="3">
        <v>800000000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</row>
    <row r="252" spans="1:14" hidden="1" x14ac:dyDescent="0.25">
      <c r="A252" t="s">
        <v>926</v>
      </c>
      <c r="B252" s="1" t="s">
        <v>147</v>
      </c>
      <c r="C252" t="s">
        <v>249</v>
      </c>
      <c r="D252" s="3">
        <v>5263234000</v>
      </c>
      <c r="E252" s="3">
        <v>-997038320</v>
      </c>
      <c r="F252" s="3">
        <v>4266195680</v>
      </c>
      <c r="G252" s="3">
        <v>0</v>
      </c>
      <c r="H252" s="3">
        <v>4266195680</v>
      </c>
      <c r="I252" s="3">
        <v>253167145</v>
      </c>
      <c r="J252" s="3">
        <v>4253764492</v>
      </c>
      <c r="K252" s="3">
        <v>99.71</v>
      </c>
      <c r="L252" s="3">
        <v>396821680</v>
      </c>
      <c r="M252" s="3">
        <v>3434267060</v>
      </c>
      <c r="N252" s="3">
        <v>80.5</v>
      </c>
    </row>
    <row r="253" spans="1:14" hidden="1" x14ac:dyDescent="0.25">
      <c r="A253" t="s">
        <v>926</v>
      </c>
      <c r="B253" s="1" t="s">
        <v>192</v>
      </c>
      <c r="C253" t="s">
        <v>255</v>
      </c>
      <c r="D253" s="3">
        <v>5263234000</v>
      </c>
      <c r="E253" s="3">
        <v>-997038320</v>
      </c>
      <c r="F253" s="3">
        <v>4266195680</v>
      </c>
      <c r="G253" s="3">
        <v>0</v>
      </c>
      <c r="H253" s="3">
        <v>4266195680</v>
      </c>
      <c r="I253" s="3">
        <v>253167145</v>
      </c>
      <c r="J253" s="3">
        <v>4253764492</v>
      </c>
      <c r="K253" s="3">
        <v>99.71</v>
      </c>
      <c r="L253" s="3">
        <v>396821680</v>
      </c>
      <c r="M253" s="3">
        <v>3434267060</v>
      </c>
      <c r="N253" s="3">
        <v>80.5</v>
      </c>
    </row>
    <row r="254" spans="1:14" hidden="1" x14ac:dyDescent="0.25">
      <c r="A254" t="s">
        <v>926</v>
      </c>
      <c r="B254" s="1" t="s">
        <v>596</v>
      </c>
      <c r="C254" t="s">
        <v>597</v>
      </c>
      <c r="D254" s="3">
        <v>5263234000</v>
      </c>
      <c r="E254" s="3">
        <v>-997038320</v>
      </c>
      <c r="F254" s="3">
        <v>4266195680</v>
      </c>
      <c r="G254" s="3">
        <v>0</v>
      </c>
      <c r="H254" s="3">
        <v>4266195680</v>
      </c>
      <c r="I254" s="3">
        <v>253167145</v>
      </c>
      <c r="J254" s="3">
        <v>4253764492</v>
      </c>
      <c r="K254" s="3">
        <v>99.71</v>
      </c>
      <c r="L254" s="3">
        <v>396821680</v>
      </c>
      <c r="M254" s="3">
        <v>3434267060</v>
      </c>
      <c r="N254" s="3">
        <v>80.5</v>
      </c>
    </row>
    <row r="255" spans="1:14" hidden="1" x14ac:dyDescent="0.25">
      <c r="A255" t="s">
        <v>926</v>
      </c>
      <c r="B255" s="1" t="s">
        <v>598</v>
      </c>
      <c r="C255" t="s">
        <v>599</v>
      </c>
      <c r="D255" s="3">
        <v>5263234000</v>
      </c>
      <c r="E255" s="3">
        <v>-997038320</v>
      </c>
      <c r="F255" s="3">
        <v>4266195680</v>
      </c>
      <c r="G255" s="3">
        <v>0</v>
      </c>
      <c r="H255" s="3">
        <v>4266195680</v>
      </c>
      <c r="I255" s="3">
        <v>253167145</v>
      </c>
      <c r="J255" s="3">
        <v>4253764492</v>
      </c>
      <c r="K255" s="3">
        <v>99.71</v>
      </c>
      <c r="L255" s="3">
        <v>396821680</v>
      </c>
      <c r="M255" s="3">
        <v>3434267060</v>
      </c>
      <c r="N255" s="3">
        <v>80.5</v>
      </c>
    </row>
    <row r="256" spans="1:14" hidden="1" x14ac:dyDescent="0.25">
      <c r="A256" t="s">
        <v>926</v>
      </c>
      <c r="B256" s="1" t="s">
        <v>197</v>
      </c>
      <c r="C256" t="s">
        <v>169</v>
      </c>
      <c r="D256" s="3">
        <v>0</v>
      </c>
      <c r="E256" s="3">
        <v>1166589495</v>
      </c>
      <c r="F256" s="3">
        <v>1166589495</v>
      </c>
      <c r="G256" s="3">
        <v>0</v>
      </c>
      <c r="H256" s="3">
        <v>1166589495</v>
      </c>
      <c r="I256" s="3">
        <v>49265880</v>
      </c>
      <c r="J256" s="3">
        <v>1166589495</v>
      </c>
      <c r="K256" s="3">
        <v>100</v>
      </c>
      <c r="L256" s="3">
        <v>49265880</v>
      </c>
      <c r="M256" s="3">
        <v>1166589495</v>
      </c>
      <c r="N256" s="3">
        <v>100</v>
      </c>
    </row>
    <row r="257" spans="1:14" hidden="1" x14ac:dyDescent="0.25">
      <c r="A257" t="s">
        <v>927</v>
      </c>
      <c r="B257" s="1" t="s">
        <v>0</v>
      </c>
      <c r="C257" t="s">
        <v>1</v>
      </c>
      <c r="D257" s="3">
        <v>1906242054000</v>
      </c>
      <c r="E257" s="3">
        <v>-389200884546</v>
      </c>
      <c r="F257" s="3">
        <v>1517041169454</v>
      </c>
      <c r="G257" s="3">
        <v>0</v>
      </c>
      <c r="H257" s="3">
        <v>1517041169454</v>
      </c>
      <c r="I257" s="3">
        <v>399570074133</v>
      </c>
      <c r="J257" s="3">
        <v>1165979326565</v>
      </c>
      <c r="K257" s="3">
        <v>76.86</v>
      </c>
      <c r="L257" s="3">
        <v>59439687078</v>
      </c>
      <c r="M257" s="3">
        <v>246779248402</v>
      </c>
      <c r="N257" s="3">
        <v>16.27</v>
      </c>
    </row>
    <row r="258" spans="1:14" hidden="1" x14ac:dyDescent="0.25">
      <c r="A258" t="s">
        <v>927</v>
      </c>
      <c r="B258" s="1" t="s">
        <v>2</v>
      </c>
      <c r="C258" t="s">
        <v>3</v>
      </c>
      <c r="D258" s="3">
        <v>51713737000</v>
      </c>
      <c r="E258" s="3">
        <v>0</v>
      </c>
      <c r="F258" s="3">
        <v>51713737000</v>
      </c>
      <c r="G258" s="3">
        <v>0</v>
      </c>
      <c r="H258" s="3">
        <v>51713737000</v>
      </c>
      <c r="I258" s="3">
        <v>8246347003</v>
      </c>
      <c r="J258" s="3">
        <v>49678481958</v>
      </c>
      <c r="K258" s="3">
        <v>96.06</v>
      </c>
      <c r="L258" s="3">
        <v>7334987526</v>
      </c>
      <c r="M258" s="3">
        <v>44335682655</v>
      </c>
      <c r="N258" s="3">
        <v>85.73</v>
      </c>
    </row>
    <row r="259" spans="1:14" hidden="1" x14ac:dyDescent="0.25">
      <c r="A259" t="s">
        <v>927</v>
      </c>
      <c r="B259" s="1" t="s">
        <v>4</v>
      </c>
      <c r="C259" t="s">
        <v>5</v>
      </c>
      <c r="D259" s="3">
        <v>40403237000</v>
      </c>
      <c r="E259" s="3">
        <v>-10000000</v>
      </c>
      <c r="F259" s="3">
        <v>40393237000</v>
      </c>
      <c r="G259" s="3">
        <v>0</v>
      </c>
      <c r="H259" s="3">
        <v>40393237000</v>
      </c>
      <c r="I259" s="3">
        <v>6929812243</v>
      </c>
      <c r="J259" s="3">
        <v>38644259207</v>
      </c>
      <c r="K259" s="3">
        <v>95.67</v>
      </c>
      <c r="L259" s="3">
        <v>6559534727</v>
      </c>
      <c r="M259" s="3">
        <v>37593150127</v>
      </c>
      <c r="N259" s="3">
        <v>93.07</v>
      </c>
    </row>
    <row r="260" spans="1:14" hidden="1" x14ac:dyDescent="0.25">
      <c r="A260" t="s">
        <v>927</v>
      </c>
      <c r="B260" s="1" t="s">
        <v>6</v>
      </c>
      <c r="C260" t="s">
        <v>765</v>
      </c>
      <c r="D260" s="3">
        <v>29551815000</v>
      </c>
      <c r="E260" s="3">
        <v>-1011831913</v>
      </c>
      <c r="F260" s="3">
        <v>28539983087</v>
      </c>
      <c r="G260" s="3">
        <v>0</v>
      </c>
      <c r="H260" s="3">
        <v>28539983087</v>
      </c>
      <c r="I260" s="3">
        <v>4491781068</v>
      </c>
      <c r="J260" s="3">
        <v>27453846885</v>
      </c>
      <c r="K260" s="3">
        <v>96.19</v>
      </c>
      <c r="L260" s="3">
        <v>4491781068</v>
      </c>
      <c r="M260" s="3">
        <v>27453846885</v>
      </c>
      <c r="N260" s="3">
        <v>96.19</v>
      </c>
    </row>
    <row r="261" spans="1:14" hidden="1" x14ac:dyDescent="0.25">
      <c r="A261" t="s">
        <v>927</v>
      </c>
      <c r="B261" s="1" t="s">
        <v>7</v>
      </c>
      <c r="C261" t="s">
        <v>8</v>
      </c>
      <c r="D261" s="3">
        <v>17142289000</v>
      </c>
      <c r="E261" s="3">
        <v>-540000000</v>
      </c>
      <c r="F261" s="3">
        <v>16602289000</v>
      </c>
      <c r="G261" s="3">
        <v>0</v>
      </c>
      <c r="H261" s="3">
        <v>16602289000</v>
      </c>
      <c r="I261" s="3">
        <v>1529250091</v>
      </c>
      <c r="J261" s="3">
        <v>16120216910</v>
      </c>
      <c r="K261" s="3">
        <v>97.1</v>
      </c>
      <c r="L261" s="3">
        <v>1529250091</v>
      </c>
      <c r="M261" s="3">
        <v>16120216910</v>
      </c>
      <c r="N261" s="3">
        <v>97.1</v>
      </c>
    </row>
    <row r="262" spans="1:14" hidden="1" x14ac:dyDescent="0.25">
      <c r="A262" t="s">
        <v>927</v>
      </c>
      <c r="B262" s="1" t="s">
        <v>9</v>
      </c>
      <c r="C262" t="s">
        <v>10</v>
      </c>
      <c r="D262" s="3">
        <v>1152732000</v>
      </c>
      <c r="E262" s="3">
        <v>-30000000</v>
      </c>
      <c r="F262" s="3">
        <v>1122732000</v>
      </c>
      <c r="G262" s="3">
        <v>0</v>
      </c>
      <c r="H262" s="3">
        <v>1122732000</v>
      </c>
      <c r="I262" s="3">
        <v>89370840</v>
      </c>
      <c r="J262" s="3">
        <v>1088467315</v>
      </c>
      <c r="K262" s="3">
        <v>96.95</v>
      </c>
      <c r="L262" s="3">
        <v>89370840</v>
      </c>
      <c r="M262" s="3">
        <v>1088467315</v>
      </c>
      <c r="N262" s="3">
        <v>96.95</v>
      </c>
    </row>
    <row r="263" spans="1:14" hidden="1" x14ac:dyDescent="0.25">
      <c r="A263" t="s">
        <v>927</v>
      </c>
      <c r="B263" s="1" t="s">
        <v>11</v>
      </c>
      <c r="C263" t="s">
        <v>766</v>
      </c>
      <c r="D263" s="3">
        <v>346940000</v>
      </c>
      <c r="E263" s="3">
        <v>0</v>
      </c>
      <c r="F263" s="3">
        <v>346940000</v>
      </c>
      <c r="G263" s="3">
        <v>0</v>
      </c>
      <c r="H263" s="3">
        <v>346940000</v>
      </c>
      <c r="I263" s="3">
        <v>23532640</v>
      </c>
      <c r="J263" s="3">
        <v>314083722</v>
      </c>
      <c r="K263" s="3">
        <v>90.53</v>
      </c>
      <c r="L263" s="3">
        <v>23532640</v>
      </c>
      <c r="M263" s="3">
        <v>314083722</v>
      </c>
      <c r="N263" s="3">
        <v>90.53</v>
      </c>
    </row>
    <row r="264" spans="1:14" hidden="1" x14ac:dyDescent="0.25">
      <c r="A264" t="s">
        <v>927</v>
      </c>
      <c r="B264" s="1" t="s">
        <v>16</v>
      </c>
      <c r="C264" t="s">
        <v>17</v>
      </c>
      <c r="D264" s="3">
        <v>556684000</v>
      </c>
      <c r="E264" s="3">
        <v>-20000000</v>
      </c>
      <c r="F264" s="3">
        <v>536684000</v>
      </c>
      <c r="G264" s="3">
        <v>0</v>
      </c>
      <c r="H264" s="3">
        <v>536684000</v>
      </c>
      <c r="I264" s="3">
        <v>49111541</v>
      </c>
      <c r="J264" s="3">
        <v>495799821</v>
      </c>
      <c r="K264" s="3">
        <v>92.38</v>
      </c>
      <c r="L264" s="3">
        <v>49111541</v>
      </c>
      <c r="M264" s="3">
        <v>495799821</v>
      </c>
      <c r="N264" s="3">
        <v>92.38</v>
      </c>
    </row>
    <row r="265" spans="1:14" hidden="1" x14ac:dyDescent="0.25">
      <c r="A265" t="s">
        <v>927</v>
      </c>
      <c r="B265" s="1" t="s">
        <v>18</v>
      </c>
      <c r="C265" t="s">
        <v>19</v>
      </c>
      <c r="D265" s="3">
        <v>2139717000</v>
      </c>
      <c r="E265" s="3">
        <v>-217800000</v>
      </c>
      <c r="F265" s="3">
        <v>1921917000</v>
      </c>
      <c r="G265" s="3">
        <v>0</v>
      </c>
      <c r="H265" s="3">
        <v>1921917000</v>
      </c>
      <c r="I265" s="3">
        <v>0</v>
      </c>
      <c r="J265" s="3">
        <v>1921900095</v>
      </c>
      <c r="K265" s="3">
        <v>100</v>
      </c>
      <c r="L265" s="3">
        <v>0</v>
      </c>
      <c r="M265" s="3">
        <v>1921900095</v>
      </c>
      <c r="N265" s="3">
        <v>100</v>
      </c>
    </row>
    <row r="266" spans="1:14" hidden="1" x14ac:dyDescent="0.25">
      <c r="A266" t="s">
        <v>927</v>
      </c>
      <c r="B266" s="1" t="s">
        <v>209</v>
      </c>
      <c r="C266" t="s">
        <v>210</v>
      </c>
      <c r="D266" s="3">
        <v>472360000</v>
      </c>
      <c r="E266" s="3">
        <v>-30000000</v>
      </c>
      <c r="F266" s="3">
        <v>442360000</v>
      </c>
      <c r="G266" s="3">
        <v>0</v>
      </c>
      <c r="H266" s="3">
        <v>442360000</v>
      </c>
      <c r="I266" s="3">
        <v>216581544</v>
      </c>
      <c r="J266" s="3">
        <v>433491752</v>
      </c>
      <c r="K266" s="3">
        <v>98</v>
      </c>
      <c r="L266" s="3">
        <v>216581544</v>
      </c>
      <c r="M266" s="3">
        <v>433491752</v>
      </c>
      <c r="N266" s="3">
        <v>98</v>
      </c>
    </row>
    <row r="267" spans="1:14" hidden="1" x14ac:dyDescent="0.25">
      <c r="A267" t="s">
        <v>927</v>
      </c>
      <c r="B267" s="1" t="s">
        <v>20</v>
      </c>
      <c r="C267" t="s">
        <v>21</v>
      </c>
      <c r="D267" s="3">
        <v>2188027000</v>
      </c>
      <c r="E267" s="3">
        <v>52431275</v>
      </c>
      <c r="F267" s="3">
        <v>2240458275</v>
      </c>
      <c r="G267" s="3">
        <v>0</v>
      </c>
      <c r="H267" s="3">
        <v>2240458275</v>
      </c>
      <c r="I267" s="3">
        <v>1978961684</v>
      </c>
      <c r="J267" s="3">
        <v>2036989753</v>
      </c>
      <c r="K267" s="3">
        <v>90.92</v>
      </c>
      <c r="L267" s="3">
        <v>1978961684</v>
      </c>
      <c r="M267" s="3">
        <v>2036989753</v>
      </c>
      <c r="N267" s="3">
        <v>90.92</v>
      </c>
    </row>
    <row r="268" spans="1:14" hidden="1" x14ac:dyDescent="0.25">
      <c r="A268" t="s">
        <v>927</v>
      </c>
      <c r="B268" s="1" t="s">
        <v>22</v>
      </c>
      <c r="C268" t="s">
        <v>23</v>
      </c>
      <c r="D268" s="3">
        <v>1050252000</v>
      </c>
      <c r="E268" s="3">
        <v>-10500000</v>
      </c>
      <c r="F268" s="3">
        <v>1039752000</v>
      </c>
      <c r="G268" s="3">
        <v>0</v>
      </c>
      <c r="H268" s="3">
        <v>1039752000</v>
      </c>
      <c r="I268" s="3">
        <v>248551816</v>
      </c>
      <c r="J268" s="3">
        <v>1039054812</v>
      </c>
      <c r="K268" s="3">
        <v>99.93</v>
      </c>
      <c r="L268" s="3">
        <v>248551816</v>
      </c>
      <c r="M268" s="3">
        <v>1039054812</v>
      </c>
      <c r="N268" s="3">
        <v>99.93</v>
      </c>
    </row>
    <row r="269" spans="1:14" hidden="1" x14ac:dyDescent="0.25">
      <c r="A269" t="s">
        <v>927</v>
      </c>
      <c r="B269" s="1" t="s">
        <v>24</v>
      </c>
      <c r="C269" t="s">
        <v>25</v>
      </c>
      <c r="D269" s="3">
        <v>3481828000</v>
      </c>
      <c r="E269" s="3">
        <v>-345500000</v>
      </c>
      <c r="F269" s="3">
        <v>3136328000</v>
      </c>
      <c r="G269" s="3">
        <v>0</v>
      </c>
      <c r="H269" s="3">
        <v>3136328000</v>
      </c>
      <c r="I269" s="3">
        <v>251011851</v>
      </c>
      <c r="J269" s="3">
        <v>2917317403</v>
      </c>
      <c r="K269" s="3">
        <v>93.02</v>
      </c>
      <c r="L269" s="3">
        <v>251011851</v>
      </c>
      <c r="M269" s="3">
        <v>2917317403</v>
      </c>
      <c r="N269" s="3">
        <v>93.02</v>
      </c>
    </row>
    <row r="270" spans="1:14" hidden="1" x14ac:dyDescent="0.25">
      <c r="A270" t="s">
        <v>927</v>
      </c>
      <c r="B270" s="1" t="s">
        <v>26</v>
      </c>
      <c r="C270" t="s">
        <v>27</v>
      </c>
      <c r="D270" s="3">
        <v>588890000</v>
      </c>
      <c r="E270" s="3">
        <v>-40000000</v>
      </c>
      <c r="F270" s="3">
        <v>548890000</v>
      </c>
      <c r="G270" s="3">
        <v>0</v>
      </c>
      <c r="H270" s="3">
        <v>548890000</v>
      </c>
      <c r="I270" s="3">
        <v>43223565</v>
      </c>
      <c r="J270" s="3">
        <v>535077660</v>
      </c>
      <c r="K270" s="3">
        <v>97.48</v>
      </c>
      <c r="L270" s="3">
        <v>43223565</v>
      </c>
      <c r="M270" s="3">
        <v>535077660</v>
      </c>
      <c r="N270" s="3">
        <v>97.48</v>
      </c>
    </row>
    <row r="271" spans="1:14" hidden="1" x14ac:dyDescent="0.25">
      <c r="A271" t="s">
        <v>927</v>
      </c>
      <c r="B271" s="1" t="s">
        <v>28</v>
      </c>
      <c r="C271" t="s">
        <v>29</v>
      </c>
      <c r="D271" s="3">
        <v>25827000</v>
      </c>
      <c r="E271" s="3">
        <v>0</v>
      </c>
      <c r="F271" s="3">
        <v>25827000</v>
      </c>
      <c r="G271" s="3">
        <v>0</v>
      </c>
      <c r="H271" s="3">
        <v>25827000</v>
      </c>
      <c r="I271" s="3">
        <v>1910169</v>
      </c>
      <c r="J271" s="3">
        <v>23458109</v>
      </c>
      <c r="K271" s="3">
        <v>90.83</v>
      </c>
      <c r="L271" s="3">
        <v>1910169</v>
      </c>
      <c r="M271" s="3">
        <v>23458109</v>
      </c>
      <c r="N271" s="3">
        <v>90.83</v>
      </c>
    </row>
    <row r="272" spans="1:14" hidden="1" x14ac:dyDescent="0.25">
      <c r="A272" t="s">
        <v>927</v>
      </c>
      <c r="B272" s="1" t="s">
        <v>30</v>
      </c>
      <c r="C272" t="s">
        <v>31</v>
      </c>
      <c r="D272" s="3">
        <v>0</v>
      </c>
      <c r="E272" s="3">
        <v>169536812</v>
      </c>
      <c r="F272" s="3">
        <v>169536812</v>
      </c>
      <c r="G272" s="3">
        <v>0</v>
      </c>
      <c r="H272" s="3">
        <v>169536812</v>
      </c>
      <c r="I272" s="3">
        <v>33339425</v>
      </c>
      <c r="J272" s="3">
        <v>126169673</v>
      </c>
      <c r="K272" s="3">
        <v>74.42</v>
      </c>
      <c r="L272" s="3">
        <v>33339425</v>
      </c>
      <c r="M272" s="3">
        <v>126169673</v>
      </c>
      <c r="N272" s="3">
        <v>74.42</v>
      </c>
    </row>
    <row r="273" spans="1:14" hidden="1" x14ac:dyDescent="0.25">
      <c r="A273" t="s">
        <v>927</v>
      </c>
      <c r="B273" s="1" t="s">
        <v>32</v>
      </c>
      <c r="C273" t="s">
        <v>33</v>
      </c>
      <c r="D273" s="3">
        <v>95234000</v>
      </c>
      <c r="E273" s="3">
        <v>0</v>
      </c>
      <c r="F273" s="3">
        <v>95234000</v>
      </c>
      <c r="G273" s="3">
        <v>0</v>
      </c>
      <c r="H273" s="3">
        <v>95234000</v>
      </c>
      <c r="I273" s="3">
        <v>23394109</v>
      </c>
      <c r="J273" s="3">
        <v>94997066</v>
      </c>
      <c r="K273" s="3">
        <v>99.75</v>
      </c>
      <c r="L273" s="3">
        <v>23394109</v>
      </c>
      <c r="M273" s="3">
        <v>94997066</v>
      </c>
      <c r="N273" s="3">
        <v>99.75</v>
      </c>
    </row>
    <row r="274" spans="1:14" hidden="1" x14ac:dyDescent="0.25">
      <c r="A274" t="s">
        <v>927</v>
      </c>
      <c r="B274" s="1" t="s">
        <v>34</v>
      </c>
      <c r="C274" t="s">
        <v>767</v>
      </c>
      <c r="D274" s="3">
        <v>311035000</v>
      </c>
      <c r="E274" s="3">
        <v>0</v>
      </c>
      <c r="F274" s="3">
        <v>311035000</v>
      </c>
      <c r="G274" s="3">
        <v>0</v>
      </c>
      <c r="H274" s="3">
        <v>311035000</v>
      </c>
      <c r="I274" s="3">
        <v>3541793</v>
      </c>
      <c r="J274" s="3">
        <v>306822794</v>
      </c>
      <c r="K274" s="3">
        <v>98.65</v>
      </c>
      <c r="L274" s="3">
        <v>3541793</v>
      </c>
      <c r="M274" s="3">
        <v>306822794</v>
      </c>
      <c r="N274" s="3">
        <v>98.65</v>
      </c>
    </row>
    <row r="275" spans="1:14" hidden="1" x14ac:dyDescent="0.25">
      <c r="A275" t="s">
        <v>927</v>
      </c>
      <c r="B275" s="1" t="s">
        <v>35</v>
      </c>
      <c r="C275" t="s">
        <v>36</v>
      </c>
      <c r="D275" s="3">
        <v>320000000</v>
      </c>
      <c r="E275" s="3">
        <v>1083631913</v>
      </c>
      <c r="F275" s="3">
        <v>1403631913</v>
      </c>
      <c r="G275" s="3">
        <v>0</v>
      </c>
      <c r="H275" s="3">
        <v>1403631913</v>
      </c>
      <c r="I275" s="3">
        <v>1353105959</v>
      </c>
      <c r="J275" s="3">
        <v>1368885009</v>
      </c>
      <c r="K275" s="3">
        <v>97.52</v>
      </c>
      <c r="L275" s="3">
        <v>303318626</v>
      </c>
      <c r="M275" s="3">
        <v>318195009</v>
      </c>
      <c r="N275" s="3">
        <v>22.67</v>
      </c>
    </row>
    <row r="276" spans="1:14" hidden="1" x14ac:dyDescent="0.25">
      <c r="A276" t="s">
        <v>927</v>
      </c>
      <c r="B276" s="1" t="s">
        <v>37</v>
      </c>
      <c r="C276" t="s">
        <v>38</v>
      </c>
      <c r="D276" s="3">
        <v>320000000</v>
      </c>
      <c r="E276" s="3">
        <v>1076031913</v>
      </c>
      <c r="F276" s="3">
        <v>1396031913</v>
      </c>
      <c r="G276" s="3">
        <v>0</v>
      </c>
      <c r="H276" s="3">
        <v>1396031913</v>
      </c>
      <c r="I276" s="3">
        <v>1353105959</v>
      </c>
      <c r="J276" s="3">
        <v>1363760826</v>
      </c>
      <c r="K276" s="3">
        <v>97.69</v>
      </c>
      <c r="L276" s="3">
        <v>303318626</v>
      </c>
      <c r="M276" s="3">
        <v>313070826</v>
      </c>
      <c r="N276" s="3">
        <v>22.43</v>
      </c>
    </row>
    <row r="277" spans="1:14" hidden="1" x14ac:dyDescent="0.25">
      <c r="A277" t="s">
        <v>927</v>
      </c>
      <c r="B277" s="1" t="s">
        <v>39</v>
      </c>
      <c r="C277" t="s">
        <v>40</v>
      </c>
      <c r="D277" s="3">
        <v>320000000</v>
      </c>
      <c r="E277" s="3">
        <v>1076031913</v>
      </c>
      <c r="F277" s="3">
        <v>1396031913</v>
      </c>
      <c r="G277" s="3">
        <v>0</v>
      </c>
      <c r="H277" s="3">
        <v>1396031913</v>
      </c>
      <c r="I277" s="3">
        <v>1353105959</v>
      </c>
      <c r="J277" s="3">
        <v>1363760826</v>
      </c>
      <c r="K277" s="3">
        <v>97.69</v>
      </c>
      <c r="L277" s="3">
        <v>303318626</v>
      </c>
      <c r="M277" s="3">
        <v>313070826</v>
      </c>
      <c r="N277" s="3">
        <v>22.43</v>
      </c>
    </row>
    <row r="278" spans="1:14" hidden="1" x14ac:dyDescent="0.25">
      <c r="A278" t="s">
        <v>927</v>
      </c>
      <c r="B278" s="1" t="s">
        <v>43</v>
      </c>
      <c r="C278" t="s">
        <v>44</v>
      </c>
      <c r="D278" s="3">
        <v>0</v>
      </c>
      <c r="E278" s="3">
        <v>7600000</v>
      </c>
      <c r="F278" s="3">
        <v>7600000</v>
      </c>
      <c r="G278" s="3">
        <v>0</v>
      </c>
      <c r="H278" s="3">
        <v>7600000</v>
      </c>
      <c r="I278" s="3">
        <v>0</v>
      </c>
      <c r="J278" s="3">
        <v>5124183</v>
      </c>
      <c r="K278" s="3">
        <v>67.42</v>
      </c>
      <c r="L278" s="3">
        <v>0</v>
      </c>
      <c r="M278" s="3">
        <v>5124183</v>
      </c>
      <c r="N278" s="3">
        <v>67.42</v>
      </c>
    </row>
    <row r="279" spans="1:14" hidden="1" x14ac:dyDescent="0.25">
      <c r="A279" t="s">
        <v>927</v>
      </c>
      <c r="B279" s="1" t="s">
        <v>45</v>
      </c>
      <c r="C279" t="s">
        <v>768</v>
      </c>
      <c r="D279" s="3">
        <v>10531422000</v>
      </c>
      <c r="E279" s="3">
        <v>-81800000</v>
      </c>
      <c r="F279" s="3">
        <v>10449622000</v>
      </c>
      <c r="G279" s="3">
        <v>0</v>
      </c>
      <c r="H279" s="3">
        <v>10449622000</v>
      </c>
      <c r="I279" s="3">
        <v>1084925216</v>
      </c>
      <c r="J279" s="3">
        <v>9821527313</v>
      </c>
      <c r="K279" s="3">
        <v>93.99</v>
      </c>
      <c r="L279" s="3">
        <v>1764435033</v>
      </c>
      <c r="M279" s="3">
        <v>9821108233</v>
      </c>
      <c r="N279" s="3">
        <v>93.99</v>
      </c>
    </row>
    <row r="280" spans="1:14" hidden="1" x14ac:dyDescent="0.25">
      <c r="A280" t="s">
        <v>927</v>
      </c>
      <c r="B280" s="1" t="s">
        <v>46</v>
      </c>
      <c r="C280" t="s">
        <v>47</v>
      </c>
      <c r="D280" s="3">
        <v>6690545000</v>
      </c>
      <c r="E280" s="3">
        <v>-481000000</v>
      </c>
      <c r="F280" s="3">
        <v>6209545000</v>
      </c>
      <c r="G280" s="3">
        <v>0</v>
      </c>
      <c r="H280" s="3">
        <v>6209545000</v>
      </c>
      <c r="I280" s="3">
        <v>418743584</v>
      </c>
      <c r="J280" s="3">
        <v>5702314473</v>
      </c>
      <c r="K280" s="3">
        <v>91.83</v>
      </c>
      <c r="L280" s="3">
        <v>786128866</v>
      </c>
      <c r="M280" s="3">
        <v>5702128233</v>
      </c>
      <c r="N280" s="3">
        <v>91.83</v>
      </c>
    </row>
    <row r="281" spans="1:14" hidden="1" x14ac:dyDescent="0.25">
      <c r="A281" t="s">
        <v>927</v>
      </c>
      <c r="B281" s="1" t="s">
        <v>48</v>
      </c>
      <c r="C281" t="s">
        <v>49</v>
      </c>
      <c r="D281" s="3">
        <v>1612680000</v>
      </c>
      <c r="E281" s="3">
        <v>-285000000</v>
      </c>
      <c r="F281" s="3">
        <v>1327680000</v>
      </c>
      <c r="G281" s="3">
        <v>0</v>
      </c>
      <c r="H281" s="3">
        <v>1327680000</v>
      </c>
      <c r="I281" s="3">
        <v>30984923</v>
      </c>
      <c r="J281" s="3">
        <v>1216942311</v>
      </c>
      <c r="K281" s="3">
        <v>91.66</v>
      </c>
      <c r="L281" s="3">
        <v>30984923</v>
      </c>
      <c r="M281" s="3">
        <v>1216942311</v>
      </c>
      <c r="N281" s="3">
        <v>91.66</v>
      </c>
    </row>
    <row r="282" spans="1:14" hidden="1" x14ac:dyDescent="0.25">
      <c r="A282" t="s">
        <v>927</v>
      </c>
      <c r="B282" s="1" t="s">
        <v>50</v>
      </c>
      <c r="C282" t="s">
        <v>51</v>
      </c>
      <c r="D282" s="3">
        <v>1414376000</v>
      </c>
      <c r="E282" s="3">
        <v>-155500000</v>
      </c>
      <c r="F282" s="3">
        <v>1258876000</v>
      </c>
      <c r="G282" s="3">
        <v>0</v>
      </c>
      <c r="H282" s="3">
        <v>1258876000</v>
      </c>
      <c r="I282" s="3">
        <v>93779313</v>
      </c>
      <c r="J282" s="3">
        <v>1135628954</v>
      </c>
      <c r="K282" s="3">
        <v>90.21</v>
      </c>
      <c r="L282" s="3">
        <v>179501008</v>
      </c>
      <c r="M282" s="3">
        <v>1135628954</v>
      </c>
      <c r="N282" s="3">
        <v>90.21</v>
      </c>
    </row>
    <row r="283" spans="1:14" hidden="1" x14ac:dyDescent="0.25">
      <c r="A283" t="s">
        <v>927</v>
      </c>
      <c r="B283" s="1" t="s">
        <v>52</v>
      </c>
      <c r="C283" t="s">
        <v>53</v>
      </c>
      <c r="D283" s="3">
        <v>1974663000</v>
      </c>
      <c r="E283" s="3">
        <v>-40500000</v>
      </c>
      <c r="F283" s="3">
        <v>1934163000</v>
      </c>
      <c r="G283" s="3">
        <v>0</v>
      </c>
      <c r="H283" s="3">
        <v>1934163000</v>
      </c>
      <c r="I283" s="3">
        <v>150366535</v>
      </c>
      <c r="J283" s="3">
        <v>1825394522</v>
      </c>
      <c r="K283" s="3">
        <v>94.38</v>
      </c>
      <c r="L283" s="3">
        <v>300254306</v>
      </c>
      <c r="M283" s="3">
        <v>1825208282</v>
      </c>
      <c r="N283" s="3">
        <v>94.37</v>
      </c>
    </row>
    <row r="284" spans="1:14" hidden="1" x14ac:dyDescent="0.25">
      <c r="A284" t="s">
        <v>927</v>
      </c>
      <c r="B284" s="1" t="s">
        <v>54</v>
      </c>
      <c r="C284" t="s">
        <v>55</v>
      </c>
      <c r="D284" s="3">
        <v>610524000</v>
      </c>
      <c r="E284" s="3">
        <v>0</v>
      </c>
      <c r="F284" s="3">
        <v>610524000</v>
      </c>
      <c r="G284" s="3">
        <v>0</v>
      </c>
      <c r="H284" s="3">
        <v>610524000</v>
      </c>
      <c r="I284" s="3">
        <v>44974813</v>
      </c>
      <c r="J284" s="3">
        <v>498986086</v>
      </c>
      <c r="K284" s="3">
        <v>81.73</v>
      </c>
      <c r="L284" s="3">
        <v>92814229</v>
      </c>
      <c r="M284" s="3">
        <v>498986086</v>
      </c>
      <c r="N284" s="3">
        <v>81.73</v>
      </c>
    </row>
    <row r="285" spans="1:14" hidden="1" x14ac:dyDescent="0.25">
      <c r="A285" t="s">
        <v>927</v>
      </c>
      <c r="B285" s="1" t="s">
        <v>56</v>
      </c>
      <c r="C285" t="s">
        <v>57</v>
      </c>
      <c r="D285" s="3">
        <v>1078302000</v>
      </c>
      <c r="E285" s="3">
        <v>0</v>
      </c>
      <c r="F285" s="3">
        <v>1078302000</v>
      </c>
      <c r="G285" s="3">
        <v>0</v>
      </c>
      <c r="H285" s="3">
        <v>1078302000</v>
      </c>
      <c r="I285" s="3">
        <v>98638000</v>
      </c>
      <c r="J285" s="3">
        <v>1025362600</v>
      </c>
      <c r="K285" s="3">
        <v>95.09</v>
      </c>
      <c r="L285" s="3">
        <v>182574400</v>
      </c>
      <c r="M285" s="3">
        <v>1025362600</v>
      </c>
      <c r="N285" s="3">
        <v>95.09</v>
      </c>
    </row>
    <row r="286" spans="1:14" hidden="1" x14ac:dyDescent="0.25">
      <c r="A286" t="s">
        <v>927</v>
      </c>
      <c r="B286" s="1" t="s">
        <v>58</v>
      </c>
      <c r="C286" t="s">
        <v>59</v>
      </c>
      <c r="D286" s="3">
        <v>3840877000</v>
      </c>
      <c r="E286" s="3">
        <v>399200000</v>
      </c>
      <c r="F286" s="3">
        <v>4240077000</v>
      </c>
      <c r="G286" s="3">
        <v>0</v>
      </c>
      <c r="H286" s="3">
        <v>4240077000</v>
      </c>
      <c r="I286" s="3">
        <v>666181632</v>
      </c>
      <c r="J286" s="3">
        <v>4119212840</v>
      </c>
      <c r="K286" s="3">
        <v>97.15</v>
      </c>
      <c r="L286" s="3">
        <v>978306167</v>
      </c>
      <c r="M286" s="3">
        <v>4118980000</v>
      </c>
      <c r="N286" s="3">
        <v>97.14</v>
      </c>
    </row>
    <row r="287" spans="1:14" hidden="1" x14ac:dyDescent="0.25">
      <c r="A287" t="s">
        <v>927</v>
      </c>
      <c r="B287" s="1" t="s">
        <v>60</v>
      </c>
      <c r="C287" t="s">
        <v>61</v>
      </c>
      <c r="D287" s="3">
        <v>1105047000</v>
      </c>
      <c r="E287" s="3">
        <v>0</v>
      </c>
      <c r="F287" s="3">
        <v>1105047000</v>
      </c>
      <c r="G287" s="3">
        <v>0</v>
      </c>
      <c r="H287" s="3">
        <v>1105047000</v>
      </c>
      <c r="I287" s="3">
        <v>296309972</v>
      </c>
      <c r="J287" s="3">
        <v>1105047000</v>
      </c>
      <c r="K287" s="3">
        <v>100</v>
      </c>
      <c r="L287" s="3">
        <v>371922732</v>
      </c>
      <c r="M287" s="3">
        <v>1105047000</v>
      </c>
      <c r="N287" s="3">
        <v>100</v>
      </c>
    </row>
    <row r="288" spans="1:14" hidden="1" x14ac:dyDescent="0.25">
      <c r="A288" t="s">
        <v>927</v>
      </c>
      <c r="B288" s="1" t="s">
        <v>62</v>
      </c>
      <c r="C288" t="s">
        <v>63</v>
      </c>
      <c r="D288" s="3">
        <v>1381050000</v>
      </c>
      <c r="E288" s="3">
        <v>378000000</v>
      </c>
      <c r="F288" s="3">
        <v>1759050000</v>
      </c>
      <c r="G288" s="3">
        <v>0</v>
      </c>
      <c r="H288" s="3">
        <v>1759050000</v>
      </c>
      <c r="I288" s="3">
        <v>243277587</v>
      </c>
      <c r="J288" s="3">
        <v>1710076785</v>
      </c>
      <c r="K288" s="3">
        <v>97.22</v>
      </c>
      <c r="L288" s="3">
        <v>373013960</v>
      </c>
      <c r="M288" s="3">
        <v>1709843945</v>
      </c>
      <c r="N288" s="3">
        <v>97.2</v>
      </c>
    </row>
    <row r="289" spans="1:14" hidden="1" x14ac:dyDescent="0.25">
      <c r="A289" t="s">
        <v>927</v>
      </c>
      <c r="B289" s="1" t="s">
        <v>64</v>
      </c>
      <c r="C289" t="s">
        <v>65</v>
      </c>
      <c r="D289" s="3">
        <v>5431000</v>
      </c>
      <c r="E289" s="3">
        <v>17000000</v>
      </c>
      <c r="F289" s="3">
        <v>22431000</v>
      </c>
      <c r="G289" s="3">
        <v>0</v>
      </c>
      <c r="H289" s="3">
        <v>22431000</v>
      </c>
      <c r="I289" s="3">
        <v>1768804</v>
      </c>
      <c r="J289" s="3">
        <v>21254100</v>
      </c>
      <c r="K289" s="3">
        <v>94.75</v>
      </c>
      <c r="L289" s="3">
        <v>3536468</v>
      </c>
      <c r="M289" s="3">
        <v>21254100</v>
      </c>
      <c r="N289" s="3">
        <v>94.75</v>
      </c>
    </row>
    <row r="290" spans="1:14" hidden="1" x14ac:dyDescent="0.25">
      <c r="A290" t="s">
        <v>927</v>
      </c>
      <c r="B290" s="1" t="s">
        <v>68</v>
      </c>
      <c r="C290" t="s">
        <v>69</v>
      </c>
      <c r="D290" s="3">
        <v>808724000</v>
      </c>
      <c r="E290" s="3">
        <v>0</v>
      </c>
      <c r="F290" s="3">
        <v>808724000</v>
      </c>
      <c r="G290" s="3">
        <v>0</v>
      </c>
      <c r="H290" s="3">
        <v>808724000</v>
      </c>
      <c r="I290" s="3">
        <v>73977800</v>
      </c>
      <c r="J290" s="3">
        <v>768985601</v>
      </c>
      <c r="K290" s="3">
        <v>95.09</v>
      </c>
      <c r="L290" s="3">
        <v>136930900</v>
      </c>
      <c r="M290" s="3">
        <v>768985601</v>
      </c>
      <c r="N290" s="3">
        <v>95.09</v>
      </c>
    </row>
    <row r="291" spans="1:14" hidden="1" x14ac:dyDescent="0.25">
      <c r="A291" t="s">
        <v>927</v>
      </c>
      <c r="B291" s="1" t="s">
        <v>70</v>
      </c>
      <c r="C291" t="s">
        <v>71</v>
      </c>
      <c r="D291" s="3">
        <v>539152000</v>
      </c>
      <c r="E291" s="3">
        <v>0</v>
      </c>
      <c r="F291" s="3">
        <v>539152000</v>
      </c>
      <c r="G291" s="3">
        <v>0</v>
      </c>
      <c r="H291" s="3">
        <v>539152000</v>
      </c>
      <c r="I291" s="3">
        <v>49318000</v>
      </c>
      <c r="J291" s="3">
        <v>508176354</v>
      </c>
      <c r="K291" s="3">
        <v>94.25</v>
      </c>
      <c r="L291" s="3">
        <v>91285200</v>
      </c>
      <c r="M291" s="3">
        <v>508176354</v>
      </c>
      <c r="N291" s="3">
        <v>94.25</v>
      </c>
    </row>
    <row r="292" spans="1:14" hidden="1" x14ac:dyDescent="0.25">
      <c r="A292" t="s">
        <v>927</v>
      </c>
      <c r="B292" s="1" t="s">
        <v>74</v>
      </c>
      <c r="C292" t="s">
        <v>75</v>
      </c>
      <c r="D292" s="3">
        <v>1473000</v>
      </c>
      <c r="E292" s="3">
        <v>4200000</v>
      </c>
      <c r="F292" s="3">
        <v>5673000</v>
      </c>
      <c r="G292" s="3">
        <v>0</v>
      </c>
      <c r="H292" s="3">
        <v>5673000</v>
      </c>
      <c r="I292" s="3">
        <v>1529469</v>
      </c>
      <c r="J292" s="3">
        <v>5673000</v>
      </c>
      <c r="K292" s="3">
        <v>100</v>
      </c>
      <c r="L292" s="3">
        <v>1616907</v>
      </c>
      <c r="M292" s="3">
        <v>5673000</v>
      </c>
      <c r="N292" s="3">
        <v>100</v>
      </c>
    </row>
    <row r="293" spans="1:14" hidden="1" x14ac:dyDescent="0.25">
      <c r="A293" t="s">
        <v>927</v>
      </c>
      <c r="B293" s="1" t="s">
        <v>76</v>
      </c>
      <c r="C293" t="s">
        <v>77</v>
      </c>
      <c r="D293" s="3">
        <v>11310500000</v>
      </c>
      <c r="E293" s="3">
        <v>-92229385</v>
      </c>
      <c r="F293" s="3">
        <v>11218270615</v>
      </c>
      <c r="G293" s="3">
        <v>0</v>
      </c>
      <c r="H293" s="3">
        <v>11218270615</v>
      </c>
      <c r="I293" s="3">
        <v>1315293560</v>
      </c>
      <c r="J293" s="3">
        <v>10932211366</v>
      </c>
      <c r="K293" s="3">
        <v>97.45</v>
      </c>
      <c r="L293" s="3">
        <v>774211599</v>
      </c>
      <c r="M293" s="3">
        <v>6640521143</v>
      </c>
      <c r="N293" s="3">
        <v>59.19</v>
      </c>
    </row>
    <row r="294" spans="1:14" hidden="1" x14ac:dyDescent="0.25">
      <c r="A294" t="s">
        <v>927</v>
      </c>
      <c r="B294" s="1" t="s">
        <v>78</v>
      </c>
      <c r="C294" t="s">
        <v>79</v>
      </c>
      <c r="D294" s="3">
        <v>2205000000</v>
      </c>
      <c r="E294" s="3">
        <v>-134307931</v>
      </c>
      <c r="F294" s="3">
        <v>2070692069</v>
      </c>
      <c r="G294" s="3">
        <v>0</v>
      </c>
      <c r="H294" s="3">
        <v>2070692069</v>
      </c>
      <c r="I294" s="3">
        <v>15596184</v>
      </c>
      <c r="J294" s="3">
        <v>2016036076</v>
      </c>
      <c r="K294" s="3">
        <v>97.36</v>
      </c>
      <c r="L294" s="3">
        <v>247591008</v>
      </c>
      <c r="M294" s="3">
        <v>1013719045</v>
      </c>
      <c r="N294" s="3">
        <v>48.96</v>
      </c>
    </row>
    <row r="295" spans="1:14" hidden="1" x14ac:dyDescent="0.25">
      <c r="A295" t="s">
        <v>927</v>
      </c>
      <c r="B295" s="1" t="s">
        <v>82</v>
      </c>
      <c r="C295" t="s">
        <v>83</v>
      </c>
      <c r="D295" s="3">
        <v>1600000000</v>
      </c>
      <c r="E295" s="3">
        <v>-106036944</v>
      </c>
      <c r="F295" s="3">
        <v>1493963056</v>
      </c>
      <c r="G295" s="3">
        <v>0</v>
      </c>
      <c r="H295" s="3">
        <v>1493963056</v>
      </c>
      <c r="I295" s="3">
        <v>17533790</v>
      </c>
      <c r="J295" s="3">
        <v>1460825428</v>
      </c>
      <c r="K295" s="3">
        <v>97.78</v>
      </c>
      <c r="L295" s="3">
        <v>175944016</v>
      </c>
      <c r="M295" s="3">
        <v>756994344</v>
      </c>
      <c r="N295" s="3">
        <v>50.67</v>
      </c>
    </row>
    <row r="296" spans="1:14" hidden="1" x14ac:dyDescent="0.25">
      <c r="A296" t="s">
        <v>927</v>
      </c>
      <c r="B296" s="1" t="s">
        <v>84</v>
      </c>
      <c r="C296" t="s">
        <v>85</v>
      </c>
      <c r="D296" s="3">
        <v>265000000</v>
      </c>
      <c r="E296" s="3">
        <v>-14080000</v>
      </c>
      <c r="F296" s="3">
        <v>250920000</v>
      </c>
      <c r="G296" s="3">
        <v>0</v>
      </c>
      <c r="H296" s="3">
        <v>250920000</v>
      </c>
      <c r="I296" s="3">
        <v>-1937606</v>
      </c>
      <c r="J296" s="3">
        <v>244502692</v>
      </c>
      <c r="K296" s="3">
        <v>97.44</v>
      </c>
      <c r="L296" s="3">
        <v>20640414</v>
      </c>
      <c r="M296" s="3">
        <v>127255993</v>
      </c>
      <c r="N296" s="3">
        <v>50.72</v>
      </c>
    </row>
    <row r="297" spans="1:14" hidden="1" x14ac:dyDescent="0.25">
      <c r="A297" t="s">
        <v>927</v>
      </c>
      <c r="B297" s="1" t="s">
        <v>86</v>
      </c>
      <c r="C297" t="s">
        <v>87</v>
      </c>
      <c r="D297" s="3">
        <v>330000000</v>
      </c>
      <c r="E297" s="3">
        <v>-24190987</v>
      </c>
      <c r="F297" s="3">
        <v>305809013</v>
      </c>
      <c r="G297" s="3">
        <v>0</v>
      </c>
      <c r="H297" s="3">
        <v>305809013</v>
      </c>
      <c r="I297" s="3">
        <v>0</v>
      </c>
      <c r="J297" s="3">
        <v>305808666</v>
      </c>
      <c r="K297" s="3">
        <v>100</v>
      </c>
      <c r="L297" s="3">
        <v>51006578</v>
      </c>
      <c r="M297" s="3">
        <v>124569418</v>
      </c>
      <c r="N297" s="3">
        <v>40.729999999999997</v>
      </c>
    </row>
    <row r="298" spans="1:14" hidden="1" x14ac:dyDescent="0.25">
      <c r="A298" t="s">
        <v>927</v>
      </c>
      <c r="B298" s="1" t="s">
        <v>88</v>
      </c>
      <c r="C298" t="s">
        <v>89</v>
      </c>
      <c r="D298" s="3">
        <v>10000000</v>
      </c>
      <c r="E298" s="3">
        <v>10000000</v>
      </c>
      <c r="F298" s="3">
        <v>20000000</v>
      </c>
      <c r="G298" s="3">
        <v>0</v>
      </c>
      <c r="H298" s="3">
        <v>20000000</v>
      </c>
      <c r="I298" s="3">
        <v>0</v>
      </c>
      <c r="J298" s="3">
        <v>4899290</v>
      </c>
      <c r="K298" s="3">
        <v>24.5</v>
      </c>
      <c r="L298" s="3">
        <v>0</v>
      </c>
      <c r="M298" s="3">
        <v>4899290</v>
      </c>
      <c r="N298" s="3">
        <v>24.5</v>
      </c>
    </row>
    <row r="299" spans="1:14" hidden="1" x14ac:dyDescent="0.25">
      <c r="A299" t="s">
        <v>927</v>
      </c>
      <c r="B299" s="1" t="s">
        <v>90</v>
      </c>
      <c r="C299" t="s">
        <v>91</v>
      </c>
      <c r="D299" s="3">
        <v>8653000000</v>
      </c>
      <c r="E299" s="3">
        <v>260741546</v>
      </c>
      <c r="F299" s="3">
        <v>8913741546</v>
      </c>
      <c r="G299" s="3">
        <v>0</v>
      </c>
      <c r="H299" s="3">
        <v>8913741546</v>
      </c>
      <c r="I299" s="3">
        <v>1299675876</v>
      </c>
      <c r="J299" s="3">
        <v>8690186645</v>
      </c>
      <c r="K299" s="3">
        <v>97.49</v>
      </c>
      <c r="L299" s="3">
        <v>485893572</v>
      </c>
      <c r="M299" s="3">
        <v>5434762389</v>
      </c>
      <c r="N299" s="3">
        <v>60.97</v>
      </c>
    </row>
    <row r="300" spans="1:14" hidden="1" x14ac:dyDescent="0.25">
      <c r="A300" t="s">
        <v>927</v>
      </c>
      <c r="B300" s="1" t="s">
        <v>92</v>
      </c>
      <c r="C300" t="s">
        <v>93</v>
      </c>
      <c r="D300" s="3">
        <v>442000000</v>
      </c>
      <c r="E300" s="3">
        <v>-137979000</v>
      </c>
      <c r="F300" s="3">
        <v>304021000</v>
      </c>
      <c r="G300" s="3">
        <v>0</v>
      </c>
      <c r="H300" s="3">
        <v>304021000</v>
      </c>
      <c r="I300" s="3">
        <v>245552608</v>
      </c>
      <c r="J300" s="3">
        <v>303491840</v>
      </c>
      <c r="K300" s="3">
        <v>99.83</v>
      </c>
      <c r="L300" s="3">
        <v>0</v>
      </c>
      <c r="M300" s="3">
        <v>57939232</v>
      </c>
      <c r="N300" s="3">
        <v>19.059999999999999</v>
      </c>
    </row>
    <row r="301" spans="1:14" hidden="1" x14ac:dyDescent="0.25">
      <c r="A301" t="s">
        <v>927</v>
      </c>
      <c r="B301" s="1" t="s">
        <v>94</v>
      </c>
      <c r="C301" t="s">
        <v>95</v>
      </c>
      <c r="D301" s="3">
        <v>0</v>
      </c>
      <c r="E301" s="3">
        <v>10000000</v>
      </c>
      <c r="F301" s="3">
        <v>10000000</v>
      </c>
      <c r="G301" s="3">
        <v>0</v>
      </c>
      <c r="H301" s="3">
        <v>10000000</v>
      </c>
      <c r="I301" s="3">
        <v>0</v>
      </c>
      <c r="J301" s="3">
        <v>9978227</v>
      </c>
      <c r="K301" s="3">
        <v>99.78</v>
      </c>
      <c r="L301" s="3">
        <v>296390</v>
      </c>
      <c r="M301" s="3">
        <v>9978227</v>
      </c>
      <c r="N301" s="3">
        <v>99.78</v>
      </c>
    </row>
    <row r="302" spans="1:14" hidden="1" x14ac:dyDescent="0.25">
      <c r="A302" t="s">
        <v>927</v>
      </c>
      <c r="B302" s="1" t="s">
        <v>96</v>
      </c>
      <c r="C302" t="s">
        <v>97</v>
      </c>
      <c r="D302" s="3">
        <v>533000000</v>
      </c>
      <c r="E302" s="3">
        <v>84000000</v>
      </c>
      <c r="F302" s="3">
        <v>617000000</v>
      </c>
      <c r="G302" s="3">
        <v>0</v>
      </c>
      <c r="H302" s="3">
        <v>617000000</v>
      </c>
      <c r="I302" s="3">
        <v>4290267</v>
      </c>
      <c r="J302" s="3">
        <v>593774263</v>
      </c>
      <c r="K302" s="3">
        <v>96.24</v>
      </c>
      <c r="L302" s="3">
        <v>97546373</v>
      </c>
      <c r="M302" s="3">
        <v>311467104</v>
      </c>
      <c r="N302" s="3">
        <v>50.48</v>
      </c>
    </row>
    <row r="303" spans="1:14" hidden="1" x14ac:dyDescent="0.25">
      <c r="A303" t="s">
        <v>927</v>
      </c>
      <c r="B303" s="1" t="s">
        <v>98</v>
      </c>
      <c r="C303" t="s">
        <v>99</v>
      </c>
      <c r="D303" s="3">
        <v>661000000</v>
      </c>
      <c r="E303" s="3">
        <v>-439702425</v>
      </c>
      <c r="F303" s="3">
        <v>221297575</v>
      </c>
      <c r="G303" s="3">
        <v>0</v>
      </c>
      <c r="H303" s="3">
        <v>221297575</v>
      </c>
      <c r="I303" s="3">
        <v>6645200</v>
      </c>
      <c r="J303" s="3">
        <v>219704200</v>
      </c>
      <c r="K303" s="3">
        <v>99.28</v>
      </c>
      <c r="L303" s="3">
        <v>19887008</v>
      </c>
      <c r="M303" s="3">
        <v>149062109</v>
      </c>
      <c r="N303" s="3">
        <v>67.36</v>
      </c>
    </row>
    <row r="304" spans="1:14" hidden="1" x14ac:dyDescent="0.25">
      <c r="A304" t="s">
        <v>927</v>
      </c>
      <c r="B304" s="1" t="s">
        <v>100</v>
      </c>
      <c r="C304" t="s">
        <v>101</v>
      </c>
      <c r="D304" s="3">
        <v>3700000000</v>
      </c>
      <c r="E304" s="3">
        <v>751736971</v>
      </c>
      <c r="F304" s="3">
        <v>4451736971</v>
      </c>
      <c r="G304" s="3">
        <v>0</v>
      </c>
      <c r="H304" s="3">
        <v>4451736971</v>
      </c>
      <c r="I304" s="3">
        <v>922335321</v>
      </c>
      <c r="J304" s="3">
        <v>4359491215</v>
      </c>
      <c r="K304" s="3">
        <v>97.93</v>
      </c>
      <c r="L304" s="3">
        <v>314815579</v>
      </c>
      <c r="M304" s="3">
        <v>2012785058</v>
      </c>
      <c r="N304" s="3">
        <v>45.21</v>
      </c>
    </row>
    <row r="305" spans="1:14" hidden="1" x14ac:dyDescent="0.25">
      <c r="A305" t="s">
        <v>927</v>
      </c>
      <c r="B305" s="1" t="s">
        <v>102</v>
      </c>
      <c r="C305" t="s">
        <v>103</v>
      </c>
      <c r="D305" s="3">
        <v>3700000000</v>
      </c>
      <c r="E305" s="3">
        <v>751736971</v>
      </c>
      <c r="F305" s="3">
        <v>4451736971</v>
      </c>
      <c r="G305" s="3">
        <v>0</v>
      </c>
      <c r="H305" s="3">
        <v>4451736971</v>
      </c>
      <c r="I305" s="3">
        <v>922335321</v>
      </c>
      <c r="J305" s="3">
        <v>4359491215</v>
      </c>
      <c r="K305" s="3">
        <v>97.93</v>
      </c>
      <c r="L305" s="3">
        <v>314815579</v>
      </c>
      <c r="M305" s="3">
        <v>2012785058</v>
      </c>
      <c r="N305" s="3">
        <v>45.21</v>
      </c>
    </row>
    <row r="306" spans="1:14" hidden="1" x14ac:dyDescent="0.25">
      <c r="A306" t="s">
        <v>927</v>
      </c>
      <c r="B306" s="1" t="s">
        <v>104</v>
      </c>
      <c r="C306" t="s">
        <v>105</v>
      </c>
      <c r="D306" s="3">
        <v>2079000000</v>
      </c>
      <c r="E306" s="3">
        <v>-7314000</v>
      </c>
      <c r="F306" s="3">
        <v>2071686000</v>
      </c>
      <c r="G306" s="3">
        <v>0</v>
      </c>
      <c r="H306" s="3">
        <v>2071686000</v>
      </c>
      <c r="I306" s="3">
        <v>0</v>
      </c>
      <c r="J306" s="3">
        <v>2069722261</v>
      </c>
      <c r="K306" s="3">
        <v>99.91</v>
      </c>
      <c r="L306" s="3">
        <v>0</v>
      </c>
      <c r="M306" s="3">
        <v>2068902581</v>
      </c>
      <c r="N306" s="3">
        <v>99.87</v>
      </c>
    </row>
    <row r="307" spans="1:14" hidden="1" x14ac:dyDescent="0.25">
      <c r="A307" t="s">
        <v>927</v>
      </c>
      <c r="B307" s="1" t="s">
        <v>106</v>
      </c>
      <c r="C307" t="s">
        <v>107</v>
      </c>
      <c r="D307" s="3">
        <v>2079000000</v>
      </c>
      <c r="E307" s="3">
        <v>-7314000</v>
      </c>
      <c r="F307" s="3">
        <v>2071686000</v>
      </c>
      <c r="G307" s="3">
        <v>0</v>
      </c>
      <c r="H307" s="3">
        <v>2071686000</v>
      </c>
      <c r="I307" s="3">
        <v>0</v>
      </c>
      <c r="J307" s="3">
        <v>2069722261</v>
      </c>
      <c r="K307" s="3">
        <v>99.91</v>
      </c>
      <c r="L307" s="3">
        <v>0</v>
      </c>
      <c r="M307" s="3">
        <v>2068902581</v>
      </c>
      <c r="N307" s="3">
        <v>99.87</v>
      </c>
    </row>
    <row r="308" spans="1:14" hidden="1" x14ac:dyDescent="0.25">
      <c r="A308" t="s">
        <v>927</v>
      </c>
      <c r="B308" s="1" t="s">
        <v>108</v>
      </c>
      <c r="C308" t="s">
        <v>109</v>
      </c>
      <c r="D308" s="3">
        <v>833000000</v>
      </c>
      <c r="E308" s="3">
        <v>0</v>
      </c>
      <c r="F308" s="3">
        <v>833000000</v>
      </c>
      <c r="G308" s="3">
        <v>0</v>
      </c>
      <c r="H308" s="3">
        <v>833000000</v>
      </c>
      <c r="I308" s="3">
        <v>46772082</v>
      </c>
      <c r="J308" s="3">
        <v>747697911</v>
      </c>
      <c r="K308" s="3">
        <v>89.76</v>
      </c>
      <c r="L308" s="3">
        <v>51031022</v>
      </c>
      <c r="M308" s="3">
        <v>747697911</v>
      </c>
      <c r="N308" s="3">
        <v>89.76</v>
      </c>
    </row>
    <row r="309" spans="1:14" hidden="1" x14ac:dyDescent="0.25">
      <c r="A309" t="s">
        <v>927</v>
      </c>
      <c r="B309" s="1" t="s">
        <v>110</v>
      </c>
      <c r="C309" t="s">
        <v>111</v>
      </c>
      <c r="D309" s="3">
        <v>360000000</v>
      </c>
      <c r="E309" s="3">
        <v>70000000</v>
      </c>
      <c r="F309" s="3">
        <v>430000000</v>
      </c>
      <c r="G309" s="3">
        <v>0</v>
      </c>
      <c r="H309" s="3">
        <v>430000000</v>
      </c>
      <c r="I309" s="3">
        <v>34469090</v>
      </c>
      <c r="J309" s="3">
        <v>414738320</v>
      </c>
      <c r="K309" s="3">
        <v>96.45</v>
      </c>
      <c r="L309" s="3">
        <v>34469090</v>
      </c>
      <c r="M309" s="3">
        <v>414738320</v>
      </c>
      <c r="N309" s="3">
        <v>96.45</v>
      </c>
    </row>
    <row r="310" spans="1:14" hidden="1" x14ac:dyDescent="0.25">
      <c r="A310" t="s">
        <v>927</v>
      </c>
      <c r="B310" s="1" t="s">
        <v>112</v>
      </c>
      <c r="C310" t="s">
        <v>113</v>
      </c>
      <c r="D310" s="3">
        <v>80000000</v>
      </c>
      <c r="E310" s="3">
        <v>0</v>
      </c>
      <c r="F310" s="3">
        <v>80000000</v>
      </c>
      <c r="G310" s="3">
        <v>0</v>
      </c>
      <c r="H310" s="3">
        <v>80000000</v>
      </c>
      <c r="I310" s="3">
        <v>12237895</v>
      </c>
      <c r="J310" s="3">
        <v>69872815</v>
      </c>
      <c r="K310" s="3">
        <v>87.34</v>
      </c>
      <c r="L310" s="3">
        <v>12237895</v>
      </c>
      <c r="M310" s="3">
        <v>69872815</v>
      </c>
      <c r="N310" s="3">
        <v>87.34</v>
      </c>
    </row>
    <row r="311" spans="1:14" hidden="1" x14ac:dyDescent="0.25">
      <c r="A311" t="s">
        <v>927</v>
      </c>
      <c r="B311" s="1" t="s">
        <v>114</v>
      </c>
      <c r="C311" t="s">
        <v>115</v>
      </c>
      <c r="D311" s="3">
        <v>60000000</v>
      </c>
      <c r="E311" s="3">
        <v>-7576000</v>
      </c>
      <c r="F311" s="3">
        <v>52424000</v>
      </c>
      <c r="G311" s="3">
        <v>0</v>
      </c>
      <c r="H311" s="3">
        <v>52424000</v>
      </c>
      <c r="I311" s="3">
        <v>780</v>
      </c>
      <c r="J311" s="3">
        <v>25068670</v>
      </c>
      <c r="K311" s="3">
        <v>47.82</v>
      </c>
      <c r="L311" s="3">
        <v>4259720</v>
      </c>
      <c r="M311" s="3">
        <v>25068670</v>
      </c>
      <c r="N311" s="3">
        <v>47.82</v>
      </c>
    </row>
    <row r="312" spans="1:14" hidden="1" x14ac:dyDescent="0.25">
      <c r="A312" t="s">
        <v>927</v>
      </c>
      <c r="B312" s="1" t="s">
        <v>116</v>
      </c>
      <c r="C312" t="s">
        <v>117</v>
      </c>
      <c r="D312" s="3">
        <v>333000000</v>
      </c>
      <c r="E312" s="3">
        <v>-62424000</v>
      </c>
      <c r="F312" s="3">
        <v>270576000</v>
      </c>
      <c r="G312" s="3">
        <v>0</v>
      </c>
      <c r="H312" s="3">
        <v>270576000</v>
      </c>
      <c r="I312" s="3">
        <v>64317</v>
      </c>
      <c r="J312" s="3">
        <v>238018106</v>
      </c>
      <c r="K312" s="3">
        <v>87.97</v>
      </c>
      <c r="L312" s="3">
        <v>64317</v>
      </c>
      <c r="M312" s="3">
        <v>238018106</v>
      </c>
      <c r="N312" s="3">
        <v>87.97</v>
      </c>
    </row>
    <row r="313" spans="1:14" hidden="1" x14ac:dyDescent="0.25">
      <c r="A313" t="s">
        <v>927</v>
      </c>
      <c r="B313" s="1" t="s">
        <v>120</v>
      </c>
      <c r="C313" t="s">
        <v>121</v>
      </c>
      <c r="D313" s="3">
        <v>100000000</v>
      </c>
      <c r="E313" s="3">
        <v>0</v>
      </c>
      <c r="F313" s="3">
        <v>100000000</v>
      </c>
      <c r="G313" s="3">
        <v>0</v>
      </c>
      <c r="H313" s="3">
        <v>100000000</v>
      </c>
      <c r="I313" s="3">
        <v>73979998</v>
      </c>
      <c r="J313" s="3">
        <v>97072306</v>
      </c>
      <c r="K313" s="3">
        <v>97.07</v>
      </c>
      <c r="L313" s="3">
        <v>0</v>
      </c>
      <c r="M313" s="3">
        <v>18858975</v>
      </c>
      <c r="N313" s="3">
        <v>18.86</v>
      </c>
    </row>
    <row r="314" spans="1:14" hidden="1" x14ac:dyDescent="0.25">
      <c r="A314" t="s">
        <v>927</v>
      </c>
      <c r="B314" s="1" t="s">
        <v>122</v>
      </c>
      <c r="C314" t="s">
        <v>123</v>
      </c>
      <c r="D314" s="3">
        <v>100000000</v>
      </c>
      <c r="E314" s="3">
        <v>0</v>
      </c>
      <c r="F314" s="3">
        <v>100000000</v>
      </c>
      <c r="G314" s="3">
        <v>0</v>
      </c>
      <c r="H314" s="3">
        <v>100000000</v>
      </c>
      <c r="I314" s="3">
        <v>73979998</v>
      </c>
      <c r="J314" s="3">
        <v>97072306</v>
      </c>
      <c r="K314" s="3">
        <v>97.07</v>
      </c>
      <c r="L314" s="3">
        <v>0</v>
      </c>
      <c r="M314" s="3">
        <v>18858975</v>
      </c>
      <c r="N314" s="3">
        <v>18.86</v>
      </c>
    </row>
    <row r="315" spans="1:14" hidden="1" x14ac:dyDescent="0.25">
      <c r="A315" t="s">
        <v>927</v>
      </c>
      <c r="B315" s="1" t="s">
        <v>126</v>
      </c>
      <c r="C315" t="s">
        <v>127</v>
      </c>
      <c r="D315" s="3">
        <v>150000000</v>
      </c>
      <c r="E315" s="3">
        <v>0</v>
      </c>
      <c r="F315" s="3">
        <v>150000000</v>
      </c>
      <c r="G315" s="3">
        <v>0</v>
      </c>
      <c r="H315" s="3">
        <v>150000000</v>
      </c>
      <c r="I315" s="3">
        <v>0</v>
      </c>
      <c r="J315" s="3">
        <v>148350000</v>
      </c>
      <c r="K315" s="3">
        <v>98.9</v>
      </c>
      <c r="L315" s="3">
        <v>0</v>
      </c>
      <c r="M315" s="3">
        <v>350000</v>
      </c>
      <c r="N315" s="3">
        <v>0.23</v>
      </c>
    </row>
    <row r="316" spans="1:14" hidden="1" x14ac:dyDescent="0.25">
      <c r="A316" t="s">
        <v>927</v>
      </c>
      <c r="B316" s="1" t="s">
        <v>130</v>
      </c>
      <c r="C316" t="s">
        <v>131</v>
      </c>
      <c r="D316" s="3">
        <v>155000000</v>
      </c>
      <c r="E316" s="3">
        <v>0</v>
      </c>
      <c r="F316" s="3">
        <v>155000000</v>
      </c>
      <c r="G316" s="3">
        <v>0</v>
      </c>
      <c r="H316" s="3">
        <v>155000000</v>
      </c>
      <c r="I316" s="3">
        <v>100400</v>
      </c>
      <c r="J316" s="3">
        <v>140904422</v>
      </c>
      <c r="K316" s="3">
        <v>90.91</v>
      </c>
      <c r="L316" s="3">
        <v>2317200</v>
      </c>
      <c r="M316" s="3">
        <v>57721192</v>
      </c>
      <c r="N316" s="3">
        <v>37.24</v>
      </c>
    </row>
    <row r="317" spans="1:14" hidden="1" x14ac:dyDescent="0.25">
      <c r="A317" t="s">
        <v>927</v>
      </c>
      <c r="B317" s="1" t="s">
        <v>138</v>
      </c>
      <c r="C317" t="s">
        <v>139</v>
      </c>
      <c r="D317" s="3">
        <v>452500000</v>
      </c>
      <c r="E317" s="3">
        <v>-218663000</v>
      </c>
      <c r="F317" s="3">
        <v>233837000</v>
      </c>
      <c r="G317" s="3">
        <v>0</v>
      </c>
      <c r="H317" s="3">
        <v>233837000</v>
      </c>
      <c r="I317" s="3">
        <v>21500</v>
      </c>
      <c r="J317" s="3">
        <v>225988645</v>
      </c>
      <c r="K317" s="3">
        <v>96.64</v>
      </c>
      <c r="L317" s="3">
        <v>40727019</v>
      </c>
      <c r="M317" s="3">
        <v>192039709</v>
      </c>
      <c r="N317" s="3">
        <v>82.13</v>
      </c>
    </row>
    <row r="318" spans="1:14" hidden="1" x14ac:dyDescent="0.25">
      <c r="A318" t="s">
        <v>927</v>
      </c>
      <c r="B318" s="1" t="s">
        <v>158</v>
      </c>
      <c r="C318" t="s">
        <v>159</v>
      </c>
      <c r="D318" s="3">
        <v>51500000</v>
      </c>
      <c r="E318" s="3">
        <v>0</v>
      </c>
      <c r="F318" s="3">
        <v>51500000</v>
      </c>
      <c r="G318" s="3">
        <v>0</v>
      </c>
      <c r="H318" s="3">
        <v>51500000</v>
      </c>
      <c r="I318" s="3">
        <v>0</v>
      </c>
      <c r="J318" s="3">
        <v>43891143</v>
      </c>
      <c r="K318" s="3">
        <v>85.23</v>
      </c>
      <c r="L318" s="3">
        <v>0</v>
      </c>
      <c r="M318" s="3">
        <v>43891143</v>
      </c>
      <c r="N318" s="3">
        <v>85.23</v>
      </c>
    </row>
    <row r="319" spans="1:14" hidden="1" x14ac:dyDescent="0.25">
      <c r="A319" t="s">
        <v>927</v>
      </c>
      <c r="B319" s="1" t="s">
        <v>160</v>
      </c>
      <c r="C319" t="s">
        <v>161</v>
      </c>
      <c r="D319" s="3">
        <v>51500000</v>
      </c>
      <c r="E319" s="3">
        <v>0</v>
      </c>
      <c r="F319" s="3">
        <v>51500000</v>
      </c>
      <c r="G319" s="3">
        <v>0</v>
      </c>
      <c r="H319" s="3">
        <v>51500000</v>
      </c>
      <c r="I319" s="3">
        <v>0</v>
      </c>
      <c r="J319" s="3">
        <v>43891143</v>
      </c>
      <c r="K319" s="3">
        <v>85.23</v>
      </c>
      <c r="L319" s="3">
        <v>0</v>
      </c>
      <c r="M319" s="3">
        <v>43891143</v>
      </c>
      <c r="N319" s="3">
        <v>85.23</v>
      </c>
    </row>
    <row r="320" spans="1:14" hidden="1" x14ac:dyDescent="0.25">
      <c r="A320" t="s">
        <v>927</v>
      </c>
      <c r="B320" s="1" t="s">
        <v>140</v>
      </c>
      <c r="C320" t="s">
        <v>219</v>
      </c>
      <c r="D320" s="3">
        <v>400000000</v>
      </c>
      <c r="E320" s="3">
        <v>-218663000</v>
      </c>
      <c r="F320" s="3">
        <v>181337000</v>
      </c>
      <c r="G320" s="3">
        <v>0</v>
      </c>
      <c r="H320" s="3">
        <v>181337000</v>
      </c>
      <c r="I320" s="3">
        <v>21500</v>
      </c>
      <c r="J320" s="3">
        <v>181097550</v>
      </c>
      <c r="K320" s="3">
        <v>99.87</v>
      </c>
      <c r="L320" s="3">
        <v>40704999</v>
      </c>
      <c r="M320" s="3">
        <v>147936124</v>
      </c>
      <c r="N320" s="3">
        <v>81.58</v>
      </c>
    </row>
    <row r="321" spans="1:14" hidden="1" x14ac:dyDescent="0.25">
      <c r="A321" t="s">
        <v>927</v>
      </c>
      <c r="B321" s="1" t="s">
        <v>198</v>
      </c>
      <c r="C321" t="s">
        <v>199</v>
      </c>
      <c r="D321" s="3">
        <v>1000000</v>
      </c>
      <c r="E321" s="3">
        <v>0</v>
      </c>
      <c r="F321" s="3">
        <v>1000000</v>
      </c>
      <c r="G321" s="3">
        <v>0</v>
      </c>
      <c r="H321" s="3">
        <v>1000000</v>
      </c>
      <c r="I321" s="3">
        <v>0</v>
      </c>
      <c r="J321" s="3">
        <v>999952</v>
      </c>
      <c r="K321" s="3">
        <v>100</v>
      </c>
      <c r="L321" s="3">
        <v>22020</v>
      </c>
      <c r="M321" s="3">
        <v>212442</v>
      </c>
      <c r="N321" s="3">
        <v>21.24</v>
      </c>
    </row>
    <row r="322" spans="1:14" hidden="1" x14ac:dyDescent="0.25">
      <c r="A322" t="s">
        <v>927</v>
      </c>
      <c r="B322" s="1" t="s">
        <v>168</v>
      </c>
      <c r="C322" t="s">
        <v>169</v>
      </c>
      <c r="D322" s="3">
        <v>0</v>
      </c>
      <c r="E322" s="3">
        <v>102229385</v>
      </c>
      <c r="F322" s="3">
        <v>102229385</v>
      </c>
      <c r="G322" s="3">
        <v>0</v>
      </c>
      <c r="H322" s="3">
        <v>102229385</v>
      </c>
      <c r="I322" s="3">
        <v>1241200</v>
      </c>
      <c r="J322" s="3">
        <v>102011385</v>
      </c>
      <c r="K322" s="3">
        <v>99.79</v>
      </c>
      <c r="L322" s="3">
        <v>1241200</v>
      </c>
      <c r="M322" s="3">
        <v>102011385</v>
      </c>
      <c r="N322" s="3">
        <v>99.79</v>
      </c>
    </row>
    <row r="323" spans="1:14" hidden="1" x14ac:dyDescent="0.25">
      <c r="A323" t="s">
        <v>927</v>
      </c>
      <c r="B323" s="1" t="s">
        <v>141</v>
      </c>
      <c r="C323" t="s">
        <v>142</v>
      </c>
      <c r="D323" s="3">
        <v>1854528317000</v>
      </c>
      <c r="E323" s="3">
        <v>-389200884546</v>
      </c>
      <c r="F323" s="3">
        <v>1465327432454</v>
      </c>
      <c r="G323" s="3">
        <v>0</v>
      </c>
      <c r="H323" s="3">
        <v>1465327432454</v>
      </c>
      <c r="I323" s="3">
        <v>391323727130</v>
      </c>
      <c r="J323" s="3">
        <v>1116300844607</v>
      </c>
      <c r="K323" s="3">
        <v>76.180000000000007</v>
      </c>
      <c r="L323" s="3">
        <v>52104699552</v>
      </c>
      <c r="M323" s="3">
        <v>202443565747</v>
      </c>
      <c r="N323" s="3">
        <v>13.82</v>
      </c>
    </row>
    <row r="324" spans="1:14" hidden="1" x14ac:dyDescent="0.25">
      <c r="A324" t="s">
        <v>927</v>
      </c>
      <c r="B324" s="1" t="s">
        <v>143</v>
      </c>
      <c r="C324" t="s">
        <v>144</v>
      </c>
      <c r="D324" s="3">
        <v>1747015156000</v>
      </c>
      <c r="E324" s="3">
        <v>-434808965401</v>
      </c>
      <c r="F324" s="3">
        <v>1312206190599</v>
      </c>
      <c r="G324" s="3">
        <v>0</v>
      </c>
      <c r="H324" s="3">
        <v>1312206190599</v>
      </c>
      <c r="I324" s="3">
        <v>377714015859</v>
      </c>
      <c r="J324" s="3">
        <v>1003097067538</v>
      </c>
      <c r="K324" s="3">
        <v>76.44</v>
      </c>
      <c r="L324" s="3">
        <v>32433840355</v>
      </c>
      <c r="M324" s="3">
        <v>89239788678</v>
      </c>
      <c r="N324" s="3">
        <v>6.8</v>
      </c>
    </row>
    <row r="325" spans="1:14" hidden="1" x14ac:dyDescent="0.25">
      <c r="A325" t="s">
        <v>927</v>
      </c>
      <c r="B325" s="1" t="s">
        <v>145</v>
      </c>
      <c r="C325" t="s">
        <v>146</v>
      </c>
      <c r="D325" s="3">
        <v>1747015156000</v>
      </c>
      <c r="E325" s="3">
        <v>-434808965401</v>
      </c>
      <c r="F325" s="3">
        <v>1312206190599</v>
      </c>
      <c r="G325" s="3">
        <v>0</v>
      </c>
      <c r="H325" s="3">
        <v>1312206190599</v>
      </c>
      <c r="I325" s="3">
        <v>377714015859</v>
      </c>
      <c r="J325" s="3">
        <v>1003097067538</v>
      </c>
      <c r="K325" s="3">
        <v>76.44</v>
      </c>
      <c r="L325" s="3">
        <v>32433840355</v>
      </c>
      <c r="M325" s="3">
        <v>89239788678</v>
      </c>
      <c r="N325" s="3">
        <v>6.8</v>
      </c>
    </row>
    <row r="326" spans="1:14" hidden="1" x14ac:dyDescent="0.25">
      <c r="A326" t="s">
        <v>927</v>
      </c>
      <c r="B326" s="1" t="s">
        <v>176</v>
      </c>
      <c r="C326" t="s">
        <v>781</v>
      </c>
      <c r="D326" s="3">
        <v>1689641727000</v>
      </c>
      <c r="E326" s="3">
        <v>-434111765401</v>
      </c>
      <c r="F326" s="3">
        <v>1255529961599</v>
      </c>
      <c r="G326" s="3">
        <v>0</v>
      </c>
      <c r="H326" s="3">
        <v>1255529961599</v>
      </c>
      <c r="I326" s="3">
        <v>370363856461</v>
      </c>
      <c r="J326" s="3">
        <v>947328030630</v>
      </c>
      <c r="K326" s="3">
        <v>75.45</v>
      </c>
      <c r="L326" s="3">
        <v>28042713082</v>
      </c>
      <c r="M326" s="3">
        <v>50081939234</v>
      </c>
      <c r="N326" s="3">
        <v>3.99</v>
      </c>
    </row>
    <row r="327" spans="1:14" hidden="1" x14ac:dyDescent="0.25">
      <c r="A327" t="s">
        <v>927</v>
      </c>
      <c r="B327" s="1" t="s">
        <v>267</v>
      </c>
      <c r="C327" t="s">
        <v>268</v>
      </c>
      <c r="D327" s="3">
        <v>1689641727000</v>
      </c>
      <c r="E327" s="3">
        <v>-434231834074</v>
      </c>
      <c r="F327" s="3">
        <v>1255409892926</v>
      </c>
      <c r="G327" s="3">
        <v>0</v>
      </c>
      <c r="H327" s="3">
        <v>1255409892926</v>
      </c>
      <c r="I327" s="3">
        <v>370363856461</v>
      </c>
      <c r="J327" s="3">
        <v>947207961957</v>
      </c>
      <c r="K327" s="3">
        <v>75.45</v>
      </c>
      <c r="L327" s="3">
        <v>28042713082</v>
      </c>
      <c r="M327" s="3">
        <v>49999071418</v>
      </c>
      <c r="N327" s="3">
        <v>3.98</v>
      </c>
    </row>
    <row r="328" spans="1:14" hidden="1" x14ac:dyDescent="0.25">
      <c r="A328" t="s">
        <v>927</v>
      </c>
      <c r="B328" s="1" t="s">
        <v>309</v>
      </c>
      <c r="C328" t="s">
        <v>877</v>
      </c>
      <c r="D328" s="3">
        <v>97683255000</v>
      </c>
      <c r="E328" s="3">
        <v>-18534300769</v>
      </c>
      <c r="F328" s="3">
        <v>79148954231</v>
      </c>
      <c r="G328" s="3">
        <v>0</v>
      </c>
      <c r="H328" s="3">
        <v>79148954231</v>
      </c>
      <c r="I328" s="3">
        <v>19184042687</v>
      </c>
      <c r="J328" s="3">
        <v>56412125660</v>
      </c>
      <c r="K328" s="3">
        <v>71.27</v>
      </c>
      <c r="L328" s="3">
        <v>2825192428</v>
      </c>
      <c r="M328" s="3">
        <v>5348274255</v>
      </c>
      <c r="N328" s="3">
        <v>6.76</v>
      </c>
    </row>
    <row r="329" spans="1:14" hidden="1" x14ac:dyDescent="0.25">
      <c r="A329" t="s">
        <v>927</v>
      </c>
      <c r="B329" s="1" t="s">
        <v>310</v>
      </c>
      <c r="C329" t="s">
        <v>878</v>
      </c>
      <c r="D329" s="3">
        <v>50000000000</v>
      </c>
      <c r="E329" s="3">
        <v>-15548243600</v>
      </c>
      <c r="F329" s="3">
        <v>34451756400</v>
      </c>
      <c r="G329" s="3">
        <v>0</v>
      </c>
      <c r="H329" s="3">
        <v>34451756400</v>
      </c>
      <c r="I329" s="3">
        <v>14116501972</v>
      </c>
      <c r="J329" s="3">
        <v>28010884513</v>
      </c>
      <c r="K329" s="3">
        <v>81.3</v>
      </c>
      <c r="L329" s="3">
        <v>935502682</v>
      </c>
      <c r="M329" s="3">
        <v>1634496082</v>
      </c>
      <c r="N329" s="3">
        <v>4.74</v>
      </c>
    </row>
    <row r="330" spans="1:14" hidden="1" x14ac:dyDescent="0.25">
      <c r="A330" t="s">
        <v>927</v>
      </c>
      <c r="B330" s="1" t="s">
        <v>311</v>
      </c>
      <c r="C330" t="s">
        <v>879</v>
      </c>
      <c r="D330" s="3">
        <v>31513982000</v>
      </c>
      <c r="E330" s="3">
        <v>-317268931</v>
      </c>
      <c r="F330" s="3">
        <v>31196713069</v>
      </c>
      <c r="G330" s="3">
        <v>0</v>
      </c>
      <c r="H330" s="3">
        <v>31196713069</v>
      </c>
      <c r="I330" s="3">
        <v>5067540715</v>
      </c>
      <c r="J330" s="3">
        <v>28401241147</v>
      </c>
      <c r="K330" s="3">
        <v>91.04</v>
      </c>
      <c r="L330" s="3">
        <v>1889689746</v>
      </c>
      <c r="M330" s="3">
        <v>3713778173</v>
      </c>
      <c r="N330" s="3">
        <v>11.9</v>
      </c>
    </row>
    <row r="331" spans="1:14" hidden="1" x14ac:dyDescent="0.25">
      <c r="A331" t="s">
        <v>927</v>
      </c>
      <c r="B331" s="1" t="s">
        <v>312</v>
      </c>
      <c r="C331" t="s">
        <v>880</v>
      </c>
      <c r="D331" s="3">
        <v>16169273000</v>
      </c>
      <c r="E331" s="3">
        <v>-2668788238</v>
      </c>
      <c r="F331" s="3">
        <v>13500484762</v>
      </c>
      <c r="G331" s="3">
        <v>0</v>
      </c>
      <c r="H331" s="3">
        <v>13500484762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</row>
    <row r="332" spans="1:14" hidden="1" x14ac:dyDescent="0.25">
      <c r="A332" t="s">
        <v>927</v>
      </c>
      <c r="B332" s="1" t="s">
        <v>313</v>
      </c>
      <c r="C332" t="s">
        <v>881</v>
      </c>
      <c r="D332" s="3">
        <v>1325989412000</v>
      </c>
      <c r="E332" s="3">
        <v>-431256842739</v>
      </c>
      <c r="F332" s="3">
        <v>894732569261</v>
      </c>
      <c r="G332" s="3">
        <v>0</v>
      </c>
      <c r="H332" s="3">
        <v>894732569261</v>
      </c>
      <c r="I332" s="3">
        <v>251656185933</v>
      </c>
      <c r="J332" s="3">
        <v>655491921419</v>
      </c>
      <c r="K332" s="3">
        <v>73.260000000000005</v>
      </c>
      <c r="L332" s="3">
        <v>21919561667</v>
      </c>
      <c r="M332" s="3">
        <v>40770560092</v>
      </c>
      <c r="N332" s="3">
        <v>4.5599999999999996</v>
      </c>
    </row>
    <row r="333" spans="1:14" hidden="1" x14ac:dyDescent="0.25">
      <c r="A333" t="s">
        <v>927</v>
      </c>
      <c r="B333" s="1" t="s">
        <v>314</v>
      </c>
      <c r="C333" t="s">
        <v>882</v>
      </c>
      <c r="D333" s="3">
        <v>1325989412000</v>
      </c>
      <c r="E333" s="3">
        <v>-431256842739</v>
      </c>
      <c r="F333" s="3">
        <v>894732569261</v>
      </c>
      <c r="G333" s="3">
        <v>0</v>
      </c>
      <c r="H333" s="3">
        <v>894732569261</v>
      </c>
      <c r="I333" s="3">
        <v>251656185933</v>
      </c>
      <c r="J333" s="3">
        <v>655491921419</v>
      </c>
      <c r="K333" s="3">
        <v>73.260000000000005</v>
      </c>
      <c r="L333" s="3">
        <v>21919561667</v>
      </c>
      <c r="M333" s="3">
        <v>40770560092</v>
      </c>
      <c r="N333" s="3">
        <v>4.5599999999999996</v>
      </c>
    </row>
    <row r="334" spans="1:14" hidden="1" x14ac:dyDescent="0.25">
      <c r="A334" t="s">
        <v>927</v>
      </c>
      <c r="B334" s="1" t="s">
        <v>315</v>
      </c>
      <c r="C334" t="s">
        <v>883</v>
      </c>
      <c r="D334" s="3">
        <v>265969060000</v>
      </c>
      <c r="E334" s="3">
        <v>15559309434</v>
      </c>
      <c r="F334" s="3">
        <v>281528369434</v>
      </c>
      <c r="G334" s="3">
        <v>0</v>
      </c>
      <c r="H334" s="3">
        <v>281528369434</v>
      </c>
      <c r="I334" s="3">
        <v>99523627841</v>
      </c>
      <c r="J334" s="3">
        <v>235303914878</v>
      </c>
      <c r="K334" s="3">
        <v>83.58</v>
      </c>
      <c r="L334" s="3">
        <v>3297958987</v>
      </c>
      <c r="M334" s="3">
        <v>3880237071</v>
      </c>
      <c r="N334" s="3">
        <v>1.38</v>
      </c>
    </row>
    <row r="335" spans="1:14" hidden="1" x14ac:dyDescent="0.25">
      <c r="A335" t="s">
        <v>927</v>
      </c>
      <c r="B335" s="1" t="s">
        <v>316</v>
      </c>
      <c r="C335" t="s">
        <v>884</v>
      </c>
      <c r="D335" s="3">
        <v>61572675000</v>
      </c>
      <c r="E335" s="3">
        <v>-7976070783</v>
      </c>
      <c r="F335" s="3">
        <v>53596604217</v>
      </c>
      <c r="G335" s="3">
        <v>0</v>
      </c>
      <c r="H335" s="3">
        <v>53596604217</v>
      </c>
      <c r="I335" s="3">
        <v>40484251155</v>
      </c>
      <c r="J335" s="3">
        <v>51544271847</v>
      </c>
      <c r="K335" s="3">
        <v>96.17</v>
      </c>
      <c r="L335" s="3">
        <v>999288772</v>
      </c>
      <c r="M335" s="3">
        <v>999288772</v>
      </c>
      <c r="N335" s="3">
        <v>1.86</v>
      </c>
    </row>
    <row r="336" spans="1:14" hidden="1" x14ac:dyDescent="0.25">
      <c r="A336" t="s">
        <v>927</v>
      </c>
      <c r="B336" s="1" t="s">
        <v>317</v>
      </c>
      <c r="C336" t="s">
        <v>885</v>
      </c>
      <c r="D336" s="3">
        <v>204396385000</v>
      </c>
      <c r="E336" s="3">
        <v>23535380217</v>
      </c>
      <c r="F336" s="3">
        <v>227931765217</v>
      </c>
      <c r="G336" s="3">
        <v>0</v>
      </c>
      <c r="H336" s="3">
        <v>227931765217</v>
      </c>
      <c r="I336" s="3">
        <v>59039376686</v>
      </c>
      <c r="J336" s="3">
        <v>183759643031</v>
      </c>
      <c r="K336" s="3">
        <v>80.62</v>
      </c>
      <c r="L336" s="3">
        <v>2298670215</v>
      </c>
      <c r="M336" s="3">
        <v>2880948299</v>
      </c>
      <c r="N336" s="3">
        <v>1.26</v>
      </c>
    </row>
    <row r="337" spans="1:14" hidden="1" x14ac:dyDescent="0.25">
      <c r="A337" t="s">
        <v>927</v>
      </c>
      <c r="B337" s="1" t="s">
        <v>273</v>
      </c>
      <c r="C337" t="s">
        <v>274</v>
      </c>
      <c r="D337" s="3">
        <v>0</v>
      </c>
      <c r="E337" s="3">
        <v>120068673</v>
      </c>
      <c r="F337" s="3">
        <v>120068673</v>
      </c>
      <c r="G337" s="3">
        <v>0</v>
      </c>
      <c r="H337" s="3">
        <v>120068673</v>
      </c>
      <c r="I337" s="3">
        <v>0</v>
      </c>
      <c r="J337" s="3">
        <v>120068673</v>
      </c>
      <c r="K337" s="3">
        <v>100</v>
      </c>
      <c r="L337" s="3">
        <v>0</v>
      </c>
      <c r="M337" s="3">
        <v>82867816</v>
      </c>
      <c r="N337" s="3">
        <v>69.02</v>
      </c>
    </row>
    <row r="338" spans="1:14" hidden="1" x14ac:dyDescent="0.25">
      <c r="A338" t="s">
        <v>927</v>
      </c>
      <c r="B338" s="1" t="s">
        <v>318</v>
      </c>
      <c r="C338" t="s">
        <v>886</v>
      </c>
      <c r="D338" s="3">
        <v>0</v>
      </c>
      <c r="E338" s="3">
        <v>120068673</v>
      </c>
      <c r="F338" s="3">
        <v>120068673</v>
      </c>
      <c r="G338" s="3">
        <v>0</v>
      </c>
      <c r="H338" s="3">
        <v>120068673</v>
      </c>
      <c r="I338" s="3">
        <v>0</v>
      </c>
      <c r="J338" s="3">
        <v>120068673</v>
      </c>
      <c r="K338" s="3">
        <v>100</v>
      </c>
      <c r="L338" s="3">
        <v>0</v>
      </c>
      <c r="M338" s="3">
        <v>82867816</v>
      </c>
      <c r="N338" s="3">
        <v>69.02</v>
      </c>
    </row>
    <row r="339" spans="1:14" hidden="1" x14ac:dyDescent="0.25">
      <c r="A339" t="s">
        <v>927</v>
      </c>
      <c r="B339" s="1" t="s">
        <v>319</v>
      </c>
      <c r="C339" t="s">
        <v>887</v>
      </c>
      <c r="D339" s="3">
        <v>0</v>
      </c>
      <c r="E339" s="3">
        <v>120068673</v>
      </c>
      <c r="F339" s="3">
        <v>120068673</v>
      </c>
      <c r="G339" s="3">
        <v>0</v>
      </c>
      <c r="H339" s="3">
        <v>120068673</v>
      </c>
      <c r="I339" s="3">
        <v>0</v>
      </c>
      <c r="J339" s="3">
        <v>120068673</v>
      </c>
      <c r="K339" s="3">
        <v>100</v>
      </c>
      <c r="L339" s="3">
        <v>0</v>
      </c>
      <c r="M339" s="3">
        <v>82867816</v>
      </c>
      <c r="N339" s="3">
        <v>69.02</v>
      </c>
    </row>
    <row r="340" spans="1:14" hidden="1" x14ac:dyDescent="0.25">
      <c r="A340" t="s">
        <v>927</v>
      </c>
      <c r="B340" s="1" t="s">
        <v>147</v>
      </c>
      <c r="C340" t="s">
        <v>769</v>
      </c>
      <c r="D340" s="3">
        <v>57373429000</v>
      </c>
      <c r="E340" s="3">
        <v>-697200000</v>
      </c>
      <c r="F340" s="3">
        <v>56676229000</v>
      </c>
      <c r="G340" s="3">
        <v>0</v>
      </c>
      <c r="H340" s="3">
        <v>56676229000</v>
      </c>
      <c r="I340" s="3">
        <v>7350159398</v>
      </c>
      <c r="J340" s="3">
        <v>55769036908</v>
      </c>
      <c r="K340" s="3">
        <v>98.4</v>
      </c>
      <c r="L340" s="3">
        <v>4391127273</v>
      </c>
      <c r="M340" s="3">
        <v>39157849444</v>
      </c>
      <c r="N340" s="3">
        <v>69.09</v>
      </c>
    </row>
    <row r="341" spans="1:14" hidden="1" x14ac:dyDescent="0.25">
      <c r="A341" t="s">
        <v>927</v>
      </c>
      <c r="B341" s="1" t="s">
        <v>153</v>
      </c>
      <c r="C341" t="s">
        <v>771</v>
      </c>
      <c r="D341" s="3">
        <v>520000000</v>
      </c>
      <c r="E341" s="3">
        <v>0</v>
      </c>
      <c r="F341" s="3">
        <v>520000000</v>
      </c>
      <c r="G341" s="3">
        <v>0</v>
      </c>
      <c r="H341" s="3">
        <v>520000000</v>
      </c>
      <c r="I341" s="3">
        <v>371600000</v>
      </c>
      <c r="J341" s="3">
        <v>472175392</v>
      </c>
      <c r="K341" s="3">
        <v>90.8</v>
      </c>
      <c r="L341" s="3">
        <v>5548400</v>
      </c>
      <c r="M341" s="3">
        <v>37993027</v>
      </c>
      <c r="N341" s="3">
        <v>7.31</v>
      </c>
    </row>
    <row r="342" spans="1:14" hidden="1" x14ac:dyDescent="0.25">
      <c r="A342" t="s">
        <v>927</v>
      </c>
      <c r="B342" s="1" t="s">
        <v>320</v>
      </c>
      <c r="C342" t="s">
        <v>888</v>
      </c>
      <c r="D342" s="3">
        <v>520000000</v>
      </c>
      <c r="E342" s="3">
        <v>0</v>
      </c>
      <c r="F342" s="3">
        <v>520000000</v>
      </c>
      <c r="G342" s="3">
        <v>0</v>
      </c>
      <c r="H342" s="3">
        <v>520000000</v>
      </c>
      <c r="I342" s="3">
        <v>371600000</v>
      </c>
      <c r="J342" s="3">
        <v>472175392</v>
      </c>
      <c r="K342" s="3">
        <v>90.8</v>
      </c>
      <c r="L342" s="3">
        <v>5548400</v>
      </c>
      <c r="M342" s="3">
        <v>37993027</v>
      </c>
      <c r="N342" s="3">
        <v>7.31</v>
      </c>
    </row>
    <row r="343" spans="1:14" hidden="1" x14ac:dyDescent="0.25">
      <c r="A343" t="s">
        <v>927</v>
      </c>
      <c r="B343" s="1" t="s">
        <v>321</v>
      </c>
      <c r="C343" t="s">
        <v>889</v>
      </c>
      <c r="D343" s="3">
        <v>520000000</v>
      </c>
      <c r="E343" s="3">
        <v>0</v>
      </c>
      <c r="F343" s="3">
        <v>520000000</v>
      </c>
      <c r="G343" s="3">
        <v>0</v>
      </c>
      <c r="H343" s="3">
        <v>520000000</v>
      </c>
      <c r="I343" s="3">
        <v>371600000</v>
      </c>
      <c r="J343" s="3">
        <v>472175392</v>
      </c>
      <c r="K343" s="3">
        <v>90.8</v>
      </c>
      <c r="L343" s="3">
        <v>5548400</v>
      </c>
      <c r="M343" s="3">
        <v>37993027</v>
      </c>
      <c r="N343" s="3">
        <v>7.31</v>
      </c>
    </row>
    <row r="344" spans="1:14" hidden="1" x14ac:dyDescent="0.25">
      <c r="A344" t="s">
        <v>927</v>
      </c>
      <c r="B344" s="1" t="s">
        <v>192</v>
      </c>
      <c r="C344" t="s">
        <v>255</v>
      </c>
      <c r="D344" s="3">
        <v>55115429000</v>
      </c>
      <c r="E344" s="3">
        <v>-697200000</v>
      </c>
      <c r="F344" s="3">
        <v>54418229000</v>
      </c>
      <c r="G344" s="3">
        <v>0</v>
      </c>
      <c r="H344" s="3">
        <v>54418229000</v>
      </c>
      <c r="I344" s="3">
        <v>6582294739</v>
      </c>
      <c r="J344" s="3">
        <v>53559171477</v>
      </c>
      <c r="K344" s="3">
        <v>98.42</v>
      </c>
      <c r="L344" s="3">
        <v>4023517380</v>
      </c>
      <c r="M344" s="3">
        <v>38281105215</v>
      </c>
      <c r="N344" s="3">
        <v>70.349999999999994</v>
      </c>
    </row>
    <row r="345" spans="1:14" hidden="1" x14ac:dyDescent="0.25">
      <c r="A345" t="s">
        <v>927</v>
      </c>
      <c r="B345" s="1" t="s">
        <v>322</v>
      </c>
      <c r="C345" t="s">
        <v>890</v>
      </c>
      <c r="D345" s="3">
        <v>55115429000</v>
      </c>
      <c r="E345" s="3">
        <v>-697200000</v>
      </c>
      <c r="F345" s="3">
        <v>54418229000</v>
      </c>
      <c r="G345" s="3">
        <v>0</v>
      </c>
      <c r="H345" s="3">
        <v>54418229000</v>
      </c>
      <c r="I345" s="3">
        <v>6582294739</v>
      </c>
      <c r="J345" s="3">
        <v>53559171477</v>
      </c>
      <c r="K345" s="3">
        <v>98.42</v>
      </c>
      <c r="L345" s="3">
        <v>4023517380</v>
      </c>
      <c r="M345" s="3">
        <v>38281105215</v>
      </c>
      <c r="N345" s="3">
        <v>70.349999999999994</v>
      </c>
    </row>
    <row r="346" spans="1:14" hidden="1" x14ac:dyDescent="0.25">
      <c r="A346" t="s">
        <v>927</v>
      </c>
      <c r="B346" s="1" t="s">
        <v>323</v>
      </c>
      <c r="C346" t="s">
        <v>891</v>
      </c>
      <c r="D346" s="3">
        <v>52942372000</v>
      </c>
      <c r="E346" s="3">
        <v>155000000</v>
      </c>
      <c r="F346" s="3">
        <v>53097372000</v>
      </c>
      <c r="G346" s="3">
        <v>0</v>
      </c>
      <c r="H346" s="3">
        <v>53097372000</v>
      </c>
      <c r="I346" s="3">
        <v>6003843694</v>
      </c>
      <c r="J346" s="3">
        <v>52648386419</v>
      </c>
      <c r="K346" s="3">
        <v>99.15</v>
      </c>
      <c r="L346" s="3">
        <v>3978959925</v>
      </c>
      <c r="M346" s="3">
        <v>38082276232</v>
      </c>
      <c r="N346" s="3">
        <v>71.72</v>
      </c>
    </row>
    <row r="347" spans="1:14" hidden="1" x14ac:dyDescent="0.25">
      <c r="A347" t="s">
        <v>927</v>
      </c>
      <c r="B347" s="1" t="s">
        <v>324</v>
      </c>
      <c r="C347" t="s">
        <v>892</v>
      </c>
      <c r="D347" s="3">
        <v>250000000</v>
      </c>
      <c r="E347" s="3">
        <v>200000000</v>
      </c>
      <c r="F347" s="3">
        <v>450000000</v>
      </c>
      <c r="G347" s="3">
        <v>0</v>
      </c>
      <c r="H347" s="3">
        <v>450000000</v>
      </c>
      <c r="I347" s="3">
        <v>378581233</v>
      </c>
      <c r="J347" s="3">
        <v>428058833</v>
      </c>
      <c r="K347" s="3">
        <v>95.12</v>
      </c>
      <c r="L347" s="3">
        <v>33594267</v>
      </c>
      <c r="M347" s="3">
        <v>39094267</v>
      </c>
      <c r="N347" s="3">
        <v>8.69</v>
      </c>
    </row>
    <row r="348" spans="1:14" hidden="1" x14ac:dyDescent="0.25">
      <c r="A348" t="s">
        <v>927</v>
      </c>
      <c r="B348" s="1" t="s">
        <v>325</v>
      </c>
      <c r="C348" t="s">
        <v>893</v>
      </c>
      <c r="D348" s="3">
        <v>1070000000</v>
      </c>
      <c r="E348" s="3">
        <v>-697200000</v>
      </c>
      <c r="F348" s="3">
        <v>372800000</v>
      </c>
      <c r="G348" s="3">
        <v>0</v>
      </c>
      <c r="H348" s="3">
        <v>372800000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</row>
    <row r="349" spans="1:14" hidden="1" x14ac:dyDescent="0.25">
      <c r="A349" t="s">
        <v>927</v>
      </c>
      <c r="B349" s="1" t="s">
        <v>326</v>
      </c>
      <c r="C349" t="s">
        <v>894</v>
      </c>
      <c r="D349" s="3">
        <v>853057000</v>
      </c>
      <c r="E349" s="3">
        <v>-355000000</v>
      </c>
      <c r="F349" s="3">
        <v>498057000</v>
      </c>
      <c r="G349" s="3">
        <v>0</v>
      </c>
      <c r="H349" s="3">
        <v>498057000</v>
      </c>
      <c r="I349" s="3">
        <v>199869812</v>
      </c>
      <c r="J349" s="3">
        <v>482726225</v>
      </c>
      <c r="K349" s="3">
        <v>96.92</v>
      </c>
      <c r="L349" s="3">
        <v>10963188</v>
      </c>
      <c r="M349" s="3">
        <v>159734716</v>
      </c>
      <c r="N349" s="3">
        <v>32.07</v>
      </c>
    </row>
    <row r="350" spans="1:14" hidden="1" x14ac:dyDescent="0.25">
      <c r="A350" t="s">
        <v>927</v>
      </c>
      <c r="B350" s="1" t="s">
        <v>328</v>
      </c>
      <c r="C350" t="s">
        <v>742</v>
      </c>
      <c r="D350" s="3">
        <v>1738000000</v>
      </c>
      <c r="E350" s="3">
        <v>0</v>
      </c>
      <c r="F350" s="3">
        <v>1738000000</v>
      </c>
      <c r="G350" s="3">
        <v>0</v>
      </c>
      <c r="H350" s="3">
        <v>1738000000</v>
      </c>
      <c r="I350" s="3">
        <v>396264659</v>
      </c>
      <c r="J350" s="3">
        <v>1737690039</v>
      </c>
      <c r="K350" s="3">
        <v>99.98</v>
      </c>
      <c r="L350" s="3">
        <v>362061493</v>
      </c>
      <c r="M350" s="3">
        <v>838751202</v>
      </c>
      <c r="N350" s="3">
        <v>48.26</v>
      </c>
    </row>
    <row r="351" spans="1:14" hidden="1" x14ac:dyDescent="0.25">
      <c r="A351" t="s">
        <v>927</v>
      </c>
      <c r="B351" s="1" t="s">
        <v>329</v>
      </c>
      <c r="C351" t="s">
        <v>895</v>
      </c>
      <c r="D351" s="3">
        <v>1738000000</v>
      </c>
      <c r="E351" s="3">
        <v>0</v>
      </c>
      <c r="F351" s="3">
        <v>1738000000</v>
      </c>
      <c r="G351" s="3">
        <v>0</v>
      </c>
      <c r="H351" s="3">
        <v>1738000000</v>
      </c>
      <c r="I351" s="3">
        <v>396264659</v>
      </c>
      <c r="J351" s="3">
        <v>1737690039</v>
      </c>
      <c r="K351" s="3">
        <v>99.98</v>
      </c>
      <c r="L351" s="3">
        <v>362061493</v>
      </c>
      <c r="M351" s="3">
        <v>838751202</v>
      </c>
      <c r="N351" s="3">
        <v>48.26</v>
      </c>
    </row>
    <row r="352" spans="1:14" hidden="1" x14ac:dyDescent="0.25">
      <c r="A352" t="s">
        <v>927</v>
      </c>
      <c r="B352" s="1" t="s">
        <v>330</v>
      </c>
      <c r="C352" t="s">
        <v>896</v>
      </c>
      <c r="D352" s="3">
        <v>1738000000</v>
      </c>
      <c r="E352" s="3">
        <v>0</v>
      </c>
      <c r="F352" s="3">
        <v>1738000000</v>
      </c>
      <c r="G352" s="3">
        <v>0</v>
      </c>
      <c r="H352" s="3">
        <v>1738000000</v>
      </c>
      <c r="I352" s="3">
        <v>396264659</v>
      </c>
      <c r="J352" s="3">
        <v>1737690039</v>
      </c>
      <c r="K352" s="3">
        <v>99.98</v>
      </c>
      <c r="L352" s="3">
        <v>362061493</v>
      </c>
      <c r="M352" s="3">
        <v>838751202</v>
      </c>
      <c r="N352" s="3">
        <v>48.26</v>
      </c>
    </row>
    <row r="353" spans="1:14" hidden="1" x14ac:dyDescent="0.25">
      <c r="A353" t="s">
        <v>927</v>
      </c>
      <c r="B353" s="1" t="s">
        <v>197</v>
      </c>
      <c r="C353" t="s">
        <v>169</v>
      </c>
      <c r="D353" s="3">
        <v>107513161000</v>
      </c>
      <c r="E353" s="3">
        <v>45608080855</v>
      </c>
      <c r="F353" s="3">
        <v>153121241855</v>
      </c>
      <c r="G353" s="3">
        <v>0</v>
      </c>
      <c r="H353" s="3">
        <v>153121241855</v>
      </c>
      <c r="I353" s="3">
        <v>13609711271</v>
      </c>
      <c r="J353" s="3">
        <v>113203777069</v>
      </c>
      <c r="K353" s="3">
        <v>73.930000000000007</v>
      </c>
      <c r="L353" s="3">
        <v>19670859197</v>
      </c>
      <c r="M353" s="3">
        <v>113203777069</v>
      </c>
      <c r="N353" s="3">
        <v>73.930000000000007</v>
      </c>
    </row>
    <row r="354" spans="1:14" hidden="1" x14ac:dyDescent="0.25">
      <c r="A354" t="s">
        <v>928</v>
      </c>
      <c r="B354" s="1" t="s">
        <v>0</v>
      </c>
      <c r="C354" t="s">
        <v>1</v>
      </c>
      <c r="D354" s="3">
        <v>555176660000</v>
      </c>
      <c r="E354" s="3">
        <v>302751962305</v>
      </c>
      <c r="F354" s="3">
        <v>857928622305</v>
      </c>
      <c r="G354" s="3">
        <v>0</v>
      </c>
      <c r="H354" s="3">
        <v>857928622305</v>
      </c>
      <c r="I354" s="3">
        <v>75088987471</v>
      </c>
      <c r="J354" s="3">
        <v>747886033056</v>
      </c>
      <c r="K354" s="3">
        <v>87.17</v>
      </c>
      <c r="L354" s="3">
        <v>374369971612</v>
      </c>
      <c r="M354" s="3">
        <v>742340072141</v>
      </c>
      <c r="N354" s="3">
        <v>86.53</v>
      </c>
    </row>
    <row r="355" spans="1:14" hidden="1" x14ac:dyDescent="0.25">
      <c r="A355" t="s">
        <v>928</v>
      </c>
      <c r="B355" s="1" t="s">
        <v>2</v>
      </c>
      <c r="C355" t="s">
        <v>3</v>
      </c>
      <c r="D355" s="3">
        <v>368537910000</v>
      </c>
      <c r="E355" s="3">
        <v>302751962305</v>
      </c>
      <c r="F355" s="3">
        <v>671289872305</v>
      </c>
      <c r="G355" s="3">
        <v>0</v>
      </c>
      <c r="H355" s="3">
        <v>671289872305</v>
      </c>
      <c r="I355" s="3">
        <v>24541836917</v>
      </c>
      <c r="J355" s="3">
        <v>621444583306</v>
      </c>
      <c r="K355" s="3">
        <v>92.57</v>
      </c>
      <c r="L355" s="3">
        <v>326693419967</v>
      </c>
      <c r="M355" s="3">
        <v>619319781953</v>
      </c>
      <c r="N355" s="3">
        <v>92.26</v>
      </c>
    </row>
    <row r="356" spans="1:14" hidden="1" x14ac:dyDescent="0.25">
      <c r="A356" t="s">
        <v>928</v>
      </c>
      <c r="B356" s="1" t="s">
        <v>4</v>
      </c>
      <c r="C356" t="s">
        <v>5</v>
      </c>
      <c r="D356" s="3">
        <v>13056921000</v>
      </c>
      <c r="E356" s="3">
        <v>386000000</v>
      </c>
      <c r="F356" s="3">
        <v>13442921000</v>
      </c>
      <c r="G356" s="3">
        <v>0</v>
      </c>
      <c r="H356" s="3">
        <v>13442921000</v>
      </c>
      <c r="I356" s="3">
        <v>1829050865</v>
      </c>
      <c r="J356" s="3">
        <v>12869204143</v>
      </c>
      <c r="K356" s="3">
        <v>95.73</v>
      </c>
      <c r="L356" s="3">
        <v>2010115585</v>
      </c>
      <c r="M356" s="3">
        <v>12722481004</v>
      </c>
      <c r="N356" s="3">
        <v>94.64</v>
      </c>
    </row>
    <row r="357" spans="1:14" hidden="1" x14ac:dyDescent="0.25">
      <c r="A357" t="s">
        <v>928</v>
      </c>
      <c r="B357" s="1" t="s">
        <v>6</v>
      </c>
      <c r="C357" t="s">
        <v>765</v>
      </c>
      <c r="D357" s="3">
        <v>9047022000</v>
      </c>
      <c r="E357" s="3">
        <v>61700000</v>
      </c>
      <c r="F357" s="3">
        <v>9108722000</v>
      </c>
      <c r="G357" s="3">
        <v>0</v>
      </c>
      <c r="H357" s="3">
        <v>9108722000</v>
      </c>
      <c r="I357" s="3">
        <v>1274039076</v>
      </c>
      <c r="J357" s="3">
        <v>8557902563</v>
      </c>
      <c r="K357" s="3">
        <v>93.95</v>
      </c>
      <c r="L357" s="3">
        <v>1274039076</v>
      </c>
      <c r="M357" s="3">
        <v>8557902563</v>
      </c>
      <c r="N357" s="3">
        <v>93.95</v>
      </c>
    </row>
    <row r="358" spans="1:14" hidden="1" x14ac:dyDescent="0.25">
      <c r="A358" t="s">
        <v>928</v>
      </c>
      <c r="B358" s="1" t="s">
        <v>7</v>
      </c>
      <c r="C358" t="s">
        <v>8</v>
      </c>
      <c r="D358" s="3">
        <v>5251256000</v>
      </c>
      <c r="E358" s="3">
        <v>80900000</v>
      </c>
      <c r="F358" s="3">
        <v>5332156000</v>
      </c>
      <c r="G358" s="3">
        <v>0</v>
      </c>
      <c r="H358" s="3">
        <v>5332156000</v>
      </c>
      <c r="I358" s="3">
        <v>449478917</v>
      </c>
      <c r="J358" s="3">
        <v>5284569172</v>
      </c>
      <c r="K358" s="3">
        <v>99.11</v>
      </c>
      <c r="L358" s="3">
        <v>449478917</v>
      </c>
      <c r="M358" s="3">
        <v>5284569172</v>
      </c>
      <c r="N358" s="3">
        <v>99.11</v>
      </c>
    </row>
    <row r="359" spans="1:14" hidden="1" x14ac:dyDescent="0.25">
      <c r="A359" t="s">
        <v>928</v>
      </c>
      <c r="B359" s="1" t="s">
        <v>9</v>
      </c>
      <c r="C359" t="s">
        <v>10</v>
      </c>
      <c r="D359" s="3">
        <v>321395000</v>
      </c>
      <c r="E359" s="3">
        <v>-16000000</v>
      </c>
      <c r="F359" s="3">
        <v>305395000</v>
      </c>
      <c r="G359" s="3">
        <v>0</v>
      </c>
      <c r="H359" s="3">
        <v>305395000</v>
      </c>
      <c r="I359" s="3">
        <v>23920403</v>
      </c>
      <c r="J359" s="3">
        <v>304370034</v>
      </c>
      <c r="K359" s="3">
        <v>99.66</v>
      </c>
      <c r="L359" s="3">
        <v>23920403</v>
      </c>
      <c r="M359" s="3">
        <v>304370034</v>
      </c>
      <c r="N359" s="3">
        <v>99.66</v>
      </c>
    </row>
    <row r="360" spans="1:14" hidden="1" x14ac:dyDescent="0.25">
      <c r="A360" t="s">
        <v>928</v>
      </c>
      <c r="B360" s="1" t="s">
        <v>11</v>
      </c>
      <c r="C360" t="s">
        <v>766</v>
      </c>
      <c r="D360" s="3">
        <v>17606000</v>
      </c>
      <c r="E360" s="3">
        <v>5800000</v>
      </c>
      <c r="F360" s="3">
        <v>23406000</v>
      </c>
      <c r="G360" s="3">
        <v>0</v>
      </c>
      <c r="H360" s="3">
        <v>23406000</v>
      </c>
      <c r="I360" s="3">
        <v>1390585</v>
      </c>
      <c r="J360" s="3">
        <v>19795709</v>
      </c>
      <c r="K360" s="3">
        <v>84.58</v>
      </c>
      <c r="L360" s="3">
        <v>1390585</v>
      </c>
      <c r="M360" s="3">
        <v>19795709</v>
      </c>
      <c r="N360" s="3">
        <v>84.58</v>
      </c>
    </row>
    <row r="361" spans="1:14" hidden="1" x14ac:dyDescent="0.25">
      <c r="A361" t="s">
        <v>928</v>
      </c>
      <c r="B361" s="1" t="s">
        <v>12</v>
      </c>
      <c r="C361" t="s">
        <v>13</v>
      </c>
      <c r="D361" s="3">
        <v>44873000</v>
      </c>
      <c r="E361" s="3">
        <v>-38400000</v>
      </c>
      <c r="F361" s="3">
        <v>6473000</v>
      </c>
      <c r="G361" s="3">
        <v>0</v>
      </c>
      <c r="H361" s="3">
        <v>6473000</v>
      </c>
      <c r="I361" s="3">
        <v>436800</v>
      </c>
      <c r="J361" s="3">
        <v>6362950</v>
      </c>
      <c r="K361" s="3">
        <v>98.3</v>
      </c>
      <c r="L361" s="3">
        <v>436800</v>
      </c>
      <c r="M361" s="3">
        <v>6362950</v>
      </c>
      <c r="N361" s="3">
        <v>98.3</v>
      </c>
    </row>
    <row r="362" spans="1:14" hidden="1" x14ac:dyDescent="0.25">
      <c r="A362" t="s">
        <v>928</v>
      </c>
      <c r="B362" s="1" t="s">
        <v>14</v>
      </c>
      <c r="C362" t="s">
        <v>15</v>
      </c>
      <c r="D362" s="3">
        <v>119340000</v>
      </c>
      <c r="E362" s="3">
        <v>-103000000</v>
      </c>
      <c r="F362" s="3">
        <v>16340000</v>
      </c>
      <c r="G362" s="3">
        <v>0</v>
      </c>
      <c r="H362" s="3">
        <v>16340000</v>
      </c>
      <c r="I362" s="3">
        <v>1302152</v>
      </c>
      <c r="J362" s="3">
        <v>16183619</v>
      </c>
      <c r="K362" s="3">
        <v>99.04</v>
      </c>
      <c r="L362" s="3">
        <v>1302152</v>
      </c>
      <c r="M362" s="3">
        <v>16183619</v>
      </c>
      <c r="N362" s="3">
        <v>99.04</v>
      </c>
    </row>
    <row r="363" spans="1:14" hidden="1" x14ac:dyDescent="0.25">
      <c r="A363" t="s">
        <v>928</v>
      </c>
      <c r="B363" s="1" t="s">
        <v>16</v>
      </c>
      <c r="C363" t="s">
        <v>17</v>
      </c>
      <c r="D363" s="3">
        <v>167993000</v>
      </c>
      <c r="E363" s="3">
        <v>-5862000</v>
      </c>
      <c r="F363" s="3">
        <v>162131000</v>
      </c>
      <c r="G363" s="3">
        <v>0</v>
      </c>
      <c r="H363" s="3">
        <v>162131000</v>
      </c>
      <c r="I363" s="3">
        <v>4937786</v>
      </c>
      <c r="J363" s="3">
        <v>159996973</v>
      </c>
      <c r="K363" s="3">
        <v>98.68</v>
      </c>
      <c r="L363" s="3">
        <v>4937786</v>
      </c>
      <c r="M363" s="3">
        <v>159996973</v>
      </c>
      <c r="N363" s="3">
        <v>98.68</v>
      </c>
    </row>
    <row r="364" spans="1:14" hidden="1" x14ac:dyDescent="0.25">
      <c r="A364" t="s">
        <v>928</v>
      </c>
      <c r="B364" s="1" t="s">
        <v>209</v>
      </c>
      <c r="C364" t="s">
        <v>210</v>
      </c>
      <c r="D364" s="3">
        <v>755795000</v>
      </c>
      <c r="E364" s="3">
        <v>0</v>
      </c>
      <c r="F364" s="3">
        <v>755795000</v>
      </c>
      <c r="G364" s="3">
        <v>0</v>
      </c>
      <c r="H364" s="3">
        <v>755795000</v>
      </c>
      <c r="I364" s="3">
        <v>0</v>
      </c>
      <c r="J364" s="3">
        <v>299081992</v>
      </c>
      <c r="K364" s="3">
        <v>39.57</v>
      </c>
      <c r="L364" s="3">
        <v>0</v>
      </c>
      <c r="M364" s="3">
        <v>299081992</v>
      </c>
      <c r="N364" s="3">
        <v>39.57</v>
      </c>
    </row>
    <row r="365" spans="1:14" hidden="1" x14ac:dyDescent="0.25">
      <c r="A365" t="s">
        <v>928</v>
      </c>
      <c r="B365" s="1" t="s">
        <v>20</v>
      </c>
      <c r="C365" t="s">
        <v>21</v>
      </c>
      <c r="D365" s="3">
        <v>688029000</v>
      </c>
      <c r="E365" s="3">
        <v>-33300000</v>
      </c>
      <c r="F365" s="3">
        <v>654729000</v>
      </c>
      <c r="G365" s="3">
        <v>0</v>
      </c>
      <c r="H365" s="3">
        <v>654729000</v>
      </c>
      <c r="I365" s="3">
        <v>636481849</v>
      </c>
      <c r="J365" s="3">
        <v>645826768</v>
      </c>
      <c r="K365" s="3">
        <v>98.64</v>
      </c>
      <c r="L365" s="3">
        <v>636481849</v>
      </c>
      <c r="M365" s="3">
        <v>645826768</v>
      </c>
      <c r="N365" s="3">
        <v>98.64</v>
      </c>
    </row>
    <row r="366" spans="1:14" hidden="1" x14ac:dyDescent="0.25">
      <c r="A366" t="s">
        <v>928</v>
      </c>
      <c r="B366" s="1" t="s">
        <v>22</v>
      </c>
      <c r="C366" t="s">
        <v>23</v>
      </c>
      <c r="D366" s="3">
        <v>330253000</v>
      </c>
      <c r="E366" s="3">
        <v>-29200000</v>
      </c>
      <c r="F366" s="3">
        <v>301053000</v>
      </c>
      <c r="G366" s="3">
        <v>0</v>
      </c>
      <c r="H366" s="3">
        <v>301053000</v>
      </c>
      <c r="I366" s="3">
        <v>36890783</v>
      </c>
      <c r="J366" s="3">
        <v>280555484</v>
      </c>
      <c r="K366" s="3">
        <v>93.19</v>
      </c>
      <c r="L366" s="3">
        <v>36890783</v>
      </c>
      <c r="M366" s="3">
        <v>280555484</v>
      </c>
      <c r="N366" s="3">
        <v>93.19</v>
      </c>
    </row>
    <row r="367" spans="1:14" hidden="1" x14ac:dyDescent="0.25">
      <c r="A367" t="s">
        <v>928</v>
      </c>
      <c r="B367" s="1" t="s">
        <v>24</v>
      </c>
      <c r="C367" t="s">
        <v>25</v>
      </c>
      <c r="D367" s="3">
        <v>1159277000</v>
      </c>
      <c r="E367" s="3">
        <v>200500000</v>
      </c>
      <c r="F367" s="3">
        <v>1359777000</v>
      </c>
      <c r="G367" s="3">
        <v>0</v>
      </c>
      <c r="H367" s="3">
        <v>1359777000</v>
      </c>
      <c r="I367" s="3">
        <v>108553896</v>
      </c>
      <c r="J367" s="3">
        <v>1358447141</v>
      </c>
      <c r="K367" s="3">
        <v>99.9</v>
      </c>
      <c r="L367" s="3">
        <v>108553896</v>
      </c>
      <c r="M367" s="3">
        <v>1358447141</v>
      </c>
      <c r="N367" s="3">
        <v>99.9</v>
      </c>
    </row>
    <row r="368" spans="1:14" hidden="1" x14ac:dyDescent="0.25">
      <c r="A368" t="s">
        <v>928</v>
      </c>
      <c r="B368" s="1" t="s">
        <v>26</v>
      </c>
      <c r="C368" t="s">
        <v>27</v>
      </c>
      <c r="D368" s="3">
        <v>104406000</v>
      </c>
      <c r="E368" s="3">
        <v>-14500000</v>
      </c>
      <c r="F368" s="3">
        <v>89906000</v>
      </c>
      <c r="G368" s="3">
        <v>0</v>
      </c>
      <c r="H368" s="3">
        <v>89906000</v>
      </c>
      <c r="I368" s="3">
        <v>7075887</v>
      </c>
      <c r="J368" s="3">
        <v>88989246</v>
      </c>
      <c r="K368" s="3">
        <v>98.98</v>
      </c>
      <c r="L368" s="3">
        <v>7075887</v>
      </c>
      <c r="M368" s="3">
        <v>88989246</v>
      </c>
      <c r="N368" s="3">
        <v>98.98</v>
      </c>
    </row>
    <row r="369" spans="1:14" hidden="1" x14ac:dyDescent="0.25">
      <c r="A369" t="s">
        <v>928</v>
      </c>
      <c r="B369" s="1" t="s">
        <v>28</v>
      </c>
      <c r="C369" t="s">
        <v>29</v>
      </c>
      <c r="D369" s="3">
        <v>1755000</v>
      </c>
      <c r="E369" s="3">
        <v>-87000</v>
      </c>
      <c r="F369" s="3">
        <v>1668000</v>
      </c>
      <c r="G369" s="3">
        <v>0</v>
      </c>
      <c r="H369" s="3">
        <v>1668000</v>
      </c>
      <c r="I369" s="3">
        <v>145722</v>
      </c>
      <c r="J369" s="3">
        <v>1667191</v>
      </c>
      <c r="K369" s="3">
        <v>99.95</v>
      </c>
      <c r="L369" s="3">
        <v>145722</v>
      </c>
      <c r="M369" s="3">
        <v>1667191</v>
      </c>
      <c r="N369" s="3">
        <v>99.95</v>
      </c>
    </row>
    <row r="370" spans="1:14" hidden="1" x14ac:dyDescent="0.25">
      <c r="A370" t="s">
        <v>928</v>
      </c>
      <c r="B370" s="1" t="s">
        <v>30</v>
      </c>
      <c r="C370" t="s">
        <v>31</v>
      </c>
      <c r="D370" s="3">
        <v>0</v>
      </c>
      <c r="E370" s="3">
        <v>16975000</v>
      </c>
      <c r="F370" s="3">
        <v>16975000</v>
      </c>
      <c r="G370" s="3">
        <v>0</v>
      </c>
      <c r="H370" s="3">
        <v>16975000</v>
      </c>
      <c r="I370" s="3">
        <v>0</v>
      </c>
      <c r="J370" s="3">
        <v>16973682</v>
      </c>
      <c r="K370" s="3">
        <v>99.99</v>
      </c>
      <c r="L370" s="3">
        <v>0</v>
      </c>
      <c r="M370" s="3">
        <v>16973682</v>
      </c>
      <c r="N370" s="3">
        <v>99.99</v>
      </c>
    </row>
    <row r="371" spans="1:14" hidden="1" x14ac:dyDescent="0.25">
      <c r="A371" t="s">
        <v>928</v>
      </c>
      <c r="B371" s="1" t="s">
        <v>32</v>
      </c>
      <c r="C371" t="s">
        <v>33</v>
      </c>
      <c r="D371" s="3">
        <v>29173000</v>
      </c>
      <c r="E371" s="3">
        <v>-2126000</v>
      </c>
      <c r="F371" s="3">
        <v>27047000</v>
      </c>
      <c r="G371" s="3">
        <v>0</v>
      </c>
      <c r="H371" s="3">
        <v>27047000</v>
      </c>
      <c r="I371" s="3">
        <v>3424296</v>
      </c>
      <c r="J371" s="3">
        <v>26155284</v>
      </c>
      <c r="K371" s="3">
        <v>96.7</v>
      </c>
      <c r="L371" s="3">
        <v>3424296</v>
      </c>
      <c r="M371" s="3">
        <v>26155284</v>
      </c>
      <c r="N371" s="3">
        <v>96.7</v>
      </c>
    </row>
    <row r="372" spans="1:14" hidden="1" x14ac:dyDescent="0.25">
      <c r="A372" t="s">
        <v>928</v>
      </c>
      <c r="B372" s="1" t="s">
        <v>34</v>
      </c>
      <c r="C372" t="s">
        <v>767</v>
      </c>
      <c r="D372" s="3">
        <v>55871000</v>
      </c>
      <c r="E372" s="3">
        <v>0</v>
      </c>
      <c r="F372" s="3">
        <v>55871000</v>
      </c>
      <c r="G372" s="3">
        <v>0</v>
      </c>
      <c r="H372" s="3">
        <v>55871000</v>
      </c>
      <c r="I372" s="3">
        <v>0</v>
      </c>
      <c r="J372" s="3">
        <v>48927318</v>
      </c>
      <c r="K372" s="3">
        <v>87.57</v>
      </c>
      <c r="L372" s="3">
        <v>0</v>
      </c>
      <c r="M372" s="3">
        <v>48927318</v>
      </c>
      <c r="N372" s="3">
        <v>87.57</v>
      </c>
    </row>
    <row r="373" spans="1:14" hidden="1" x14ac:dyDescent="0.25">
      <c r="A373" t="s">
        <v>928</v>
      </c>
      <c r="B373" s="1" t="s">
        <v>35</v>
      </c>
      <c r="C373" t="s">
        <v>36</v>
      </c>
      <c r="D373" s="3">
        <v>1010000000</v>
      </c>
      <c r="E373" s="3">
        <v>386000000</v>
      </c>
      <c r="F373" s="3">
        <v>1396000000</v>
      </c>
      <c r="G373" s="3">
        <v>0</v>
      </c>
      <c r="H373" s="3">
        <v>1396000000</v>
      </c>
      <c r="I373" s="3">
        <v>43024440</v>
      </c>
      <c r="J373" s="3">
        <v>1393020227</v>
      </c>
      <c r="K373" s="3">
        <v>99.79</v>
      </c>
      <c r="L373" s="3">
        <v>224089160</v>
      </c>
      <c r="M373" s="3">
        <v>1246297088</v>
      </c>
      <c r="N373" s="3">
        <v>89.28</v>
      </c>
    </row>
    <row r="374" spans="1:14" hidden="1" x14ac:dyDescent="0.25">
      <c r="A374" t="s">
        <v>928</v>
      </c>
      <c r="B374" s="1" t="s">
        <v>37</v>
      </c>
      <c r="C374" t="s">
        <v>38</v>
      </c>
      <c r="D374" s="3">
        <v>960000000</v>
      </c>
      <c r="E374" s="3">
        <v>266000000</v>
      </c>
      <c r="F374" s="3">
        <v>1226000000</v>
      </c>
      <c r="G374" s="3">
        <v>0</v>
      </c>
      <c r="H374" s="3">
        <v>1226000000</v>
      </c>
      <c r="I374" s="3">
        <v>39328440</v>
      </c>
      <c r="J374" s="3">
        <v>1224998380</v>
      </c>
      <c r="K374" s="3">
        <v>99.92</v>
      </c>
      <c r="L374" s="3">
        <v>196197560</v>
      </c>
      <c r="M374" s="3">
        <v>1110867654</v>
      </c>
      <c r="N374" s="3">
        <v>90.61</v>
      </c>
    </row>
    <row r="375" spans="1:14" hidden="1" x14ac:dyDescent="0.25">
      <c r="A375" t="s">
        <v>928</v>
      </c>
      <c r="B375" s="1" t="s">
        <v>39</v>
      </c>
      <c r="C375" t="s">
        <v>40</v>
      </c>
      <c r="D375" s="3">
        <v>960000000</v>
      </c>
      <c r="E375" s="3">
        <v>266000000</v>
      </c>
      <c r="F375" s="3">
        <v>1226000000</v>
      </c>
      <c r="G375" s="3">
        <v>0</v>
      </c>
      <c r="H375" s="3">
        <v>1226000000</v>
      </c>
      <c r="I375" s="3">
        <v>39328440</v>
      </c>
      <c r="J375" s="3">
        <v>1224998380</v>
      </c>
      <c r="K375" s="3">
        <v>99.92</v>
      </c>
      <c r="L375" s="3">
        <v>196197560</v>
      </c>
      <c r="M375" s="3">
        <v>1110867654</v>
      </c>
      <c r="N375" s="3">
        <v>90.61</v>
      </c>
    </row>
    <row r="376" spans="1:14" hidden="1" x14ac:dyDescent="0.25">
      <c r="A376" t="s">
        <v>928</v>
      </c>
      <c r="B376" s="1" t="s">
        <v>41</v>
      </c>
      <c r="C376" t="s">
        <v>42</v>
      </c>
      <c r="D376" s="3">
        <v>50000000</v>
      </c>
      <c r="E376" s="3">
        <v>120000000</v>
      </c>
      <c r="F376" s="3">
        <v>170000000</v>
      </c>
      <c r="G376" s="3">
        <v>0</v>
      </c>
      <c r="H376" s="3">
        <v>170000000</v>
      </c>
      <c r="I376" s="3">
        <v>3696000</v>
      </c>
      <c r="J376" s="3">
        <v>168021847</v>
      </c>
      <c r="K376" s="3">
        <v>98.84</v>
      </c>
      <c r="L376" s="3">
        <v>27891600</v>
      </c>
      <c r="M376" s="3">
        <v>135429434</v>
      </c>
      <c r="N376" s="3">
        <v>79.66</v>
      </c>
    </row>
    <row r="377" spans="1:14" hidden="1" x14ac:dyDescent="0.25">
      <c r="A377" t="s">
        <v>928</v>
      </c>
      <c r="B377" s="1" t="s">
        <v>45</v>
      </c>
      <c r="C377" t="s">
        <v>768</v>
      </c>
      <c r="D377" s="3">
        <v>2999899000</v>
      </c>
      <c r="E377" s="3">
        <v>-61700000</v>
      </c>
      <c r="F377" s="3">
        <v>2938199000</v>
      </c>
      <c r="G377" s="3">
        <v>0</v>
      </c>
      <c r="H377" s="3">
        <v>2938199000</v>
      </c>
      <c r="I377" s="3">
        <v>511987349</v>
      </c>
      <c r="J377" s="3">
        <v>2918281353</v>
      </c>
      <c r="K377" s="3">
        <v>99.32</v>
      </c>
      <c r="L377" s="3">
        <v>511987349</v>
      </c>
      <c r="M377" s="3">
        <v>2918281353</v>
      </c>
      <c r="N377" s="3">
        <v>99.32</v>
      </c>
    </row>
    <row r="378" spans="1:14" hidden="1" x14ac:dyDescent="0.25">
      <c r="A378" t="s">
        <v>928</v>
      </c>
      <c r="B378" s="1" t="s">
        <v>46</v>
      </c>
      <c r="C378" t="s">
        <v>47</v>
      </c>
      <c r="D378" s="3">
        <v>1439183000</v>
      </c>
      <c r="E378" s="3">
        <v>147700000</v>
      </c>
      <c r="F378" s="3">
        <v>1586883000</v>
      </c>
      <c r="G378" s="3">
        <v>0</v>
      </c>
      <c r="H378" s="3">
        <v>1586883000</v>
      </c>
      <c r="I378" s="3">
        <v>354340181</v>
      </c>
      <c r="J378" s="3">
        <v>1577793765</v>
      </c>
      <c r="K378" s="3">
        <v>99.43</v>
      </c>
      <c r="L378" s="3">
        <v>354340181</v>
      </c>
      <c r="M378" s="3">
        <v>1577793765</v>
      </c>
      <c r="N378" s="3">
        <v>99.43</v>
      </c>
    </row>
    <row r="379" spans="1:14" hidden="1" x14ac:dyDescent="0.25">
      <c r="A379" t="s">
        <v>928</v>
      </c>
      <c r="B379" s="1" t="s">
        <v>48</v>
      </c>
      <c r="C379" t="s">
        <v>49</v>
      </c>
      <c r="D379" s="3">
        <v>199113000</v>
      </c>
      <c r="E379" s="3">
        <v>83000000</v>
      </c>
      <c r="F379" s="3">
        <v>282113000</v>
      </c>
      <c r="G379" s="3">
        <v>0</v>
      </c>
      <c r="H379" s="3">
        <v>282113000</v>
      </c>
      <c r="I379" s="3">
        <v>250934881</v>
      </c>
      <c r="J379" s="3">
        <v>282087365</v>
      </c>
      <c r="K379" s="3">
        <v>99.99</v>
      </c>
      <c r="L379" s="3">
        <v>250934881</v>
      </c>
      <c r="M379" s="3">
        <v>282087365</v>
      </c>
      <c r="N379" s="3">
        <v>99.99</v>
      </c>
    </row>
    <row r="380" spans="1:14" hidden="1" x14ac:dyDescent="0.25">
      <c r="A380" t="s">
        <v>928</v>
      </c>
      <c r="B380" s="1" t="s">
        <v>50</v>
      </c>
      <c r="C380" t="s">
        <v>51</v>
      </c>
      <c r="D380" s="3">
        <v>327723000</v>
      </c>
      <c r="E380" s="3">
        <v>51600000</v>
      </c>
      <c r="F380" s="3">
        <v>379323000</v>
      </c>
      <c r="G380" s="3">
        <v>0</v>
      </c>
      <c r="H380" s="3">
        <v>379323000</v>
      </c>
      <c r="I380" s="3">
        <v>27818400</v>
      </c>
      <c r="J380" s="3">
        <v>376493000</v>
      </c>
      <c r="K380" s="3">
        <v>99.25</v>
      </c>
      <c r="L380" s="3">
        <v>27818400</v>
      </c>
      <c r="M380" s="3">
        <v>376493000</v>
      </c>
      <c r="N380" s="3">
        <v>99.25</v>
      </c>
    </row>
    <row r="381" spans="1:14" hidden="1" x14ac:dyDescent="0.25">
      <c r="A381" t="s">
        <v>928</v>
      </c>
      <c r="B381" s="1" t="s">
        <v>52</v>
      </c>
      <c r="C381" t="s">
        <v>53</v>
      </c>
      <c r="D381" s="3">
        <v>583185000</v>
      </c>
      <c r="E381" s="3">
        <v>29200000</v>
      </c>
      <c r="F381" s="3">
        <v>612385000</v>
      </c>
      <c r="G381" s="3">
        <v>0</v>
      </c>
      <c r="H381" s="3">
        <v>612385000</v>
      </c>
      <c r="I381" s="3">
        <v>50007100</v>
      </c>
      <c r="J381" s="3">
        <v>610305100</v>
      </c>
      <c r="K381" s="3">
        <v>99.66</v>
      </c>
      <c r="L381" s="3">
        <v>50007100</v>
      </c>
      <c r="M381" s="3">
        <v>610305100</v>
      </c>
      <c r="N381" s="3">
        <v>99.66</v>
      </c>
    </row>
    <row r="382" spans="1:14" hidden="1" x14ac:dyDescent="0.25">
      <c r="A382" t="s">
        <v>928</v>
      </c>
      <c r="B382" s="1" t="s">
        <v>56</v>
      </c>
      <c r="C382" t="s">
        <v>57</v>
      </c>
      <c r="D382" s="3">
        <v>329162000</v>
      </c>
      <c r="E382" s="3">
        <v>-16100000</v>
      </c>
      <c r="F382" s="3">
        <v>313062000</v>
      </c>
      <c r="G382" s="3">
        <v>0</v>
      </c>
      <c r="H382" s="3">
        <v>313062000</v>
      </c>
      <c r="I382" s="3">
        <v>25579800</v>
      </c>
      <c r="J382" s="3">
        <v>308908300</v>
      </c>
      <c r="K382" s="3">
        <v>98.67</v>
      </c>
      <c r="L382" s="3">
        <v>25579800</v>
      </c>
      <c r="M382" s="3">
        <v>308908300</v>
      </c>
      <c r="N382" s="3">
        <v>98.67</v>
      </c>
    </row>
    <row r="383" spans="1:14" hidden="1" x14ac:dyDescent="0.25">
      <c r="A383" t="s">
        <v>928</v>
      </c>
      <c r="B383" s="1" t="s">
        <v>58</v>
      </c>
      <c r="C383" t="s">
        <v>59</v>
      </c>
      <c r="D383" s="3">
        <v>1560716000</v>
      </c>
      <c r="E383" s="3">
        <v>-209400000</v>
      </c>
      <c r="F383" s="3">
        <v>1351316000</v>
      </c>
      <c r="G383" s="3">
        <v>0</v>
      </c>
      <c r="H383" s="3">
        <v>1351316000</v>
      </c>
      <c r="I383" s="3">
        <v>157647168</v>
      </c>
      <c r="J383" s="3">
        <v>1340487588</v>
      </c>
      <c r="K383" s="3">
        <v>99.2</v>
      </c>
      <c r="L383" s="3">
        <v>157647168</v>
      </c>
      <c r="M383" s="3">
        <v>1340487588</v>
      </c>
      <c r="N383" s="3">
        <v>99.2</v>
      </c>
    </row>
    <row r="384" spans="1:14" hidden="1" x14ac:dyDescent="0.25">
      <c r="A384" t="s">
        <v>928</v>
      </c>
      <c r="B384" s="1" t="s">
        <v>60</v>
      </c>
      <c r="C384" t="s">
        <v>61</v>
      </c>
      <c r="D384" s="3">
        <v>615910000</v>
      </c>
      <c r="E384" s="3">
        <v>-178000000</v>
      </c>
      <c r="F384" s="3">
        <v>437910000</v>
      </c>
      <c r="G384" s="3">
        <v>0</v>
      </c>
      <c r="H384" s="3">
        <v>437910000</v>
      </c>
      <c r="I384" s="3">
        <v>79931316</v>
      </c>
      <c r="J384" s="3">
        <v>432855976</v>
      </c>
      <c r="K384" s="3">
        <v>98.85</v>
      </c>
      <c r="L384" s="3">
        <v>79931316</v>
      </c>
      <c r="M384" s="3">
        <v>432855976</v>
      </c>
      <c r="N384" s="3">
        <v>98.85</v>
      </c>
    </row>
    <row r="385" spans="1:14" hidden="1" x14ac:dyDescent="0.25">
      <c r="A385" t="s">
        <v>928</v>
      </c>
      <c r="B385" s="1" t="s">
        <v>62</v>
      </c>
      <c r="C385" t="s">
        <v>63</v>
      </c>
      <c r="D385" s="3">
        <v>495601000</v>
      </c>
      <c r="E385" s="3">
        <v>-10366000</v>
      </c>
      <c r="F385" s="3">
        <v>485235000</v>
      </c>
      <c r="G385" s="3">
        <v>0</v>
      </c>
      <c r="H385" s="3">
        <v>485235000</v>
      </c>
      <c r="I385" s="3">
        <v>42781400</v>
      </c>
      <c r="J385" s="3">
        <v>485148200</v>
      </c>
      <c r="K385" s="3">
        <v>99.98</v>
      </c>
      <c r="L385" s="3">
        <v>42781400</v>
      </c>
      <c r="M385" s="3">
        <v>485148200</v>
      </c>
      <c r="N385" s="3">
        <v>99.98</v>
      </c>
    </row>
    <row r="386" spans="1:14" hidden="1" x14ac:dyDescent="0.25">
      <c r="A386" t="s">
        <v>928</v>
      </c>
      <c r="B386" s="1" t="s">
        <v>156</v>
      </c>
      <c r="C386" t="s">
        <v>157</v>
      </c>
      <c r="D386" s="3">
        <v>36663000</v>
      </c>
      <c r="E386" s="3">
        <v>-1054000</v>
      </c>
      <c r="F386" s="3">
        <v>35609000</v>
      </c>
      <c r="G386" s="3">
        <v>0</v>
      </c>
      <c r="H386" s="3">
        <v>35609000</v>
      </c>
      <c r="I386" s="3">
        <v>2767600</v>
      </c>
      <c r="J386" s="3">
        <v>35057000</v>
      </c>
      <c r="K386" s="3">
        <v>98.45</v>
      </c>
      <c r="L386" s="3">
        <v>2767600</v>
      </c>
      <c r="M386" s="3">
        <v>35057000</v>
      </c>
      <c r="N386" s="3">
        <v>98.45</v>
      </c>
    </row>
    <row r="387" spans="1:14" hidden="1" x14ac:dyDescent="0.25">
      <c r="A387" t="s">
        <v>928</v>
      </c>
      <c r="B387" s="1" t="s">
        <v>68</v>
      </c>
      <c r="C387" t="s">
        <v>69</v>
      </c>
      <c r="D387" s="3">
        <v>246872000</v>
      </c>
      <c r="E387" s="3">
        <v>-12160000</v>
      </c>
      <c r="F387" s="3">
        <v>234712000</v>
      </c>
      <c r="G387" s="3">
        <v>0</v>
      </c>
      <c r="H387" s="3">
        <v>234712000</v>
      </c>
      <c r="I387" s="3">
        <v>19186500</v>
      </c>
      <c r="J387" s="3">
        <v>231693300</v>
      </c>
      <c r="K387" s="3">
        <v>98.71</v>
      </c>
      <c r="L387" s="3">
        <v>19186500</v>
      </c>
      <c r="M387" s="3">
        <v>231693300</v>
      </c>
      <c r="N387" s="3">
        <v>98.71</v>
      </c>
    </row>
    <row r="388" spans="1:14" hidden="1" x14ac:dyDescent="0.25">
      <c r="A388" t="s">
        <v>928</v>
      </c>
      <c r="B388" s="1" t="s">
        <v>70</v>
      </c>
      <c r="C388" t="s">
        <v>71</v>
      </c>
      <c r="D388" s="3">
        <v>164581000</v>
      </c>
      <c r="E388" s="3">
        <v>-8090000</v>
      </c>
      <c r="F388" s="3">
        <v>156491000</v>
      </c>
      <c r="G388" s="3">
        <v>0</v>
      </c>
      <c r="H388" s="3">
        <v>156491000</v>
      </c>
      <c r="I388" s="3">
        <v>12789600</v>
      </c>
      <c r="J388" s="3">
        <v>154456200</v>
      </c>
      <c r="K388" s="3">
        <v>98.7</v>
      </c>
      <c r="L388" s="3">
        <v>12789600</v>
      </c>
      <c r="M388" s="3">
        <v>154456200</v>
      </c>
      <c r="N388" s="3">
        <v>98.7</v>
      </c>
    </row>
    <row r="389" spans="1:14" hidden="1" x14ac:dyDescent="0.25">
      <c r="A389" t="s">
        <v>928</v>
      </c>
      <c r="B389" s="1" t="s">
        <v>74</v>
      </c>
      <c r="C389" t="s">
        <v>75</v>
      </c>
      <c r="D389" s="3">
        <v>1089000</v>
      </c>
      <c r="E389" s="3">
        <v>270000</v>
      </c>
      <c r="F389" s="3">
        <v>1359000</v>
      </c>
      <c r="G389" s="3">
        <v>0</v>
      </c>
      <c r="H389" s="3">
        <v>1359000</v>
      </c>
      <c r="I389" s="3">
        <v>190752</v>
      </c>
      <c r="J389" s="3">
        <v>1276912</v>
      </c>
      <c r="K389" s="3">
        <v>93.96</v>
      </c>
      <c r="L389" s="3">
        <v>190752</v>
      </c>
      <c r="M389" s="3">
        <v>1276912</v>
      </c>
      <c r="N389" s="3">
        <v>93.96</v>
      </c>
    </row>
    <row r="390" spans="1:14" hidden="1" x14ac:dyDescent="0.25">
      <c r="A390" t="s">
        <v>928</v>
      </c>
      <c r="B390" s="1" t="s">
        <v>76</v>
      </c>
      <c r="C390" t="s">
        <v>77</v>
      </c>
      <c r="D390" s="3">
        <v>4442000000</v>
      </c>
      <c r="E390" s="3">
        <v>-390000000</v>
      </c>
      <c r="F390" s="3">
        <v>4052000000</v>
      </c>
      <c r="G390" s="3">
        <v>0</v>
      </c>
      <c r="H390" s="3">
        <v>4052000000</v>
      </c>
      <c r="I390" s="3">
        <v>1051687170</v>
      </c>
      <c r="J390" s="3">
        <v>3518149552</v>
      </c>
      <c r="K390" s="3">
        <v>86.83</v>
      </c>
      <c r="L390" s="3">
        <v>270243195</v>
      </c>
      <c r="M390" s="3">
        <v>1540071338</v>
      </c>
      <c r="N390" s="3">
        <v>38.01</v>
      </c>
    </row>
    <row r="391" spans="1:14" hidden="1" x14ac:dyDescent="0.25">
      <c r="A391" t="s">
        <v>928</v>
      </c>
      <c r="B391" s="1" t="s">
        <v>78</v>
      </c>
      <c r="C391" t="s">
        <v>79</v>
      </c>
      <c r="D391" s="3">
        <v>799000000</v>
      </c>
      <c r="E391" s="3">
        <v>385000000</v>
      </c>
      <c r="F391" s="3">
        <v>1184000000</v>
      </c>
      <c r="G391" s="3">
        <v>0</v>
      </c>
      <c r="H391" s="3">
        <v>1184000000</v>
      </c>
      <c r="I391" s="3">
        <v>717241750</v>
      </c>
      <c r="J391" s="3">
        <v>1115213364</v>
      </c>
      <c r="K391" s="3">
        <v>94.19</v>
      </c>
      <c r="L391" s="3">
        <v>8631009</v>
      </c>
      <c r="M391" s="3">
        <v>80458218</v>
      </c>
      <c r="N391" s="3">
        <v>6.8</v>
      </c>
    </row>
    <row r="392" spans="1:14" hidden="1" x14ac:dyDescent="0.25">
      <c r="A392" t="s">
        <v>928</v>
      </c>
      <c r="B392" s="1" t="s">
        <v>82</v>
      </c>
      <c r="C392" t="s">
        <v>83</v>
      </c>
      <c r="D392" s="3">
        <v>635000000</v>
      </c>
      <c r="E392" s="3">
        <v>385000000</v>
      </c>
      <c r="F392" s="3">
        <v>1020000000</v>
      </c>
      <c r="G392" s="3">
        <v>0</v>
      </c>
      <c r="H392" s="3">
        <v>1020000000</v>
      </c>
      <c r="I392" s="3">
        <v>717093850</v>
      </c>
      <c r="J392" s="3">
        <v>970026337</v>
      </c>
      <c r="K392" s="3">
        <v>95.1</v>
      </c>
      <c r="L392" s="3">
        <v>876960</v>
      </c>
      <c r="M392" s="3">
        <v>17068268</v>
      </c>
      <c r="N392" s="3">
        <v>1.67</v>
      </c>
    </row>
    <row r="393" spans="1:14" hidden="1" x14ac:dyDescent="0.25">
      <c r="A393" t="s">
        <v>928</v>
      </c>
      <c r="B393" s="1" t="s">
        <v>84</v>
      </c>
      <c r="C393" t="s">
        <v>85</v>
      </c>
      <c r="D393" s="3">
        <v>39000000</v>
      </c>
      <c r="E393" s="3">
        <v>0</v>
      </c>
      <c r="F393" s="3">
        <v>39000000</v>
      </c>
      <c r="G393" s="3">
        <v>0</v>
      </c>
      <c r="H393" s="3">
        <v>39000000</v>
      </c>
      <c r="I393" s="3">
        <v>87000</v>
      </c>
      <c r="J393" s="3">
        <v>35087000</v>
      </c>
      <c r="K393" s="3">
        <v>89.97</v>
      </c>
      <c r="L393" s="3">
        <v>3208312</v>
      </c>
      <c r="M393" s="3">
        <v>11496441</v>
      </c>
      <c r="N393" s="3">
        <v>29.48</v>
      </c>
    </row>
    <row r="394" spans="1:14" hidden="1" x14ac:dyDescent="0.25">
      <c r="A394" t="s">
        <v>928</v>
      </c>
      <c r="B394" s="1" t="s">
        <v>86</v>
      </c>
      <c r="C394" t="s">
        <v>87</v>
      </c>
      <c r="D394" s="3">
        <v>125000000</v>
      </c>
      <c r="E394" s="3">
        <v>0</v>
      </c>
      <c r="F394" s="3">
        <v>125000000</v>
      </c>
      <c r="G394" s="3">
        <v>0</v>
      </c>
      <c r="H394" s="3">
        <v>125000000</v>
      </c>
      <c r="I394" s="3">
        <v>60900</v>
      </c>
      <c r="J394" s="3">
        <v>110100027</v>
      </c>
      <c r="K394" s="3">
        <v>88.08</v>
      </c>
      <c r="L394" s="3">
        <v>4545737</v>
      </c>
      <c r="M394" s="3">
        <v>51893509</v>
      </c>
      <c r="N394" s="3">
        <v>41.51</v>
      </c>
    </row>
    <row r="395" spans="1:14" hidden="1" x14ac:dyDescent="0.25">
      <c r="A395" t="s">
        <v>928</v>
      </c>
      <c r="B395" s="1" t="s">
        <v>90</v>
      </c>
      <c r="C395" t="s">
        <v>91</v>
      </c>
      <c r="D395" s="3">
        <v>2538000000</v>
      </c>
      <c r="E395" s="3">
        <v>-606120000</v>
      </c>
      <c r="F395" s="3">
        <v>1931880000</v>
      </c>
      <c r="G395" s="3">
        <v>0</v>
      </c>
      <c r="H395" s="3">
        <v>1931880000</v>
      </c>
      <c r="I395" s="3">
        <v>296131131</v>
      </c>
      <c r="J395" s="3">
        <v>1721750729</v>
      </c>
      <c r="K395" s="3">
        <v>89.12</v>
      </c>
      <c r="L395" s="3">
        <v>210482030</v>
      </c>
      <c r="M395" s="3">
        <v>1179650922</v>
      </c>
      <c r="N395" s="3">
        <v>61.06</v>
      </c>
    </row>
    <row r="396" spans="1:14" hidden="1" x14ac:dyDescent="0.25">
      <c r="A396" t="s">
        <v>928</v>
      </c>
      <c r="B396" s="1" t="s">
        <v>92</v>
      </c>
      <c r="C396" t="s">
        <v>93</v>
      </c>
      <c r="D396" s="3">
        <v>368000000</v>
      </c>
      <c r="E396" s="3">
        <v>-34220000</v>
      </c>
      <c r="F396" s="3">
        <v>333780000</v>
      </c>
      <c r="G396" s="3">
        <v>0</v>
      </c>
      <c r="H396" s="3">
        <v>333780000</v>
      </c>
      <c r="I396" s="3">
        <v>0</v>
      </c>
      <c r="J396" s="3">
        <v>333710784</v>
      </c>
      <c r="K396" s="3">
        <v>99.98</v>
      </c>
      <c r="L396" s="3">
        <v>0</v>
      </c>
      <c r="M396" s="3">
        <v>333710784</v>
      </c>
      <c r="N396" s="3">
        <v>99.98</v>
      </c>
    </row>
    <row r="397" spans="1:14" hidden="1" x14ac:dyDescent="0.25">
      <c r="A397" t="s">
        <v>928</v>
      </c>
      <c r="B397" s="1" t="s">
        <v>94</v>
      </c>
      <c r="C397" t="s">
        <v>95</v>
      </c>
      <c r="D397" s="3">
        <v>6000000</v>
      </c>
      <c r="E397" s="3">
        <v>10000000</v>
      </c>
      <c r="F397" s="3">
        <v>16000000</v>
      </c>
      <c r="G397" s="3">
        <v>0</v>
      </c>
      <c r="H397" s="3">
        <v>16000000</v>
      </c>
      <c r="I397" s="3">
        <v>6580447</v>
      </c>
      <c r="J397" s="3">
        <v>13315080</v>
      </c>
      <c r="K397" s="3">
        <v>83.22</v>
      </c>
      <c r="L397" s="3">
        <v>6580447</v>
      </c>
      <c r="M397" s="3">
        <v>13315080</v>
      </c>
      <c r="N397" s="3">
        <v>83.22</v>
      </c>
    </row>
    <row r="398" spans="1:14" hidden="1" x14ac:dyDescent="0.25">
      <c r="A398" t="s">
        <v>928</v>
      </c>
      <c r="B398" s="1" t="s">
        <v>96</v>
      </c>
      <c r="C398" t="s">
        <v>97</v>
      </c>
      <c r="D398" s="3">
        <v>382000000</v>
      </c>
      <c r="E398" s="3">
        <v>-280000000</v>
      </c>
      <c r="F398" s="3">
        <v>102000000</v>
      </c>
      <c r="G398" s="3">
        <v>0</v>
      </c>
      <c r="H398" s="3">
        <v>102000000</v>
      </c>
      <c r="I398" s="3">
        <v>833200</v>
      </c>
      <c r="J398" s="3">
        <v>66534705</v>
      </c>
      <c r="K398" s="3">
        <v>65.23</v>
      </c>
      <c r="L398" s="3">
        <v>3420780</v>
      </c>
      <c r="M398" s="3">
        <v>27478445</v>
      </c>
      <c r="N398" s="3">
        <v>26.94</v>
      </c>
    </row>
    <row r="399" spans="1:14" hidden="1" x14ac:dyDescent="0.25">
      <c r="A399" t="s">
        <v>928</v>
      </c>
      <c r="B399" s="1" t="s">
        <v>98</v>
      </c>
      <c r="C399" t="s">
        <v>99</v>
      </c>
      <c r="D399" s="3">
        <v>93000000</v>
      </c>
      <c r="E399" s="3">
        <v>16000000</v>
      </c>
      <c r="F399" s="3">
        <v>109000000</v>
      </c>
      <c r="G399" s="3">
        <v>0</v>
      </c>
      <c r="H399" s="3">
        <v>109000000</v>
      </c>
      <c r="I399" s="3">
        <v>50732000</v>
      </c>
      <c r="J399" s="3">
        <v>108950744</v>
      </c>
      <c r="K399" s="3">
        <v>99.95</v>
      </c>
      <c r="L399" s="3">
        <v>24082024</v>
      </c>
      <c r="M399" s="3">
        <v>48380794</v>
      </c>
      <c r="N399" s="3">
        <v>44.39</v>
      </c>
    </row>
    <row r="400" spans="1:14" hidden="1" x14ac:dyDescent="0.25">
      <c r="A400" t="s">
        <v>928</v>
      </c>
      <c r="B400" s="1" t="s">
        <v>100</v>
      </c>
      <c r="C400" t="s">
        <v>101</v>
      </c>
      <c r="D400" s="3">
        <v>1037000000</v>
      </c>
      <c r="E400" s="3">
        <v>-442900000</v>
      </c>
      <c r="F400" s="3">
        <v>594100000</v>
      </c>
      <c r="G400" s="3">
        <v>0</v>
      </c>
      <c r="H400" s="3">
        <v>594100000</v>
      </c>
      <c r="I400" s="3">
        <v>83677677</v>
      </c>
      <c r="J400" s="3">
        <v>573731393</v>
      </c>
      <c r="K400" s="3">
        <v>96.57</v>
      </c>
      <c r="L400" s="3">
        <v>86546360</v>
      </c>
      <c r="M400" s="3">
        <v>359777593</v>
      </c>
      <c r="N400" s="3">
        <v>60.56</v>
      </c>
    </row>
    <row r="401" spans="1:14" hidden="1" x14ac:dyDescent="0.25">
      <c r="A401" t="s">
        <v>928</v>
      </c>
      <c r="B401" s="1" t="s">
        <v>102</v>
      </c>
      <c r="C401" t="s">
        <v>103</v>
      </c>
      <c r="D401" s="3">
        <v>1037000000</v>
      </c>
      <c r="E401" s="3">
        <v>-442900000</v>
      </c>
      <c r="F401" s="3">
        <v>594100000</v>
      </c>
      <c r="G401" s="3">
        <v>0</v>
      </c>
      <c r="H401" s="3">
        <v>594100000</v>
      </c>
      <c r="I401" s="3">
        <v>83677677</v>
      </c>
      <c r="J401" s="3">
        <v>573731393</v>
      </c>
      <c r="K401" s="3">
        <v>96.57</v>
      </c>
      <c r="L401" s="3">
        <v>86546360</v>
      </c>
      <c r="M401" s="3">
        <v>359777593</v>
      </c>
      <c r="N401" s="3">
        <v>60.56</v>
      </c>
    </row>
    <row r="402" spans="1:14" hidden="1" x14ac:dyDescent="0.25">
      <c r="A402" t="s">
        <v>928</v>
      </c>
      <c r="B402" s="1" t="s">
        <v>104</v>
      </c>
      <c r="C402" t="s">
        <v>105</v>
      </c>
      <c r="D402" s="3">
        <v>156000000</v>
      </c>
      <c r="E402" s="3">
        <v>55000000</v>
      </c>
      <c r="F402" s="3">
        <v>211000000</v>
      </c>
      <c r="G402" s="3">
        <v>0</v>
      </c>
      <c r="H402" s="3">
        <v>211000000</v>
      </c>
      <c r="I402" s="3">
        <v>49435732</v>
      </c>
      <c r="J402" s="3">
        <v>152091654</v>
      </c>
      <c r="K402" s="3">
        <v>72.08</v>
      </c>
      <c r="L402" s="3">
        <v>0</v>
      </c>
      <c r="M402" s="3">
        <v>43723686</v>
      </c>
      <c r="N402" s="3">
        <v>20.72</v>
      </c>
    </row>
    <row r="403" spans="1:14" hidden="1" x14ac:dyDescent="0.25">
      <c r="A403" t="s">
        <v>928</v>
      </c>
      <c r="B403" s="1" t="s">
        <v>106</v>
      </c>
      <c r="C403" t="s">
        <v>107</v>
      </c>
      <c r="D403" s="3">
        <v>156000000</v>
      </c>
      <c r="E403" s="3">
        <v>55000000</v>
      </c>
      <c r="F403" s="3">
        <v>211000000</v>
      </c>
      <c r="G403" s="3">
        <v>0</v>
      </c>
      <c r="H403" s="3">
        <v>211000000</v>
      </c>
      <c r="I403" s="3">
        <v>49435732</v>
      </c>
      <c r="J403" s="3">
        <v>152091654</v>
      </c>
      <c r="K403" s="3">
        <v>72.08</v>
      </c>
      <c r="L403" s="3">
        <v>0</v>
      </c>
      <c r="M403" s="3">
        <v>43723686</v>
      </c>
      <c r="N403" s="3">
        <v>20.72</v>
      </c>
    </row>
    <row r="404" spans="1:14" hidden="1" x14ac:dyDescent="0.25">
      <c r="A404" t="s">
        <v>928</v>
      </c>
      <c r="B404" s="1" t="s">
        <v>108</v>
      </c>
      <c r="C404" t="s">
        <v>109</v>
      </c>
      <c r="D404" s="3">
        <v>200000000</v>
      </c>
      <c r="E404" s="3">
        <v>10000000</v>
      </c>
      <c r="F404" s="3">
        <v>210000000</v>
      </c>
      <c r="G404" s="3">
        <v>0</v>
      </c>
      <c r="H404" s="3">
        <v>210000000</v>
      </c>
      <c r="I404" s="3">
        <v>13305529</v>
      </c>
      <c r="J404" s="3">
        <v>153717345</v>
      </c>
      <c r="K404" s="3">
        <v>73.2</v>
      </c>
      <c r="L404" s="3">
        <v>13305529</v>
      </c>
      <c r="M404" s="3">
        <v>153717345</v>
      </c>
      <c r="N404" s="3">
        <v>73.2</v>
      </c>
    </row>
    <row r="405" spans="1:14" hidden="1" x14ac:dyDescent="0.25">
      <c r="A405" t="s">
        <v>928</v>
      </c>
      <c r="B405" s="1" t="s">
        <v>110</v>
      </c>
      <c r="C405" t="s">
        <v>111</v>
      </c>
      <c r="D405" s="3">
        <v>60000000</v>
      </c>
      <c r="E405" s="3">
        <v>10000000</v>
      </c>
      <c r="F405" s="3">
        <v>70000000</v>
      </c>
      <c r="G405" s="3">
        <v>0</v>
      </c>
      <c r="H405" s="3">
        <v>70000000</v>
      </c>
      <c r="I405" s="3">
        <v>7184559</v>
      </c>
      <c r="J405" s="3">
        <v>67106178</v>
      </c>
      <c r="K405" s="3">
        <v>95.87</v>
      </c>
      <c r="L405" s="3">
        <v>7184559</v>
      </c>
      <c r="M405" s="3">
        <v>67106178</v>
      </c>
      <c r="N405" s="3">
        <v>95.87</v>
      </c>
    </row>
    <row r="406" spans="1:14" hidden="1" x14ac:dyDescent="0.25">
      <c r="A406" t="s">
        <v>928</v>
      </c>
      <c r="B406" s="1" t="s">
        <v>112</v>
      </c>
      <c r="C406" t="s">
        <v>113</v>
      </c>
      <c r="D406" s="3">
        <v>16000000</v>
      </c>
      <c r="E406" s="3">
        <v>0</v>
      </c>
      <c r="F406" s="3">
        <v>16000000</v>
      </c>
      <c r="G406" s="3">
        <v>0</v>
      </c>
      <c r="H406" s="3">
        <v>16000000</v>
      </c>
      <c r="I406" s="3">
        <v>0</v>
      </c>
      <c r="J406" s="3">
        <v>3852370</v>
      </c>
      <c r="K406" s="3">
        <v>24.08</v>
      </c>
      <c r="L406" s="3">
        <v>0</v>
      </c>
      <c r="M406" s="3">
        <v>3852370</v>
      </c>
      <c r="N406" s="3">
        <v>24.08</v>
      </c>
    </row>
    <row r="407" spans="1:14" hidden="1" x14ac:dyDescent="0.25">
      <c r="A407" t="s">
        <v>928</v>
      </c>
      <c r="B407" s="1" t="s">
        <v>114</v>
      </c>
      <c r="C407" t="s">
        <v>115</v>
      </c>
      <c r="D407" s="3">
        <v>4000000</v>
      </c>
      <c r="E407" s="3">
        <v>0</v>
      </c>
      <c r="F407" s="3">
        <v>4000000</v>
      </c>
      <c r="G407" s="3">
        <v>0</v>
      </c>
      <c r="H407" s="3">
        <v>4000000</v>
      </c>
      <c r="I407" s="3">
        <v>0</v>
      </c>
      <c r="J407" s="3">
        <v>1029021</v>
      </c>
      <c r="K407" s="3">
        <v>25.73</v>
      </c>
      <c r="L407" s="3">
        <v>0</v>
      </c>
      <c r="M407" s="3">
        <v>1029021</v>
      </c>
      <c r="N407" s="3">
        <v>25.73</v>
      </c>
    </row>
    <row r="408" spans="1:14" hidden="1" x14ac:dyDescent="0.25">
      <c r="A408" t="s">
        <v>928</v>
      </c>
      <c r="B408" s="1" t="s">
        <v>116</v>
      </c>
      <c r="C408" t="s">
        <v>117</v>
      </c>
      <c r="D408" s="3">
        <v>120000000</v>
      </c>
      <c r="E408" s="3">
        <v>0</v>
      </c>
      <c r="F408" s="3">
        <v>120000000</v>
      </c>
      <c r="G408" s="3">
        <v>0</v>
      </c>
      <c r="H408" s="3">
        <v>120000000</v>
      </c>
      <c r="I408" s="3">
        <v>6120970</v>
      </c>
      <c r="J408" s="3">
        <v>81729776</v>
      </c>
      <c r="K408" s="3">
        <v>68.11</v>
      </c>
      <c r="L408" s="3">
        <v>6120970</v>
      </c>
      <c r="M408" s="3">
        <v>81729776</v>
      </c>
      <c r="N408" s="3">
        <v>68.11</v>
      </c>
    </row>
    <row r="409" spans="1:14" hidden="1" x14ac:dyDescent="0.25">
      <c r="A409" t="s">
        <v>928</v>
      </c>
      <c r="B409" s="1" t="s">
        <v>120</v>
      </c>
      <c r="C409" t="s">
        <v>121</v>
      </c>
      <c r="D409" s="3">
        <v>78000000</v>
      </c>
      <c r="E409" s="3">
        <v>0</v>
      </c>
      <c r="F409" s="3">
        <v>78000000</v>
      </c>
      <c r="G409" s="3">
        <v>0</v>
      </c>
      <c r="H409" s="3">
        <v>78000000</v>
      </c>
      <c r="I409" s="3">
        <v>33546666</v>
      </c>
      <c r="J409" s="3">
        <v>59546666</v>
      </c>
      <c r="K409" s="3">
        <v>76.34</v>
      </c>
      <c r="L409" s="3">
        <v>0</v>
      </c>
      <c r="M409" s="3">
        <v>26000000</v>
      </c>
      <c r="N409" s="3">
        <v>33.33</v>
      </c>
    </row>
    <row r="410" spans="1:14" hidden="1" x14ac:dyDescent="0.25">
      <c r="A410" t="s">
        <v>928</v>
      </c>
      <c r="B410" s="1" t="s">
        <v>122</v>
      </c>
      <c r="C410" t="s">
        <v>123</v>
      </c>
      <c r="D410" s="3">
        <v>78000000</v>
      </c>
      <c r="E410" s="3">
        <v>0</v>
      </c>
      <c r="F410" s="3">
        <v>78000000</v>
      </c>
      <c r="G410" s="3">
        <v>0</v>
      </c>
      <c r="H410" s="3">
        <v>78000000</v>
      </c>
      <c r="I410" s="3">
        <v>33546666</v>
      </c>
      <c r="J410" s="3">
        <v>59546666</v>
      </c>
      <c r="K410" s="3">
        <v>76.34</v>
      </c>
      <c r="L410" s="3">
        <v>0</v>
      </c>
      <c r="M410" s="3">
        <v>26000000</v>
      </c>
      <c r="N410" s="3">
        <v>33.33</v>
      </c>
    </row>
    <row r="411" spans="1:14" hidden="1" x14ac:dyDescent="0.25">
      <c r="A411" t="s">
        <v>928</v>
      </c>
      <c r="B411" s="1" t="s">
        <v>126</v>
      </c>
      <c r="C411" t="s">
        <v>127</v>
      </c>
      <c r="D411" s="3">
        <v>148000000</v>
      </c>
      <c r="E411" s="3">
        <v>0</v>
      </c>
      <c r="F411" s="3">
        <v>148000000</v>
      </c>
      <c r="G411" s="3">
        <v>0</v>
      </c>
      <c r="H411" s="3">
        <v>148000000</v>
      </c>
      <c r="I411" s="3">
        <v>0</v>
      </c>
      <c r="J411" s="3">
        <v>144347120</v>
      </c>
      <c r="K411" s="3">
        <v>97.53</v>
      </c>
      <c r="L411" s="3">
        <v>58175263</v>
      </c>
      <c r="M411" s="3">
        <v>136036335</v>
      </c>
      <c r="N411" s="3">
        <v>91.92</v>
      </c>
    </row>
    <row r="412" spans="1:14" hidden="1" x14ac:dyDescent="0.25">
      <c r="A412" t="s">
        <v>928</v>
      </c>
      <c r="B412" s="1" t="s">
        <v>128</v>
      </c>
      <c r="C412" t="s">
        <v>129</v>
      </c>
      <c r="D412" s="3">
        <v>30000000</v>
      </c>
      <c r="E412" s="3">
        <v>60000000</v>
      </c>
      <c r="F412" s="3">
        <v>90000000</v>
      </c>
      <c r="G412" s="3">
        <v>0</v>
      </c>
      <c r="H412" s="3">
        <v>90000000</v>
      </c>
      <c r="I412" s="3">
        <v>53620000</v>
      </c>
      <c r="J412" s="3">
        <v>88189550</v>
      </c>
      <c r="K412" s="3">
        <v>97.99</v>
      </c>
      <c r="L412" s="3">
        <v>18348067</v>
      </c>
      <c r="M412" s="3">
        <v>32130452</v>
      </c>
      <c r="N412" s="3">
        <v>35.700000000000003</v>
      </c>
    </row>
    <row r="413" spans="1:14" hidden="1" x14ac:dyDescent="0.25">
      <c r="A413" t="s">
        <v>928</v>
      </c>
      <c r="B413" s="1" t="s">
        <v>130</v>
      </c>
      <c r="C413" t="s">
        <v>131</v>
      </c>
      <c r="D413" s="3">
        <v>40000000</v>
      </c>
      <c r="E413" s="3">
        <v>0</v>
      </c>
      <c r="F413" s="3">
        <v>40000000</v>
      </c>
      <c r="G413" s="3">
        <v>0</v>
      </c>
      <c r="H413" s="3">
        <v>40000000</v>
      </c>
      <c r="I413" s="3">
        <v>4399880</v>
      </c>
      <c r="J413" s="3">
        <v>27615688</v>
      </c>
      <c r="K413" s="3">
        <v>69.040000000000006</v>
      </c>
      <c r="L413" s="3">
        <v>23560</v>
      </c>
      <c r="M413" s="3">
        <v>5380408</v>
      </c>
      <c r="N413" s="3">
        <v>13.45</v>
      </c>
    </row>
    <row r="414" spans="1:14" hidden="1" x14ac:dyDescent="0.25">
      <c r="A414" t="s">
        <v>928</v>
      </c>
      <c r="B414" s="1" t="s">
        <v>138</v>
      </c>
      <c r="C414" t="s">
        <v>139</v>
      </c>
      <c r="D414" s="3">
        <v>1105000000</v>
      </c>
      <c r="E414" s="3">
        <v>-168880000</v>
      </c>
      <c r="F414" s="3">
        <v>936120000</v>
      </c>
      <c r="G414" s="3">
        <v>0</v>
      </c>
      <c r="H414" s="3">
        <v>936120000</v>
      </c>
      <c r="I414" s="3">
        <v>38314289</v>
      </c>
      <c r="J414" s="3">
        <v>681185459</v>
      </c>
      <c r="K414" s="3">
        <v>72.77</v>
      </c>
      <c r="L414" s="3">
        <v>51130156</v>
      </c>
      <c r="M414" s="3">
        <v>279962198</v>
      </c>
      <c r="N414" s="3">
        <v>29.91</v>
      </c>
    </row>
    <row r="415" spans="1:14" hidden="1" x14ac:dyDescent="0.25">
      <c r="A415" t="s">
        <v>928</v>
      </c>
      <c r="B415" s="1" t="s">
        <v>158</v>
      </c>
      <c r="C415" t="s">
        <v>159</v>
      </c>
      <c r="D415" s="3">
        <v>0</v>
      </c>
      <c r="E415" s="3">
        <v>24520000</v>
      </c>
      <c r="F415" s="3">
        <v>24520000</v>
      </c>
      <c r="G415" s="3">
        <v>0</v>
      </c>
      <c r="H415" s="3">
        <v>24520000</v>
      </c>
      <c r="I415" s="3">
        <v>4214568</v>
      </c>
      <c r="J415" s="3">
        <v>15730974</v>
      </c>
      <c r="K415" s="3">
        <v>64.16</v>
      </c>
      <c r="L415" s="3">
        <v>4214568</v>
      </c>
      <c r="M415" s="3">
        <v>15730974</v>
      </c>
      <c r="N415" s="3">
        <v>64.16</v>
      </c>
    </row>
    <row r="416" spans="1:14" hidden="1" x14ac:dyDescent="0.25">
      <c r="A416" t="s">
        <v>928</v>
      </c>
      <c r="B416" s="1" t="s">
        <v>160</v>
      </c>
      <c r="C416" t="s">
        <v>161</v>
      </c>
      <c r="D416" s="3">
        <v>0</v>
      </c>
      <c r="E416" s="3">
        <v>24520000</v>
      </c>
      <c r="F416" s="3">
        <v>24520000</v>
      </c>
      <c r="G416" s="3">
        <v>0</v>
      </c>
      <c r="H416" s="3">
        <v>24520000</v>
      </c>
      <c r="I416" s="3">
        <v>4214568</v>
      </c>
      <c r="J416" s="3">
        <v>15730974</v>
      </c>
      <c r="K416" s="3">
        <v>64.16</v>
      </c>
      <c r="L416" s="3">
        <v>4214568</v>
      </c>
      <c r="M416" s="3">
        <v>15730974</v>
      </c>
      <c r="N416" s="3">
        <v>64.16</v>
      </c>
    </row>
    <row r="417" spans="1:14" hidden="1" x14ac:dyDescent="0.25">
      <c r="A417" t="s">
        <v>928</v>
      </c>
      <c r="B417" s="1" t="s">
        <v>140</v>
      </c>
      <c r="C417" t="s">
        <v>219</v>
      </c>
      <c r="D417" s="3">
        <v>15000000</v>
      </c>
      <c r="E417" s="3">
        <v>42700000</v>
      </c>
      <c r="F417" s="3">
        <v>57700000</v>
      </c>
      <c r="G417" s="3">
        <v>0</v>
      </c>
      <c r="H417" s="3">
        <v>57700000</v>
      </c>
      <c r="I417" s="3">
        <v>2099721</v>
      </c>
      <c r="J417" s="3">
        <v>37571331</v>
      </c>
      <c r="K417" s="3">
        <v>65.11</v>
      </c>
      <c r="L417" s="3">
        <v>2099721</v>
      </c>
      <c r="M417" s="3">
        <v>37571331</v>
      </c>
      <c r="N417" s="3">
        <v>65.11</v>
      </c>
    </row>
    <row r="418" spans="1:14" hidden="1" x14ac:dyDescent="0.25">
      <c r="A418" t="s">
        <v>928</v>
      </c>
      <c r="B418" s="1" t="s">
        <v>198</v>
      </c>
      <c r="C418" t="s">
        <v>199</v>
      </c>
      <c r="D418" s="3">
        <v>1090000000</v>
      </c>
      <c r="E418" s="3">
        <v>-236100000</v>
      </c>
      <c r="F418" s="3">
        <v>853900000</v>
      </c>
      <c r="G418" s="3">
        <v>0</v>
      </c>
      <c r="H418" s="3">
        <v>853900000</v>
      </c>
      <c r="I418" s="3">
        <v>32000000</v>
      </c>
      <c r="J418" s="3">
        <v>627883154</v>
      </c>
      <c r="K418" s="3">
        <v>73.53</v>
      </c>
      <c r="L418" s="3">
        <v>44815867</v>
      </c>
      <c r="M418" s="3">
        <v>226659893</v>
      </c>
      <c r="N418" s="3">
        <v>26.54</v>
      </c>
    </row>
    <row r="419" spans="1:14" hidden="1" x14ac:dyDescent="0.25">
      <c r="A419" t="s">
        <v>928</v>
      </c>
      <c r="B419" s="1" t="s">
        <v>162</v>
      </c>
      <c r="C419" t="s">
        <v>163</v>
      </c>
      <c r="D419" s="3">
        <v>338400000000</v>
      </c>
      <c r="E419" s="3">
        <v>302751962305</v>
      </c>
      <c r="F419" s="3">
        <v>641151962305</v>
      </c>
      <c r="G419" s="3">
        <v>0</v>
      </c>
      <c r="H419" s="3">
        <v>641151962305</v>
      </c>
      <c r="I419" s="3">
        <v>21314080067</v>
      </c>
      <c r="J419" s="3">
        <v>592724776429</v>
      </c>
      <c r="K419" s="3">
        <v>92.45</v>
      </c>
      <c r="L419" s="3">
        <v>324066042372</v>
      </c>
      <c r="M419" s="3">
        <v>592724776429</v>
      </c>
      <c r="N419" s="3">
        <v>92.45</v>
      </c>
    </row>
    <row r="420" spans="1:14" hidden="1" x14ac:dyDescent="0.25">
      <c r="A420" t="s">
        <v>928</v>
      </c>
      <c r="B420" s="1" t="s">
        <v>164</v>
      </c>
      <c r="C420" t="s">
        <v>165</v>
      </c>
      <c r="D420" s="3">
        <v>338400000000</v>
      </c>
      <c r="E420" s="3">
        <v>302751962305</v>
      </c>
      <c r="F420" s="3">
        <v>641151962305</v>
      </c>
      <c r="G420" s="3">
        <v>0</v>
      </c>
      <c r="H420" s="3">
        <v>641151962305</v>
      </c>
      <c r="I420" s="3">
        <v>21314080067</v>
      </c>
      <c r="J420" s="3">
        <v>592724776429</v>
      </c>
      <c r="K420" s="3">
        <v>92.45</v>
      </c>
      <c r="L420" s="3">
        <v>324066042372</v>
      </c>
      <c r="M420" s="3">
        <v>592724776429</v>
      </c>
      <c r="N420" s="3">
        <v>92.45</v>
      </c>
    </row>
    <row r="421" spans="1:14" hidden="1" x14ac:dyDescent="0.25">
      <c r="A421" t="s">
        <v>928</v>
      </c>
      <c r="B421" s="1" t="s">
        <v>429</v>
      </c>
      <c r="C421" t="s">
        <v>430</v>
      </c>
      <c r="D421" s="3">
        <v>288400000000</v>
      </c>
      <c r="E421" s="3">
        <v>302751962305</v>
      </c>
      <c r="F421" s="3">
        <v>591151962305</v>
      </c>
      <c r="G421" s="3">
        <v>0</v>
      </c>
      <c r="H421" s="3">
        <v>591151962305</v>
      </c>
      <c r="I421" s="3">
        <v>20385202650</v>
      </c>
      <c r="J421" s="3">
        <v>591151962305</v>
      </c>
      <c r="K421" s="3">
        <v>100</v>
      </c>
      <c r="L421" s="3">
        <v>323137164955</v>
      </c>
      <c r="M421" s="3">
        <v>591151962305</v>
      </c>
      <c r="N421" s="3">
        <v>100</v>
      </c>
    </row>
    <row r="422" spans="1:14" hidden="1" x14ac:dyDescent="0.25">
      <c r="A422" t="s">
        <v>928</v>
      </c>
      <c r="B422" s="1" t="s">
        <v>431</v>
      </c>
      <c r="C422" t="s">
        <v>432</v>
      </c>
      <c r="D422" s="3">
        <v>50000000000</v>
      </c>
      <c r="E422" s="3">
        <v>0</v>
      </c>
      <c r="F422" s="3">
        <v>50000000000</v>
      </c>
      <c r="G422" s="3">
        <v>0</v>
      </c>
      <c r="H422" s="3">
        <v>50000000000</v>
      </c>
      <c r="I422" s="3">
        <v>928877417</v>
      </c>
      <c r="J422" s="3">
        <v>1572814124</v>
      </c>
      <c r="K422" s="3">
        <v>3.15</v>
      </c>
      <c r="L422" s="3">
        <v>928877417</v>
      </c>
      <c r="M422" s="3">
        <v>1572814124</v>
      </c>
      <c r="N422" s="3">
        <v>3.15</v>
      </c>
    </row>
    <row r="423" spans="1:14" hidden="1" x14ac:dyDescent="0.25">
      <c r="A423" t="s">
        <v>928</v>
      </c>
      <c r="B423" s="1" t="s">
        <v>168</v>
      </c>
      <c r="C423" t="s">
        <v>169</v>
      </c>
      <c r="D423" s="3">
        <v>0</v>
      </c>
      <c r="E423" s="3">
        <v>4000000</v>
      </c>
      <c r="F423" s="3">
        <v>4000000</v>
      </c>
      <c r="G423" s="3">
        <v>0</v>
      </c>
      <c r="H423" s="3">
        <v>4000000</v>
      </c>
      <c r="I423" s="3">
        <v>0</v>
      </c>
      <c r="J423" s="3">
        <v>4000000</v>
      </c>
      <c r="K423" s="3">
        <v>100</v>
      </c>
      <c r="L423" s="3">
        <v>0</v>
      </c>
      <c r="M423" s="3">
        <v>4000000</v>
      </c>
      <c r="N423" s="3">
        <v>100</v>
      </c>
    </row>
    <row r="424" spans="1:14" hidden="1" x14ac:dyDescent="0.25">
      <c r="A424" t="s">
        <v>928</v>
      </c>
      <c r="B424" s="1" t="s">
        <v>433</v>
      </c>
      <c r="C424" t="s">
        <v>434</v>
      </c>
      <c r="D424" s="3">
        <v>12638989000</v>
      </c>
      <c r="E424" s="3">
        <v>0</v>
      </c>
      <c r="F424" s="3">
        <v>12638989000</v>
      </c>
      <c r="G424" s="3">
        <v>0</v>
      </c>
      <c r="H424" s="3">
        <v>12638989000</v>
      </c>
      <c r="I424" s="3">
        <v>347018815</v>
      </c>
      <c r="J424" s="3">
        <v>12328453182</v>
      </c>
      <c r="K424" s="3">
        <v>97.54</v>
      </c>
      <c r="L424" s="3">
        <v>347018815</v>
      </c>
      <c r="M424" s="3">
        <v>12328453182</v>
      </c>
      <c r="N424" s="3">
        <v>97.54</v>
      </c>
    </row>
    <row r="425" spans="1:14" hidden="1" x14ac:dyDescent="0.25">
      <c r="A425" t="s">
        <v>928</v>
      </c>
      <c r="B425" s="1" t="s">
        <v>435</v>
      </c>
      <c r="C425" t="s">
        <v>436</v>
      </c>
      <c r="D425" s="3">
        <v>12638989000</v>
      </c>
      <c r="E425" s="3">
        <v>0</v>
      </c>
      <c r="F425" s="3">
        <v>12638989000</v>
      </c>
      <c r="G425" s="3">
        <v>0</v>
      </c>
      <c r="H425" s="3">
        <v>12638989000</v>
      </c>
      <c r="I425" s="3">
        <v>347018815</v>
      </c>
      <c r="J425" s="3">
        <v>12328453182</v>
      </c>
      <c r="K425" s="3">
        <v>97.54</v>
      </c>
      <c r="L425" s="3">
        <v>347018815</v>
      </c>
      <c r="M425" s="3">
        <v>12328453182</v>
      </c>
      <c r="N425" s="3">
        <v>97.54</v>
      </c>
    </row>
    <row r="426" spans="1:14" hidden="1" x14ac:dyDescent="0.25">
      <c r="A426" t="s">
        <v>928</v>
      </c>
      <c r="B426" s="1" t="s">
        <v>437</v>
      </c>
      <c r="C426" t="s">
        <v>438</v>
      </c>
      <c r="D426" s="3">
        <v>178340000000</v>
      </c>
      <c r="E426" s="3">
        <v>0</v>
      </c>
      <c r="F426" s="3">
        <v>178340000000</v>
      </c>
      <c r="G426" s="3">
        <v>0</v>
      </c>
      <c r="H426" s="3">
        <v>178340000000</v>
      </c>
      <c r="I426" s="3">
        <v>47500844259</v>
      </c>
      <c r="J426" s="3">
        <v>120735505121</v>
      </c>
      <c r="K426" s="3">
        <v>67.7</v>
      </c>
      <c r="L426" s="3">
        <v>47518844259</v>
      </c>
      <c r="M426" s="3">
        <v>120735505121</v>
      </c>
      <c r="N426" s="3">
        <v>67.7</v>
      </c>
    </row>
    <row r="427" spans="1:14" hidden="1" x14ac:dyDescent="0.25">
      <c r="A427" t="s">
        <v>928</v>
      </c>
      <c r="B427" s="1" t="s">
        <v>439</v>
      </c>
      <c r="C427" t="s">
        <v>440</v>
      </c>
      <c r="D427" s="3">
        <v>178340000000</v>
      </c>
      <c r="E427" s="3">
        <v>0</v>
      </c>
      <c r="F427" s="3">
        <v>178340000000</v>
      </c>
      <c r="G427" s="3">
        <v>0</v>
      </c>
      <c r="H427" s="3">
        <v>178340000000</v>
      </c>
      <c r="I427" s="3">
        <v>47500844259</v>
      </c>
      <c r="J427" s="3">
        <v>120735505121</v>
      </c>
      <c r="K427" s="3">
        <v>67.7</v>
      </c>
      <c r="L427" s="3">
        <v>47518844259</v>
      </c>
      <c r="M427" s="3">
        <v>120735505121</v>
      </c>
      <c r="N427" s="3">
        <v>67.7</v>
      </c>
    </row>
    <row r="428" spans="1:14" hidden="1" x14ac:dyDescent="0.25">
      <c r="A428" t="s">
        <v>928</v>
      </c>
      <c r="B428" s="1" t="s">
        <v>441</v>
      </c>
      <c r="C428" t="s">
        <v>442</v>
      </c>
      <c r="D428" s="3">
        <v>178340000000</v>
      </c>
      <c r="E428" s="3">
        <v>0</v>
      </c>
      <c r="F428" s="3">
        <v>178340000000</v>
      </c>
      <c r="G428" s="3">
        <v>0</v>
      </c>
      <c r="H428" s="3">
        <v>178340000000</v>
      </c>
      <c r="I428" s="3">
        <v>47500844259</v>
      </c>
      <c r="J428" s="3">
        <v>120735505121</v>
      </c>
      <c r="K428" s="3">
        <v>67.7</v>
      </c>
      <c r="L428" s="3">
        <v>47518844259</v>
      </c>
      <c r="M428" s="3">
        <v>120735505121</v>
      </c>
      <c r="N428" s="3">
        <v>67.7</v>
      </c>
    </row>
    <row r="429" spans="1:14" hidden="1" x14ac:dyDescent="0.25">
      <c r="A429" t="s">
        <v>928</v>
      </c>
      <c r="B429" s="1" t="s">
        <v>141</v>
      </c>
      <c r="C429" t="s">
        <v>142</v>
      </c>
      <c r="D429" s="3">
        <v>8298750000</v>
      </c>
      <c r="E429" s="3">
        <v>0</v>
      </c>
      <c r="F429" s="3">
        <v>8298750000</v>
      </c>
      <c r="G429" s="3">
        <v>0</v>
      </c>
      <c r="H429" s="3">
        <v>8298750000</v>
      </c>
      <c r="I429" s="3">
        <v>3046306295</v>
      </c>
      <c r="J429" s="3">
        <v>5705944629</v>
      </c>
      <c r="K429" s="3">
        <v>68.760000000000005</v>
      </c>
      <c r="L429" s="3">
        <v>157707386</v>
      </c>
      <c r="M429" s="3">
        <v>2284785067</v>
      </c>
      <c r="N429" s="3">
        <v>27.53</v>
      </c>
    </row>
    <row r="430" spans="1:14" hidden="1" x14ac:dyDescent="0.25">
      <c r="A430" t="s">
        <v>928</v>
      </c>
      <c r="B430" s="1" t="s">
        <v>143</v>
      </c>
      <c r="C430" t="s">
        <v>144</v>
      </c>
      <c r="D430" s="3">
        <v>8298750000</v>
      </c>
      <c r="E430" s="3">
        <v>0</v>
      </c>
      <c r="F430" s="3">
        <v>8298750000</v>
      </c>
      <c r="G430" s="3">
        <v>0</v>
      </c>
      <c r="H430" s="3">
        <v>8298750000</v>
      </c>
      <c r="I430" s="3">
        <v>3046306295</v>
      </c>
      <c r="J430" s="3">
        <v>5705944629</v>
      </c>
      <c r="K430" s="3">
        <v>68.760000000000005</v>
      </c>
      <c r="L430" s="3">
        <v>157707386</v>
      </c>
      <c r="M430" s="3">
        <v>2284785067</v>
      </c>
      <c r="N430" s="3">
        <v>27.53</v>
      </c>
    </row>
    <row r="431" spans="1:14" hidden="1" x14ac:dyDescent="0.25">
      <c r="A431" t="s">
        <v>928</v>
      </c>
      <c r="B431" s="1" t="s">
        <v>145</v>
      </c>
      <c r="C431" t="s">
        <v>146</v>
      </c>
      <c r="D431" s="3">
        <v>8298750000</v>
      </c>
      <c r="E431" s="3">
        <v>0</v>
      </c>
      <c r="F431" s="3">
        <v>8298750000</v>
      </c>
      <c r="G431" s="3">
        <v>0</v>
      </c>
      <c r="H431" s="3">
        <v>8298750000</v>
      </c>
      <c r="I431" s="3">
        <v>3046306295</v>
      </c>
      <c r="J431" s="3">
        <v>5705944629</v>
      </c>
      <c r="K431" s="3">
        <v>68.760000000000005</v>
      </c>
      <c r="L431" s="3">
        <v>157707386</v>
      </c>
      <c r="M431" s="3">
        <v>2284785067</v>
      </c>
      <c r="N431" s="3">
        <v>27.53</v>
      </c>
    </row>
    <row r="432" spans="1:14" hidden="1" x14ac:dyDescent="0.25">
      <c r="A432" t="s">
        <v>928</v>
      </c>
      <c r="B432" s="1" t="s">
        <v>147</v>
      </c>
      <c r="C432" t="s">
        <v>769</v>
      </c>
      <c r="D432" s="3">
        <v>8298750000</v>
      </c>
      <c r="E432" s="3">
        <v>0</v>
      </c>
      <c r="F432" s="3">
        <v>8298750000</v>
      </c>
      <c r="G432" s="3">
        <v>0</v>
      </c>
      <c r="H432" s="3">
        <v>8298750000</v>
      </c>
      <c r="I432" s="3">
        <v>3046306295</v>
      </c>
      <c r="J432" s="3">
        <v>5705944629</v>
      </c>
      <c r="K432" s="3">
        <v>68.760000000000005</v>
      </c>
      <c r="L432" s="3">
        <v>157707386</v>
      </c>
      <c r="M432" s="3">
        <v>2284785067</v>
      </c>
      <c r="N432" s="3">
        <v>27.53</v>
      </c>
    </row>
    <row r="433" spans="1:14" hidden="1" x14ac:dyDescent="0.25">
      <c r="A433" t="s">
        <v>928</v>
      </c>
      <c r="B433" s="1" t="s">
        <v>192</v>
      </c>
      <c r="C433" t="s">
        <v>255</v>
      </c>
      <c r="D433" s="3">
        <v>8298750000</v>
      </c>
      <c r="E433" s="3">
        <v>0</v>
      </c>
      <c r="F433" s="3">
        <v>8298750000</v>
      </c>
      <c r="G433" s="3">
        <v>0</v>
      </c>
      <c r="H433" s="3">
        <v>8298750000</v>
      </c>
      <c r="I433" s="3">
        <v>3046306295</v>
      </c>
      <c r="J433" s="3">
        <v>5705944629</v>
      </c>
      <c r="K433" s="3">
        <v>68.760000000000005</v>
      </c>
      <c r="L433" s="3">
        <v>157707386</v>
      </c>
      <c r="M433" s="3">
        <v>2284785067</v>
      </c>
      <c r="N433" s="3">
        <v>27.53</v>
      </c>
    </row>
    <row r="434" spans="1:14" hidden="1" x14ac:dyDescent="0.25">
      <c r="A434" t="s">
        <v>928</v>
      </c>
      <c r="B434" s="1" t="s">
        <v>443</v>
      </c>
      <c r="C434" t="s">
        <v>444</v>
      </c>
      <c r="D434" s="3">
        <v>8298750000</v>
      </c>
      <c r="E434" s="3">
        <v>0</v>
      </c>
      <c r="F434" s="3">
        <v>8298750000</v>
      </c>
      <c r="G434" s="3">
        <v>0</v>
      </c>
      <c r="H434" s="3">
        <v>8298750000</v>
      </c>
      <c r="I434" s="3">
        <v>3046306295</v>
      </c>
      <c r="J434" s="3">
        <v>5705944629</v>
      </c>
      <c r="K434" s="3">
        <v>68.760000000000005</v>
      </c>
      <c r="L434" s="3">
        <v>157707386</v>
      </c>
      <c r="M434" s="3">
        <v>2284785067</v>
      </c>
      <c r="N434" s="3">
        <v>27.53</v>
      </c>
    </row>
    <row r="435" spans="1:14" hidden="1" x14ac:dyDescent="0.25">
      <c r="A435" t="s">
        <v>928</v>
      </c>
      <c r="B435" s="1" t="s">
        <v>445</v>
      </c>
      <c r="C435" t="s">
        <v>446</v>
      </c>
      <c r="D435" s="3">
        <v>8298750000</v>
      </c>
      <c r="E435" s="3">
        <v>0</v>
      </c>
      <c r="F435" s="3">
        <v>8298750000</v>
      </c>
      <c r="G435" s="3">
        <v>0</v>
      </c>
      <c r="H435" s="3">
        <v>8298750000</v>
      </c>
      <c r="I435" s="3">
        <v>3046306295</v>
      </c>
      <c r="J435" s="3">
        <v>5705944629</v>
      </c>
      <c r="K435" s="3">
        <v>68.760000000000005</v>
      </c>
      <c r="L435" s="3">
        <v>157707386</v>
      </c>
      <c r="M435" s="3">
        <v>2284785067</v>
      </c>
      <c r="N435" s="3">
        <v>27.53</v>
      </c>
    </row>
    <row r="436" spans="1:14" hidden="1" x14ac:dyDescent="0.25">
      <c r="A436" t="s">
        <v>929</v>
      </c>
      <c r="B436" s="1" t="s">
        <v>0</v>
      </c>
      <c r="C436" t="s">
        <v>1</v>
      </c>
      <c r="D436" s="3">
        <v>85320566000</v>
      </c>
      <c r="E436" s="3">
        <v>40609478173</v>
      </c>
      <c r="F436" s="3">
        <v>125930044173</v>
      </c>
      <c r="G436" s="3">
        <v>0</v>
      </c>
      <c r="H436" s="3">
        <v>125930044173</v>
      </c>
      <c r="I436" s="3">
        <v>33538739894</v>
      </c>
      <c r="J436" s="3">
        <v>101621968787</v>
      </c>
      <c r="K436" s="3">
        <v>80.7</v>
      </c>
      <c r="L436" s="3">
        <v>33547242968</v>
      </c>
      <c r="M436" s="3">
        <v>83533571010</v>
      </c>
      <c r="N436" s="3">
        <v>66.33</v>
      </c>
    </row>
    <row r="437" spans="1:14" hidden="1" x14ac:dyDescent="0.25">
      <c r="A437" t="s">
        <v>929</v>
      </c>
      <c r="B437" s="1" t="s">
        <v>2</v>
      </c>
      <c r="C437" t="s">
        <v>3</v>
      </c>
      <c r="D437" s="3">
        <v>8944431000</v>
      </c>
      <c r="E437" s="3">
        <v>0</v>
      </c>
      <c r="F437" s="3">
        <v>8944431000</v>
      </c>
      <c r="G437" s="3">
        <v>0</v>
      </c>
      <c r="H437" s="3">
        <v>8944431000</v>
      </c>
      <c r="I437" s="3">
        <v>810459445</v>
      </c>
      <c r="J437" s="3">
        <v>8616127282</v>
      </c>
      <c r="K437" s="3">
        <v>96.33</v>
      </c>
      <c r="L437" s="3">
        <v>1110462421</v>
      </c>
      <c r="M437" s="3">
        <v>8226617067</v>
      </c>
      <c r="N437" s="3">
        <v>91.97</v>
      </c>
    </row>
    <row r="438" spans="1:14" hidden="1" x14ac:dyDescent="0.25">
      <c r="A438" t="s">
        <v>929</v>
      </c>
      <c r="B438" s="1" t="s">
        <v>4</v>
      </c>
      <c r="C438" t="s">
        <v>5</v>
      </c>
      <c r="D438" s="3">
        <v>7911036000</v>
      </c>
      <c r="E438" s="3">
        <v>0</v>
      </c>
      <c r="F438" s="3">
        <v>7911036000</v>
      </c>
      <c r="G438" s="3">
        <v>0</v>
      </c>
      <c r="H438" s="3">
        <v>7911036000</v>
      </c>
      <c r="I438" s="3">
        <v>775507768</v>
      </c>
      <c r="J438" s="3">
        <v>7607883197</v>
      </c>
      <c r="K438" s="3">
        <v>96.17</v>
      </c>
      <c r="L438" s="3">
        <v>916888340</v>
      </c>
      <c r="M438" s="3">
        <v>7317354359</v>
      </c>
      <c r="N438" s="3">
        <v>92.5</v>
      </c>
    </row>
    <row r="439" spans="1:14" hidden="1" x14ac:dyDescent="0.25">
      <c r="A439" t="s">
        <v>929</v>
      </c>
      <c r="B439" s="1" t="s">
        <v>6</v>
      </c>
      <c r="C439" t="s">
        <v>207</v>
      </c>
      <c r="D439" s="3">
        <v>4147176000</v>
      </c>
      <c r="E439" s="3">
        <v>93800000</v>
      </c>
      <c r="F439" s="3">
        <v>4240976000</v>
      </c>
      <c r="G439" s="3">
        <v>0</v>
      </c>
      <c r="H439" s="3">
        <v>4240976000</v>
      </c>
      <c r="I439" s="3">
        <v>625227590</v>
      </c>
      <c r="J439" s="3">
        <v>4057466845</v>
      </c>
      <c r="K439" s="3">
        <v>95.67</v>
      </c>
      <c r="L439" s="3">
        <v>625252209</v>
      </c>
      <c r="M439" s="3">
        <v>4057466845</v>
      </c>
      <c r="N439" s="3">
        <v>95.67</v>
      </c>
    </row>
    <row r="440" spans="1:14" hidden="1" x14ac:dyDescent="0.25">
      <c r="A440" t="s">
        <v>929</v>
      </c>
      <c r="B440" s="1" t="s">
        <v>7</v>
      </c>
      <c r="C440" t="s">
        <v>8</v>
      </c>
      <c r="D440" s="3">
        <v>2036575000</v>
      </c>
      <c r="E440" s="3">
        <v>43648993</v>
      </c>
      <c r="F440" s="3">
        <v>2080223993</v>
      </c>
      <c r="G440" s="3">
        <v>0</v>
      </c>
      <c r="H440" s="3">
        <v>2080223993</v>
      </c>
      <c r="I440" s="3">
        <v>181831487</v>
      </c>
      <c r="J440" s="3">
        <v>2022957770</v>
      </c>
      <c r="K440" s="3">
        <v>97.25</v>
      </c>
      <c r="L440" s="3">
        <v>181856106</v>
      </c>
      <c r="M440" s="3">
        <v>2022957770</v>
      </c>
      <c r="N440" s="3">
        <v>97.25</v>
      </c>
    </row>
    <row r="441" spans="1:14" hidden="1" x14ac:dyDescent="0.25">
      <c r="A441" t="s">
        <v>929</v>
      </c>
      <c r="B441" s="1" t="s">
        <v>9</v>
      </c>
      <c r="C441" t="s">
        <v>10</v>
      </c>
      <c r="D441" s="3">
        <v>313149000</v>
      </c>
      <c r="E441" s="3">
        <v>-13000000</v>
      </c>
      <c r="F441" s="3">
        <v>300149000</v>
      </c>
      <c r="G441" s="3">
        <v>0</v>
      </c>
      <c r="H441" s="3">
        <v>300149000</v>
      </c>
      <c r="I441" s="3">
        <v>25097140</v>
      </c>
      <c r="J441" s="3">
        <v>295636113</v>
      </c>
      <c r="K441" s="3">
        <v>98.5</v>
      </c>
      <c r="L441" s="3">
        <v>25097140</v>
      </c>
      <c r="M441" s="3">
        <v>295636113</v>
      </c>
      <c r="N441" s="3">
        <v>98.5</v>
      </c>
    </row>
    <row r="442" spans="1:14" hidden="1" x14ac:dyDescent="0.25">
      <c r="A442" t="s">
        <v>929</v>
      </c>
      <c r="B442" s="1" t="s">
        <v>11</v>
      </c>
      <c r="C442" t="s">
        <v>208</v>
      </c>
      <c r="D442" s="3">
        <v>16488000</v>
      </c>
      <c r="E442" s="3">
        <v>-4700000</v>
      </c>
      <c r="F442" s="3">
        <v>11788000</v>
      </c>
      <c r="G442" s="3">
        <v>0</v>
      </c>
      <c r="H442" s="3">
        <v>11788000</v>
      </c>
      <c r="I442" s="3">
        <v>1083415</v>
      </c>
      <c r="J442" s="3">
        <v>9934214</v>
      </c>
      <c r="K442" s="3">
        <v>84.27</v>
      </c>
      <c r="L442" s="3">
        <v>1083415</v>
      </c>
      <c r="M442" s="3">
        <v>9934214</v>
      </c>
      <c r="N442" s="3">
        <v>84.27</v>
      </c>
    </row>
    <row r="443" spans="1:14" hidden="1" x14ac:dyDescent="0.25">
      <c r="A443" t="s">
        <v>929</v>
      </c>
      <c r="B443" s="1" t="s">
        <v>12</v>
      </c>
      <c r="C443" t="s">
        <v>13</v>
      </c>
      <c r="D443" s="3">
        <v>23759000</v>
      </c>
      <c r="E443" s="3">
        <v>-3300000</v>
      </c>
      <c r="F443" s="3">
        <v>20459000</v>
      </c>
      <c r="G443" s="3">
        <v>0</v>
      </c>
      <c r="H443" s="3">
        <v>20459000</v>
      </c>
      <c r="I443" s="3">
        <v>1492955</v>
      </c>
      <c r="J443" s="3">
        <v>19617755</v>
      </c>
      <c r="K443" s="3">
        <v>95.89</v>
      </c>
      <c r="L443" s="3">
        <v>1492955</v>
      </c>
      <c r="M443" s="3">
        <v>19617755</v>
      </c>
      <c r="N443" s="3">
        <v>95.89</v>
      </c>
    </row>
    <row r="444" spans="1:14" hidden="1" x14ac:dyDescent="0.25">
      <c r="A444" t="s">
        <v>929</v>
      </c>
      <c r="B444" s="1" t="s">
        <v>14</v>
      </c>
      <c r="C444" t="s">
        <v>15</v>
      </c>
      <c r="D444" s="3">
        <v>54112000</v>
      </c>
      <c r="E444" s="3">
        <v>-10000000</v>
      </c>
      <c r="F444" s="3">
        <v>44112000</v>
      </c>
      <c r="G444" s="3">
        <v>0</v>
      </c>
      <c r="H444" s="3">
        <v>44112000</v>
      </c>
      <c r="I444" s="3">
        <v>3437207</v>
      </c>
      <c r="J444" s="3">
        <v>42169494</v>
      </c>
      <c r="K444" s="3">
        <v>95.6</v>
      </c>
      <c r="L444" s="3">
        <v>3437207</v>
      </c>
      <c r="M444" s="3">
        <v>42169494</v>
      </c>
      <c r="N444" s="3">
        <v>95.6</v>
      </c>
    </row>
    <row r="445" spans="1:14" hidden="1" x14ac:dyDescent="0.25">
      <c r="A445" t="s">
        <v>929</v>
      </c>
      <c r="B445" s="1" t="s">
        <v>16</v>
      </c>
      <c r="C445" t="s">
        <v>17</v>
      </c>
      <c r="D445" s="3">
        <v>58568000</v>
      </c>
      <c r="E445" s="3">
        <v>20800000</v>
      </c>
      <c r="F445" s="3">
        <v>79368000</v>
      </c>
      <c r="G445" s="3">
        <v>0</v>
      </c>
      <c r="H445" s="3">
        <v>79368000</v>
      </c>
      <c r="I445" s="3">
        <v>2311453</v>
      </c>
      <c r="J445" s="3">
        <v>76635485</v>
      </c>
      <c r="K445" s="3">
        <v>96.56</v>
      </c>
      <c r="L445" s="3">
        <v>2311453</v>
      </c>
      <c r="M445" s="3">
        <v>76635485</v>
      </c>
      <c r="N445" s="3">
        <v>96.56</v>
      </c>
    </row>
    <row r="446" spans="1:14" hidden="1" x14ac:dyDescent="0.25">
      <c r="A446" t="s">
        <v>929</v>
      </c>
      <c r="B446" s="1" t="s">
        <v>18</v>
      </c>
      <c r="C446" t="s">
        <v>19</v>
      </c>
      <c r="D446" s="3">
        <v>74130000</v>
      </c>
      <c r="E446" s="3">
        <v>-13600000</v>
      </c>
      <c r="F446" s="3">
        <v>60530000</v>
      </c>
      <c r="G446" s="3">
        <v>0</v>
      </c>
      <c r="H446" s="3">
        <v>60530000</v>
      </c>
      <c r="I446" s="3">
        <v>338527</v>
      </c>
      <c r="J446" s="3">
        <v>60495442</v>
      </c>
      <c r="K446" s="3">
        <v>99.94</v>
      </c>
      <c r="L446" s="3">
        <v>338527</v>
      </c>
      <c r="M446" s="3">
        <v>60495442</v>
      </c>
      <c r="N446" s="3">
        <v>99.94</v>
      </c>
    </row>
    <row r="447" spans="1:14" hidden="1" x14ac:dyDescent="0.25">
      <c r="A447" t="s">
        <v>929</v>
      </c>
      <c r="B447" s="1" t="s">
        <v>209</v>
      </c>
      <c r="C447" t="s">
        <v>210</v>
      </c>
      <c r="D447" s="3">
        <v>278720000</v>
      </c>
      <c r="E447" s="3">
        <v>11300000</v>
      </c>
      <c r="F447" s="3">
        <v>290020000</v>
      </c>
      <c r="G447" s="3">
        <v>0</v>
      </c>
      <c r="H447" s="3">
        <v>290020000</v>
      </c>
      <c r="I447" s="3">
        <v>0</v>
      </c>
      <c r="J447" s="3">
        <v>289980098</v>
      </c>
      <c r="K447" s="3">
        <v>99.99</v>
      </c>
      <c r="L447" s="3">
        <v>0</v>
      </c>
      <c r="M447" s="3">
        <v>289980098</v>
      </c>
      <c r="N447" s="3">
        <v>99.99</v>
      </c>
    </row>
    <row r="448" spans="1:14" hidden="1" x14ac:dyDescent="0.25">
      <c r="A448" t="s">
        <v>929</v>
      </c>
      <c r="B448" s="1" t="s">
        <v>20</v>
      </c>
      <c r="C448" t="s">
        <v>21</v>
      </c>
      <c r="D448" s="3">
        <v>334243000</v>
      </c>
      <c r="E448" s="3">
        <v>14991573</v>
      </c>
      <c r="F448" s="3">
        <v>349234573</v>
      </c>
      <c r="G448" s="3">
        <v>0</v>
      </c>
      <c r="H448" s="3">
        <v>349234573</v>
      </c>
      <c r="I448" s="3">
        <v>295432494</v>
      </c>
      <c r="J448" s="3">
        <v>317001445</v>
      </c>
      <c r="K448" s="3">
        <v>90.77</v>
      </c>
      <c r="L448" s="3">
        <v>295432494</v>
      </c>
      <c r="M448" s="3">
        <v>317001445</v>
      </c>
      <c r="N448" s="3">
        <v>90.77</v>
      </c>
    </row>
    <row r="449" spans="1:14" hidden="1" x14ac:dyDescent="0.25">
      <c r="A449" t="s">
        <v>929</v>
      </c>
      <c r="B449" s="1" t="s">
        <v>22</v>
      </c>
      <c r="C449" t="s">
        <v>23</v>
      </c>
      <c r="D449" s="3">
        <v>182070000</v>
      </c>
      <c r="E449" s="3">
        <v>48000000</v>
      </c>
      <c r="F449" s="3">
        <v>230070000</v>
      </c>
      <c r="G449" s="3">
        <v>0</v>
      </c>
      <c r="H449" s="3">
        <v>230070000</v>
      </c>
      <c r="I449" s="3">
        <v>43253172</v>
      </c>
      <c r="J449" s="3">
        <v>168180174</v>
      </c>
      <c r="K449" s="3">
        <v>73.099999999999994</v>
      </c>
      <c r="L449" s="3">
        <v>43253172</v>
      </c>
      <c r="M449" s="3">
        <v>168180174</v>
      </c>
      <c r="N449" s="3">
        <v>73.099999999999994</v>
      </c>
    </row>
    <row r="450" spans="1:14" hidden="1" x14ac:dyDescent="0.25">
      <c r="A450" t="s">
        <v>929</v>
      </c>
      <c r="B450" s="1" t="s">
        <v>24</v>
      </c>
      <c r="C450" t="s">
        <v>25</v>
      </c>
      <c r="D450" s="3">
        <v>639075000</v>
      </c>
      <c r="E450" s="3">
        <v>-62000000</v>
      </c>
      <c r="F450" s="3">
        <v>577075000</v>
      </c>
      <c r="G450" s="3">
        <v>0</v>
      </c>
      <c r="H450" s="3">
        <v>577075000</v>
      </c>
      <c r="I450" s="3">
        <v>44393866</v>
      </c>
      <c r="J450" s="3">
        <v>565432524</v>
      </c>
      <c r="K450" s="3">
        <v>97.98</v>
      </c>
      <c r="L450" s="3">
        <v>44393866</v>
      </c>
      <c r="M450" s="3">
        <v>565432524</v>
      </c>
      <c r="N450" s="3">
        <v>97.98</v>
      </c>
    </row>
    <row r="451" spans="1:14" hidden="1" x14ac:dyDescent="0.25">
      <c r="A451" t="s">
        <v>929</v>
      </c>
      <c r="B451" s="1" t="s">
        <v>26</v>
      </c>
      <c r="C451" t="s">
        <v>27</v>
      </c>
      <c r="D451" s="3">
        <v>58824000</v>
      </c>
      <c r="E451" s="3">
        <v>-3200000</v>
      </c>
      <c r="F451" s="3">
        <v>55624000</v>
      </c>
      <c r="G451" s="3">
        <v>0</v>
      </c>
      <c r="H451" s="3">
        <v>55624000</v>
      </c>
      <c r="I451" s="3">
        <v>4047479</v>
      </c>
      <c r="J451" s="3">
        <v>53763964</v>
      </c>
      <c r="K451" s="3">
        <v>96.66</v>
      </c>
      <c r="L451" s="3">
        <v>4047479</v>
      </c>
      <c r="M451" s="3">
        <v>53763964</v>
      </c>
      <c r="N451" s="3">
        <v>96.66</v>
      </c>
    </row>
    <row r="452" spans="1:14" hidden="1" x14ac:dyDescent="0.25">
      <c r="A452" t="s">
        <v>929</v>
      </c>
      <c r="B452" s="1" t="s">
        <v>28</v>
      </c>
      <c r="C452" t="s">
        <v>29</v>
      </c>
      <c r="D452" s="3">
        <v>2708000</v>
      </c>
      <c r="E452" s="3">
        <v>0</v>
      </c>
      <c r="F452" s="3">
        <v>2708000</v>
      </c>
      <c r="G452" s="3">
        <v>0</v>
      </c>
      <c r="H452" s="3">
        <v>2708000</v>
      </c>
      <c r="I452" s="3">
        <v>196133</v>
      </c>
      <c r="J452" s="3">
        <v>2484578</v>
      </c>
      <c r="K452" s="3">
        <v>91.75</v>
      </c>
      <c r="L452" s="3">
        <v>196133</v>
      </c>
      <c r="M452" s="3">
        <v>2484578</v>
      </c>
      <c r="N452" s="3">
        <v>91.75</v>
      </c>
    </row>
    <row r="453" spans="1:14" hidden="1" x14ac:dyDescent="0.25">
      <c r="A453" t="s">
        <v>929</v>
      </c>
      <c r="B453" s="1" t="s">
        <v>30</v>
      </c>
      <c r="C453" t="s">
        <v>31</v>
      </c>
      <c r="D453" s="3">
        <v>0</v>
      </c>
      <c r="E453" s="3">
        <v>50059434</v>
      </c>
      <c r="F453" s="3">
        <v>50059434</v>
      </c>
      <c r="G453" s="3">
        <v>0</v>
      </c>
      <c r="H453" s="3">
        <v>50059434</v>
      </c>
      <c r="I453" s="3">
        <v>20263469</v>
      </c>
      <c r="J453" s="3">
        <v>48884249</v>
      </c>
      <c r="K453" s="3">
        <v>97.65</v>
      </c>
      <c r="L453" s="3">
        <v>20263469</v>
      </c>
      <c r="M453" s="3">
        <v>48884249</v>
      </c>
      <c r="N453" s="3">
        <v>97.65</v>
      </c>
    </row>
    <row r="454" spans="1:14" hidden="1" x14ac:dyDescent="0.25">
      <c r="A454" t="s">
        <v>929</v>
      </c>
      <c r="B454" s="1" t="s">
        <v>213</v>
      </c>
      <c r="C454" t="s">
        <v>214</v>
      </c>
      <c r="D454" s="3">
        <v>41191000</v>
      </c>
      <c r="E454" s="3">
        <v>8400000</v>
      </c>
      <c r="F454" s="3">
        <v>49591000</v>
      </c>
      <c r="G454" s="3">
        <v>0</v>
      </c>
      <c r="H454" s="3">
        <v>49591000</v>
      </c>
      <c r="I454" s="3">
        <v>0</v>
      </c>
      <c r="J454" s="3">
        <v>49121226</v>
      </c>
      <c r="K454" s="3">
        <v>99.05</v>
      </c>
      <c r="L454" s="3">
        <v>0</v>
      </c>
      <c r="M454" s="3">
        <v>49121226</v>
      </c>
      <c r="N454" s="3">
        <v>99.05</v>
      </c>
    </row>
    <row r="455" spans="1:14" x14ac:dyDescent="0.25">
      <c r="A455" t="s">
        <v>929</v>
      </c>
      <c r="B455" s="1" t="s">
        <v>215</v>
      </c>
      <c r="C455" t="s">
        <v>216</v>
      </c>
      <c r="D455" s="3">
        <v>0</v>
      </c>
      <c r="E455" s="3">
        <v>10000000</v>
      </c>
      <c r="F455" s="3">
        <v>10000000</v>
      </c>
      <c r="G455" s="3">
        <v>0</v>
      </c>
      <c r="H455" s="3">
        <v>10000000</v>
      </c>
      <c r="I455" s="3">
        <v>0</v>
      </c>
      <c r="J455" s="3">
        <v>10000000</v>
      </c>
      <c r="K455" s="3">
        <v>100</v>
      </c>
      <c r="L455" s="3">
        <v>0</v>
      </c>
      <c r="M455" s="3">
        <v>10000000</v>
      </c>
      <c r="N455" s="3">
        <v>100</v>
      </c>
    </row>
    <row r="456" spans="1:14" hidden="1" x14ac:dyDescent="0.25">
      <c r="A456" t="s">
        <v>929</v>
      </c>
      <c r="B456" s="1" t="s">
        <v>262</v>
      </c>
      <c r="C456" t="s">
        <v>263</v>
      </c>
      <c r="D456" s="3">
        <v>41191000</v>
      </c>
      <c r="E456" s="3">
        <v>-1600000</v>
      </c>
      <c r="F456" s="3">
        <v>39591000</v>
      </c>
      <c r="G456" s="3">
        <v>0</v>
      </c>
      <c r="H456" s="3">
        <v>39591000</v>
      </c>
      <c r="I456" s="3">
        <v>0</v>
      </c>
      <c r="J456" s="3">
        <v>39121226</v>
      </c>
      <c r="K456" s="3">
        <v>98.81</v>
      </c>
      <c r="L456" s="3">
        <v>0</v>
      </c>
      <c r="M456" s="3">
        <v>39121226</v>
      </c>
      <c r="N456" s="3">
        <v>98.81</v>
      </c>
    </row>
    <row r="457" spans="1:14" hidden="1" x14ac:dyDescent="0.25">
      <c r="A457" t="s">
        <v>929</v>
      </c>
      <c r="B457" s="1" t="s">
        <v>32</v>
      </c>
      <c r="C457" t="s">
        <v>33</v>
      </c>
      <c r="D457" s="3">
        <v>11312000</v>
      </c>
      <c r="E457" s="3">
        <v>3400000</v>
      </c>
      <c r="F457" s="3">
        <v>14712000</v>
      </c>
      <c r="G457" s="3">
        <v>0</v>
      </c>
      <c r="H457" s="3">
        <v>14712000</v>
      </c>
      <c r="I457" s="3">
        <v>2048793</v>
      </c>
      <c r="J457" s="3">
        <v>9964293</v>
      </c>
      <c r="K457" s="3">
        <v>67.73</v>
      </c>
      <c r="L457" s="3">
        <v>2048793</v>
      </c>
      <c r="M457" s="3">
        <v>9964293</v>
      </c>
      <c r="N457" s="3">
        <v>67.73</v>
      </c>
    </row>
    <row r="458" spans="1:14" hidden="1" x14ac:dyDescent="0.25">
      <c r="A458" t="s">
        <v>929</v>
      </c>
      <c r="B458" s="1" t="s">
        <v>34</v>
      </c>
      <c r="C458" t="s">
        <v>217</v>
      </c>
      <c r="D458" s="3">
        <v>22252000</v>
      </c>
      <c r="E458" s="3">
        <v>3000000</v>
      </c>
      <c r="F458" s="3">
        <v>25252000</v>
      </c>
      <c r="G458" s="3">
        <v>0</v>
      </c>
      <c r="H458" s="3">
        <v>25252000</v>
      </c>
      <c r="I458" s="3">
        <v>0</v>
      </c>
      <c r="J458" s="3">
        <v>25208021</v>
      </c>
      <c r="K458" s="3">
        <v>99.83</v>
      </c>
      <c r="L458" s="3">
        <v>0</v>
      </c>
      <c r="M458" s="3">
        <v>25208021</v>
      </c>
      <c r="N458" s="3">
        <v>99.83</v>
      </c>
    </row>
    <row r="459" spans="1:14" hidden="1" x14ac:dyDescent="0.25">
      <c r="A459" t="s">
        <v>929</v>
      </c>
      <c r="B459" s="1" t="s">
        <v>35</v>
      </c>
      <c r="C459" t="s">
        <v>36</v>
      </c>
      <c r="D459" s="3">
        <v>2154814000</v>
      </c>
      <c r="E459" s="3">
        <v>0</v>
      </c>
      <c r="F459" s="3">
        <v>2154814000</v>
      </c>
      <c r="G459" s="3">
        <v>0</v>
      </c>
      <c r="H459" s="3">
        <v>2154814000</v>
      </c>
      <c r="I459" s="3">
        <v>13157867</v>
      </c>
      <c r="J459" s="3">
        <v>2152784715</v>
      </c>
      <c r="K459" s="3">
        <v>99.91</v>
      </c>
      <c r="L459" s="3">
        <v>149535000</v>
      </c>
      <c r="M459" s="3">
        <v>1862756077</v>
      </c>
      <c r="N459" s="3">
        <v>86.45</v>
      </c>
    </row>
    <row r="460" spans="1:14" hidden="1" x14ac:dyDescent="0.25">
      <c r="A460" t="s">
        <v>929</v>
      </c>
      <c r="B460" s="1" t="s">
        <v>37</v>
      </c>
      <c r="C460" t="s">
        <v>38</v>
      </c>
      <c r="D460" s="3">
        <v>1565600000</v>
      </c>
      <c r="E460" s="3">
        <v>0</v>
      </c>
      <c r="F460" s="3">
        <v>1565600000</v>
      </c>
      <c r="G460" s="3">
        <v>0</v>
      </c>
      <c r="H460" s="3">
        <v>1565600000</v>
      </c>
      <c r="I460" s="3">
        <v>11501934</v>
      </c>
      <c r="J460" s="3">
        <v>1564523316</v>
      </c>
      <c r="K460" s="3">
        <v>99.93</v>
      </c>
      <c r="L460" s="3">
        <v>98959000</v>
      </c>
      <c r="M460" s="3">
        <v>1318171612</v>
      </c>
      <c r="N460" s="3">
        <v>84.2</v>
      </c>
    </row>
    <row r="461" spans="1:14" hidden="1" x14ac:dyDescent="0.25">
      <c r="A461" t="s">
        <v>929</v>
      </c>
      <c r="B461" s="1" t="s">
        <v>39</v>
      </c>
      <c r="C461" t="s">
        <v>40</v>
      </c>
      <c r="D461" s="3">
        <v>1565600000</v>
      </c>
      <c r="E461" s="3">
        <v>0</v>
      </c>
      <c r="F461" s="3">
        <v>1565600000</v>
      </c>
      <c r="G461" s="3">
        <v>0</v>
      </c>
      <c r="H461" s="3">
        <v>1565600000</v>
      </c>
      <c r="I461" s="3">
        <v>11501934</v>
      </c>
      <c r="J461" s="3">
        <v>1564523316</v>
      </c>
      <c r="K461" s="3">
        <v>99.93</v>
      </c>
      <c r="L461" s="3">
        <v>98959000</v>
      </c>
      <c r="M461" s="3">
        <v>1318171612</v>
      </c>
      <c r="N461" s="3">
        <v>84.2</v>
      </c>
    </row>
    <row r="462" spans="1:14" hidden="1" x14ac:dyDescent="0.25">
      <c r="A462" t="s">
        <v>929</v>
      </c>
      <c r="B462" s="1" t="s">
        <v>41</v>
      </c>
      <c r="C462" t="s">
        <v>42</v>
      </c>
      <c r="D462" s="3">
        <v>589214000</v>
      </c>
      <c r="E462" s="3">
        <v>0</v>
      </c>
      <c r="F462" s="3">
        <v>589214000</v>
      </c>
      <c r="G462" s="3">
        <v>0</v>
      </c>
      <c r="H462" s="3">
        <v>589214000</v>
      </c>
      <c r="I462" s="3">
        <v>1655933</v>
      </c>
      <c r="J462" s="3">
        <v>588261399</v>
      </c>
      <c r="K462" s="3">
        <v>99.84</v>
      </c>
      <c r="L462" s="3">
        <v>50576000</v>
      </c>
      <c r="M462" s="3">
        <v>544584465</v>
      </c>
      <c r="N462" s="3">
        <v>92.43</v>
      </c>
    </row>
    <row r="463" spans="1:14" hidden="1" x14ac:dyDescent="0.25">
      <c r="A463" t="s">
        <v>929</v>
      </c>
      <c r="B463" s="1" t="s">
        <v>45</v>
      </c>
      <c r="C463" t="s">
        <v>218</v>
      </c>
      <c r="D463" s="3">
        <v>1609046000</v>
      </c>
      <c r="E463" s="3">
        <v>-93800000</v>
      </c>
      <c r="F463" s="3">
        <v>1515246000</v>
      </c>
      <c r="G463" s="3">
        <v>0</v>
      </c>
      <c r="H463" s="3">
        <v>1515246000</v>
      </c>
      <c r="I463" s="3">
        <v>137122311</v>
      </c>
      <c r="J463" s="3">
        <v>1397631637</v>
      </c>
      <c r="K463" s="3">
        <v>92.24</v>
      </c>
      <c r="L463" s="3">
        <v>142101131</v>
      </c>
      <c r="M463" s="3">
        <v>1397131437</v>
      </c>
      <c r="N463" s="3">
        <v>92.2</v>
      </c>
    </row>
    <row r="464" spans="1:14" hidden="1" x14ac:dyDescent="0.25">
      <c r="A464" t="s">
        <v>929</v>
      </c>
      <c r="B464" s="1" t="s">
        <v>46</v>
      </c>
      <c r="C464" t="s">
        <v>47</v>
      </c>
      <c r="D464" s="3">
        <v>871866000</v>
      </c>
      <c r="E464" s="3">
        <v>-162400000</v>
      </c>
      <c r="F464" s="3">
        <v>709466000</v>
      </c>
      <c r="G464" s="3">
        <v>0</v>
      </c>
      <c r="H464" s="3">
        <v>709466000</v>
      </c>
      <c r="I464" s="3">
        <v>51116016</v>
      </c>
      <c r="J464" s="3">
        <v>680821394</v>
      </c>
      <c r="K464" s="3">
        <v>95.96</v>
      </c>
      <c r="L464" s="3">
        <v>53095936</v>
      </c>
      <c r="M464" s="3">
        <v>680321194</v>
      </c>
      <c r="N464" s="3">
        <v>95.89</v>
      </c>
    </row>
    <row r="465" spans="1:14" hidden="1" x14ac:dyDescent="0.25">
      <c r="A465" t="s">
        <v>929</v>
      </c>
      <c r="B465" s="1" t="s">
        <v>48</v>
      </c>
      <c r="C465" t="s">
        <v>49</v>
      </c>
      <c r="D465" s="3">
        <v>309844000</v>
      </c>
      <c r="E465" s="3">
        <v>-187400000</v>
      </c>
      <c r="F465" s="3">
        <v>122444000</v>
      </c>
      <c r="G465" s="3">
        <v>0</v>
      </c>
      <c r="H465" s="3">
        <v>122444000</v>
      </c>
      <c r="I465" s="3">
        <v>12084957</v>
      </c>
      <c r="J465" s="3">
        <v>121880528</v>
      </c>
      <c r="K465" s="3">
        <v>99.54</v>
      </c>
      <c r="L465" s="3">
        <v>12165957</v>
      </c>
      <c r="M465" s="3">
        <v>121880528</v>
      </c>
      <c r="N465" s="3">
        <v>99.54</v>
      </c>
    </row>
    <row r="466" spans="1:14" hidden="1" x14ac:dyDescent="0.25">
      <c r="A466" t="s">
        <v>929</v>
      </c>
      <c r="B466" s="1" t="s">
        <v>50</v>
      </c>
      <c r="C466" t="s">
        <v>51</v>
      </c>
      <c r="D466" s="3">
        <v>135356000</v>
      </c>
      <c r="E466" s="3">
        <v>10000000</v>
      </c>
      <c r="F466" s="3">
        <v>145356000</v>
      </c>
      <c r="G466" s="3">
        <v>0</v>
      </c>
      <c r="H466" s="3">
        <v>145356000</v>
      </c>
      <c r="I466" s="3">
        <v>10693575</v>
      </c>
      <c r="J466" s="3">
        <v>138757420</v>
      </c>
      <c r="K466" s="3">
        <v>95.46</v>
      </c>
      <c r="L466" s="3">
        <v>10693575</v>
      </c>
      <c r="M466" s="3">
        <v>138757420</v>
      </c>
      <c r="N466" s="3">
        <v>95.46</v>
      </c>
    </row>
    <row r="467" spans="1:14" hidden="1" x14ac:dyDescent="0.25">
      <c r="A467" t="s">
        <v>929</v>
      </c>
      <c r="B467" s="1" t="s">
        <v>52</v>
      </c>
      <c r="C467" t="s">
        <v>53</v>
      </c>
      <c r="D467" s="3">
        <v>263490000</v>
      </c>
      <c r="E467" s="3">
        <v>-4900000</v>
      </c>
      <c r="F467" s="3">
        <v>258590000</v>
      </c>
      <c r="G467" s="3">
        <v>0</v>
      </c>
      <c r="H467" s="3">
        <v>258590000</v>
      </c>
      <c r="I467" s="3">
        <v>19484312</v>
      </c>
      <c r="J467" s="3">
        <v>250468618</v>
      </c>
      <c r="K467" s="3">
        <v>96.86</v>
      </c>
      <c r="L467" s="3">
        <v>19484312</v>
      </c>
      <c r="M467" s="3">
        <v>250468618</v>
      </c>
      <c r="N467" s="3">
        <v>96.86</v>
      </c>
    </row>
    <row r="468" spans="1:14" hidden="1" x14ac:dyDescent="0.25">
      <c r="A468" t="s">
        <v>929</v>
      </c>
      <c r="B468" s="1" t="s">
        <v>54</v>
      </c>
      <c r="C468" t="s">
        <v>55</v>
      </c>
      <c r="D468" s="3">
        <v>16180000</v>
      </c>
      <c r="E468" s="3">
        <v>800000</v>
      </c>
      <c r="F468" s="3">
        <v>16980000</v>
      </c>
      <c r="G468" s="3">
        <v>0</v>
      </c>
      <c r="H468" s="3">
        <v>16980000</v>
      </c>
      <c r="I468" s="3">
        <v>1114388</v>
      </c>
      <c r="J468" s="3">
        <v>14528588</v>
      </c>
      <c r="K468" s="3">
        <v>85.56</v>
      </c>
      <c r="L468" s="3">
        <v>1114388</v>
      </c>
      <c r="M468" s="3">
        <v>14528588</v>
      </c>
      <c r="N468" s="3">
        <v>85.56</v>
      </c>
    </row>
    <row r="469" spans="1:14" hidden="1" x14ac:dyDescent="0.25">
      <c r="A469" t="s">
        <v>929</v>
      </c>
      <c r="B469" s="1" t="s">
        <v>56</v>
      </c>
      <c r="C469" t="s">
        <v>57</v>
      </c>
      <c r="D469" s="3">
        <v>146996000</v>
      </c>
      <c r="E469" s="3">
        <v>19100000</v>
      </c>
      <c r="F469" s="3">
        <v>166096000</v>
      </c>
      <c r="G469" s="3">
        <v>0</v>
      </c>
      <c r="H469" s="3">
        <v>166096000</v>
      </c>
      <c r="I469" s="3">
        <v>7738784</v>
      </c>
      <c r="J469" s="3">
        <v>155186240</v>
      </c>
      <c r="K469" s="3">
        <v>93.43</v>
      </c>
      <c r="L469" s="3">
        <v>9637704</v>
      </c>
      <c r="M469" s="3">
        <v>154686040</v>
      </c>
      <c r="N469" s="3">
        <v>93.13</v>
      </c>
    </row>
    <row r="470" spans="1:14" hidden="1" x14ac:dyDescent="0.25">
      <c r="A470" t="s">
        <v>929</v>
      </c>
      <c r="B470" s="1" t="s">
        <v>58</v>
      </c>
      <c r="C470" t="s">
        <v>59</v>
      </c>
      <c r="D470" s="3">
        <v>737180000</v>
      </c>
      <c r="E470" s="3">
        <v>68600000</v>
      </c>
      <c r="F470" s="3">
        <v>805780000</v>
      </c>
      <c r="G470" s="3">
        <v>0</v>
      </c>
      <c r="H470" s="3">
        <v>805780000</v>
      </c>
      <c r="I470" s="3">
        <v>86006295</v>
      </c>
      <c r="J470" s="3">
        <v>716810243</v>
      </c>
      <c r="K470" s="3">
        <v>88.96</v>
      </c>
      <c r="L470" s="3">
        <v>89005195</v>
      </c>
      <c r="M470" s="3">
        <v>716810243</v>
      </c>
      <c r="N470" s="3">
        <v>88.96</v>
      </c>
    </row>
    <row r="471" spans="1:14" hidden="1" x14ac:dyDescent="0.25">
      <c r="A471" t="s">
        <v>929</v>
      </c>
      <c r="B471" s="1" t="s">
        <v>60</v>
      </c>
      <c r="C471" t="s">
        <v>61</v>
      </c>
      <c r="D471" s="3">
        <v>316803000</v>
      </c>
      <c r="E471" s="3">
        <v>69000000</v>
      </c>
      <c r="F471" s="3">
        <v>385803000</v>
      </c>
      <c r="G471" s="3">
        <v>0</v>
      </c>
      <c r="H471" s="3">
        <v>385803000</v>
      </c>
      <c r="I471" s="3">
        <v>60230470</v>
      </c>
      <c r="J471" s="3">
        <v>312515463</v>
      </c>
      <c r="K471" s="3">
        <v>81</v>
      </c>
      <c r="L471" s="3">
        <v>60230470</v>
      </c>
      <c r="M471" s="3">
        <v>312515463</v>
      </c>
      <c r="N471" s="3">
        <v>81</v>
      </c>
    </row>
    <row r="472" spans="1:14" hidden="1" x14ac:dyDescent="0.25">
      <c r="A472" t="s">
        <v>929</v>
      </c>
      <c r="B472" s="1" t="s">
        <v>62</v>
      </c>
      <c r="C472" t="s">
        <v>63</v>
      </c>
      <c r="D472" s="3">
        <v>236633000</v>
      </c>
      <c r="E472" s="3">
        <v>-14500000</v>
      </c>
      <c r="F472" s="3">
        <v>222133000</v>
      </c>
      <c r="G472" s="3">
        <v>0</v>
      </c>
      <c r="H472" s="3">
        <v>222133000</v>
      </c>
      <c r="I472" s="3">
        <v>16814325</v>
      </c>
      <c r="J472" s="3">
        <v>214858930</v>
      </c>
      <c r="K472" s="3">
        <v>96.73</v>
      </c>
      <c r="L472" s="3">
        <v>16814325</v>
      </c>
      <c r="M472" s="3">
        <v>214858930</v>
      </c>
      <c r="N472" s="3">
        <v>96.73</v>
      </c>
    </row>
    <row r="473" spans="1:14" hidden="1" x14ac:dyDescent="0.25">
      <c r="A473" t="s">
        <v>929</v>
      </c>
      <c r="B473" s="1" t="s">
        <v>68</v>
      </c>
      <c r="C473" t="s">
        <v>69</v>
      </c>
      <c r="D473" s="3">
        <v>110245000</v>
      </c>
      <c r="E473" s="3">
        <v>8500000</v>
      </c>
      <c r="F473" s="3">
        <v>118745000</v>
      </c>
      <c r="G473" s="3">
        <v>0</v>
      </c>
      <c r="H473" s="3">
        <v>118745000</v>
      </c>
      <c r="I473" s="3">
        <v>5376900</v>
      </c>
      <c r="J473" s="3">
        <v>113661510</v>
      </c>
      <c r="K473" s="3">
        <v>95.72</v>
      </c>
      <c r="L473" s="3">
        <v>7176240</v>
      </c>
      <c r="M473" s="3">
        <v>113661510</v>
      </c>
      <c r="N473" s="3">
        <v>95.72</v>
      </c>
    </row>
    <row r="474" spans="1:14" hidden="1" x14ac:dyDescent="0.25">
      <c r="A474" t="s">
        <v>929</v>
      </c>
      <c r="B474" s="1" t="s">
        <v>70</v>
      </c>
      <c r="C474" t="s">
        <v>71</v>
      </c>
      <c r="D474" s="3">
        <v>73499000</v>
      </c>
      <c r="E474" s="3">
        <v>5600000</v>
      </c>
      <c r="F474" s="3">
        <v>79099000</v>
      </c>
      <c r="G474" s="3">
        <v>0</v>
      </c>
      <c r="H474" s="3">
        <v>79099000</v>
      </c>
      <c r="I474" s="3">
        <v>3584600</v>
      </c>
      <c r="J474" s="3">
        <v>75774340</v>
      </c>
      <c r="K474" s="3">
        <v>95.8</v>
      </c>
      <c r="L474" s="3">
        <v>4784160</v>
      </c>
      <c r="M474" s="3">
        <v>75774340</v>
      </c>
      <c r="N474" s="3">
        <v>95.8</v>
      </c>
    </row>
    <row r="475" spans="1:14" hidden="1" x14ac:dyDescent="0.25">
      <c r="A475" t="s">
        <v>929</v>
      </c>
      <c r="B475" s="1" t="s">
        <v>76</v>
      </c>
      <c r="C475" t="s">
        <v>77</v>
      </c>
      <c r="D475" s="3">
        <v>1033395000</v>
      </c>
      <c r="E475" s="3">
        <v>0</v>
      </c>
      <c r="F475" s="3">
        <v>1033395000</v>
      </c>
      <c r="G475" s="3">
        <v>0</v>
      </c>
      <c r="H475" s="3">
        <v>1033395000</v>
      </c>
      <c r="I475" s="3">
        <v>34951677</v>
      </c>
      <c r="J475" s="3">
        <v>1008244085</v>
      </c>
      <c r="K475" s="3">
        <v>97.57</v>
      </c>
      <c r="L475" s="3">
        <v>193574081</v>
      </c>
      <c r="M475" s="3">
        <v>909262708</v>
      </c>
      <c r="N475" s="3">
        <v>87.99</v>
      </c>
    </row>
    <row r="476" spans="1:14" hidden="1" x14ac:dyDescent="0.25">
      <c r="A476" t="s">
        <v>929</v>
      </c>
      <c r="B476" s="1" t="s">
        <v>78</v>
      </c>
      <c r="C476" t="s">
        <v>79</v>
      </c>
      <c r="D476" s="3">
        <v>129428000</v>
      </c>
      <c r="E476" s="3">
        <v>-5670000</v>
      </c>
      <c r="F476" s="3">
        <v>123758000</v>
      </c>
      <c r="G476" s="3">
        <v>0</v>
      </c>
      <c r="H476" s="3">
        <v>123758000</v>
      </c>
      <c r="I476" s="3">
        <v>697209</v>
      </c>
      <c r="J476" s="3">
        <v>118212527</v>
      </c>
      <c r="K476" s="3">
        <v>95.52</v>
      </c>
      <c r="L476" s="3">
        <v>12859279</v>
      </c>
      <c r="M476" s="3">
        <v>102152226</v>
      </c>
      <c r="N476" s="3">
        <v>82.54</v>
      </c>
    </row>
    <row r="477" spans="1:14" hidden="1" x14ac:dyDescent="0.25">
      <c r="A477" t="s">
        <v>929</v>
      </c>
      <c r="B477" s="1" t="s">
        <v>80</v>
      </c>
      <c r="C477" t="s">
        <v>81</v>
      </c>
      <c r="D477" s="3">
        <v>33154000</v>
      </c>
      <c r="E477" s="3">
        <v>0</v>
      </c>
      <c r="F477" s="3">
        <v>33154000</v>
      </c>
      <c r="G477" s="3">
        <v>0</v>
      </c>
      <c r="H477" s="3">
        <v>33154000</v>
      </c>
      <c r="I477" s="3">
        <v>0</v>
      </c>
      <c r="J477" s="3">
        <v>33154000</v>
      </c>
      <c r="K477" s="3">
        <v>100</v>
      </c>
      <c r="L477" s="3">
        <v>5724000</v>
      </c>
      <c r="M477" s="3">
        <v>33154000</v>
      </c>
      <c r="N477" s="3">
        <v>100</v>
      </c>
    </row>
    <row r="478" spans="1:14" hidden="1" x14ac:dyDescent="0.25">
      <c r="A478" t="s">
        <v>929</v>
      </c>
      <c r="B478" s="1" t="s">
        <v>82</v>
      </c>
      <c r="C478" t="s">
        <v>83</v>
      </c>
      <c r="D478" s="3">
        <v>55606000</v>
      </c>
      <c r="E478" s="3">
        <v>-5670000</v>
      </c>
      <c r="F478" s="3">
        <v>49936000</v>
      </c>
      <c r="G478" s="3">
        <v>0</v>
      </c>
      <c r="H478" s="3">
        <v>49936000</v>
      </c>
      <c r="I478" s="3">
        <v>-487</v>
      </c>
      <c r="J478" s="3">
        <v>45612341</v>
      </c>
      <c r="K478" s="3">
        <v>91.34</v>
      </c>
      <c r="L478" s="3">
        <v>3775388</v>
      </c>
      <c r="M478" s="3">
        <v>32112081</v>
      </c>
      <c r="N478" s="3">
        <v>64.31</v>
      </c>
    </row>
    <row r="479" spans="1:14" hidden="1" x14ac:dyDescent="0.25">
      <c r="A479" t="s">
        <v>929</v>
      </c>
      <c r="B479" s="1" t="s">
        <v>84</v>
      </c>
      <c r="C479" t="s">
        <v>85</v>
      </c>
      <c r="D479" s="3">
        <v>8752000</v>
      </c>
      <c r="E479" s="3">
        <v>0</v>
      </c>
      <c r="F479" s="3">
        <v>8752000</v>
      </c>
      <c r="G479" s="3">
        <v>0</v>
      </c>
      <c r="H479" s="3">
        <v>8752000</v>
      </c>
      <c r="I479" s="3">
        <v>-4</v>
      </c>
      <c r="J479" s="3">
        <v>8751996</v>
      </c>
      <c r="K479" s="3">
        <v>100</v>
      </c>
      <c r="L479" s="3">
        <v>1290511</v>
      </c>
      <c r="M479" s="3">
        <v>6191955</v>
      </c>
      <c r="N479" s="3">
        <v>70.75</v>
      </c>
    </row>
    <row r="480" spans="1:14" hidden="1" x14ac:dyDescent="0.25">
      <c r="A480" t="s">
        <v>929</v>
      </c>
      <c r="B480" s="1" t="s">
        <v>86</v>
      </c>
      <c r="C480" t="s">
        <v>87</v>
      </c>
      <c r="D480" s="3">
        <v>31916000</v>
      </c>
      <c r="E480" s="3">
        <v>0</v>
      </c>
      <c r="F480" s="3">
        <v>31916000</v>
      </c>
      <c r="G480" s="3">
        <v>0</v>
      </c>
      <c r="H480" s="3">
        <v>31916000</v>
      </c>
      <c r="I480" s="3">
        <v>697700</v>
      </c>
      <c r="J480" s="3">
        <v>30694190</v>
      </c>
      <c r="K480" s="3">
        <v>96.17</v>
      </c>
      <c r="L480" s="3">
        <v>2069380</v>
      </c>
      <c r="M480" s="3">
        <v>30694190</v>
      </c>
      <c r="N480" s="3">
        <v>96.17</v>
      </c>
    </row>
    <row r="481" spans="1:14" hidden="1" x14ac:dyDescent="0.25">
      <c r="A481" t="s">
        <v>929</v>
      </c>
      <c r="B481" s="1" t="s">
        <v>90</v>
      </c>
      <c r="C481" t="s">
        <v>91</v>
      </c>
      <c r="D481" s="3">
        <v>900967000</v>
      </c>
      <c r="E481" s="3">
        <v>5170000</v>
      </c>
      <c r="F481" s="3">
        <v>906137000</v>
      </c>
      <c r="G481" s="3">
        <v>0</v>
      </c>
      <c r="H481" s="3">
        <v>906137000</v>
      </c>
      <c r="I481" s="3">
        <v>33609338</v>
      </c>
      <c r="J481" s="3">
        <v>886702761</v>
      </c>
      <c r="K481" s="3">
        <v>97.86</v>
      </c>
      <c r="L481" s="3">
        <v>179928653</v>
      </c>
      <c r="M481" s="3">
        <v>803781685</v>
      </c>
      <c r="N481" s="3">
        <v>88.7</v>
      </c>
    </row>
    <row r="482" spans="1:14" hidden="1" x14ac:dyDescent="0.25">
      <c r="A482" t="s">
        <v>929</v>
      </c>
      <c r="B482" s="1" t="s">
        <v>94</v>
      </c>
      <c r="C482" t="s">
        <v>95</v>
      </c>
      <c r="D482" s="3">
        <v>0</v>
      </c>
      <c r="E482" s="3">
        <v>5500000</v>
      </c>
      <c r="F482" s="3">
        <v>5500000</v>
      </c>
      <c r="G482" s="3">
        <v>0</v>
      </c>
      <c r="H482" s="3">
        <v>5500000</v>
      </c>
      <c r="I482" s="3">
        <v>0</v>
      </c>
      <c r="J482" s="3">
        <v>4831467</v>
      </c>
      <c r="K482" s="3">
        <v>87.84</v>
      </c>
      <c r="L482" s="3">
        <v>0</v>
      </c>
      <c r="M482" s="3">
        <v>4831467</v>
      </c>
      <c r="N482" s="3">
        <v>87.84</v>
      </c>
    </row>
    <row r="483" spans="1:14" hidden="1" x14ac:dyDescent="0.25">
      <c r="A483" t="s">
        <v>929</v>
      </c>
      <c r="B483" s="1" t="s">
        <v>96</v>
      </c>
      <c r="C483" t="s">
        <v>97</v>
      </c>
      <c r="D483" s="3">
        <v>58733000</v>
      </c>
      <c r="E483" s="3">
        <v>-1000000</v>
      </c>
      <c r="F483" s="3">
        <v>57733000</v>
      </c>
      <c r="G483" s="3">
        <v>0</v>
      </c>
      <c r="H483" s="3">
        <v>57733000</v>
      </c>
      <c r="I483" s="3">
        <v>3114002</v>
      </c>
      <c r="J483" s="3">
        <v>55910851</v>
      </c>
      <c r="K483" s="3">
        <v>96.84</v>
      </c>
      <c r="L483" s="3">
        <v>10441048</v>
      </c>
      <c r="M483" s="3">
        <v>50614344</v>
      </c>
      <c r="N483" s="3">
        <v>87.67</v>
      </c>
    </row>
    <row r="484" spans="1:14" hidden="1" x14ac:dyDescent="0.25">
      <c r="A484" t="s">
        <v>929</v>
      </c>
      <c r="B484" s="1" t="s">
        <v>98</v>
      </c>
      <c r="C484" t="s">
        <v>99</v>
      </c>
      <c r="D484" s="3">
        <v>36200000</v>
      </c>
      <c r="E484" s="3">
        <v>-11360000</v>
      </c>
      <c r="F484" s="3">
        <v>24840000</v>
      </c>
      <c r="G484" s="3">
        <v>0</v>
      </c>
      <c r="H484" s="3">
        <v>24840000</v>
      </c>
      <c r="I484" s="3">
        <v>456178</v>
      </c>
      <c r="J484" s="3">
        <v>24835623</v>
      </c>
      <c r="K484" s="3">
        <v>99.98</v>
      </c>
      <c r="L484" s="3">
        <v>597540</v>
      </c>
      <c r="M484" s="3">
        <v>24835623</v>
      </c>
      <c r="N484" s="3">
        <v>99.98</v>
      </c>
    </row>
    <row r="485" spans="1:14" hidden="1" x14ac:dyDescent="0.25">
      <c r="A485" t="s">
        <v>929</v>
      </c>
      <c r="B485" s="1" t="s">
        <v>100</v>
      </c>
      <c r="C485" t="s">
        <v>101</v>
      </c>
      <c r="D485" s="3">
        <v>418712000</v>
      </c>
      <c r="E485" s="3">
        <v>-19640000</v>
      </c>
      <c r="F485" s="3">
        <v>399072000</v>
      </c>
      <c r="G485" s="3">
        <v>0</v>
      </c>
      <c r="H485" s="3">
        <v>399072000</v>
      </c>
      <c r="I485" s="3">
        <v>-49193</v>
      </c>
      <c r="J485" s="3">
        <v>398140989</v>
      </c>
      <c r="K485" s="3">
        <v>99.77</v>
      </c>
      <c r="L485" s="3">
        <v>74566927</v>
      </c>
      <c r="M485" s="3">
        <v>331115555</v>
      </c>
      <c r="N485" s="3">
        <v>82.97</v>
      </c>
    </row>
    <row r="486" spans="1:14" hidden="1" x14ac:dyDescent="0.25">
      <c r="A486" t="s">
        <v>929</v>
      </c>
      <c r="B486" s="1" t="s">
        <v>102</v>
      </c>
      <c r="C486" t="s">
        <v>103</v>
      </c>
      <c r="D486" s="3">
        <v>418712000</v>
      </c>
      <c r="E486" s="3">
        <v>-19640000</v>
      </c>
      <c r="F486" s="3">
        <v>399072000</v>
      </c>
      <c r="G486" s="3">
        <v>0</v>
      </c>
      <c r="H486" s="3">
        <v>399072000</v>
      </c>
      <c r="I486" s="3">
        <v>-49193</v>
      </c>
      <c r="J486" s="3">
        <v>398140989</v>
      </c>
      <c r="K486" s="3">
        <v>99.77</v>
      </c>
      <c r="L486" s="3">
        <v>74566927</v>
      </c>
      <c r="M486" s="3">
        <v>331115555</v>
      </c>
      <c r="N486" s="3">
        <v>82.97</v>
      </c>
    </row>
    <row r="487" spans="1:14" hidden="1" x14ac:dyDescent="0.25">
      <c r="A487" t="s">
        <v>929</v>
      </c>
      <c r="B487" s="1" t="s">
        <v>104</v>
      </c>
      <c r="C487" t="s">
        <v>105</v>
      </c>
      <c r="D487" s="3">
        <v>50000000</v>
      </c>
      <c r="E487" s="3">
        <v>23570000</v>
      </c>
      <c r="F487" s="3">
        <v>73570000</v>
      </c>
      <c r="G487" s="3">
        <v>0</v>
      </c>
      <c r="H487" s="3">
        <v>73570000</v>
      </c>
      <c r="I487" s="3">
        <v>283158</v>
      </c>
      <c r="J487" s="3">
        <v>73470084</v>
      </c>
      <c r="K487" s="3">
        <v>99.86</v>
      </c>
      <c r="L487" s="3">
        <v>283158</v>
      </c>
      <c r="M487" s="3">
        <v>73470084</v>
      </c>
      <c r="N487" s="3">
        <v>99.86</v>
      </c>
    </row>
    <row r="488" spans="1:14" hidden="1" x14ac:dyDescent="0.25">
      <c r="A488" t="s">
        <v>929</v>
      </c>
      <c r="B488" s="1" t="s">
        <v>106</v>
      </c>
      <c r="C488" t="s">
        <v>107</v>
      </c>
      <c r="D488" s="3">
        <v>50000000</v>
      </c>
      <c r="E488" s="3">
        <v>23570000</v>
      </c>
      <c r="F488" s="3">
        <v>73570000</v>
      </c>
      <c r="G488" s="3">
        <v>0</v>
      </c>
      <c r="H488" s="3">
        <v>73570000</v>
      </c>
      <c r="I488" s="3">
        <v>283158</v>
      </c>
      <c r="J488" s="3">
        <v>73470084</v>
      </c>
      <c r="K488" s="3">
        <v>99.86</v>
      </c>
      <c r="L488" s="3">
        <v>283158</v>
      </c>
      <c r="M488" s="3">
        <v>73470084</v>
      </c>
      <c r="N488" s="3">
        <v>99.86</v>
      </c>
    </row>
    <row r="489" spans="1:14" hidden="1" x14ac:dyDescent="0.25">
      <c r="A489" t="s">
        <v>929</v>
      </c>
      <c r="B489" s="1" t="s">
        <v>108</v>
      </c>
      <c r="C489" t="s">
        <v>109</v>
      </c>
      <c r="D489" s="3">
        <v>234944000</v>
      </c>
      <c r="E489" s="3">
        <v>0</v>
      </c>
      <c r="F489" s="3">
        <v>234944000</v>
      </c>
      <c r="G489" s="3">
        <v>0</v>
      </c>
      <c r="H489" s="3">
        <v>234944000</v>
      </c>
      <c r="I489" s="3">
        <v>16537632</v>
      </c>
      <c r="J489" s="3">
        <v>223839703</v>
      </c>
      <c r="K489" s="3">
        <v>95.27</v>
      </c>
      <c r="L489" s="3">
        <v>16537632</v>
      </c>
      <c r="M489" s="3">
        <v>223839703</v>
      </c>
      <c r="N489" s="3">
        <v>95.27</v>
      </c>
    </row>
    <row r="490" spans="1:14" hidden="1" x14ac:dyDescent="0.25">
      <c r="A490" t="s">
        <v>929</v>
      </c>
      <c r="B490" s="1" t="s">
        <v>110</v>
      </c>
      <c r="C490" t="s">
        <v>111</v>
      </c>
      <c r="D490" s="3">
        <v>128750000</v>
      </c>
      <c r="E490" s="3">
        <v>-1900000</v>
      </c>
      <c r="F490" s="3">
        <v>126850000</v>
      </c>
      <c r="G490" s="3">
        <v>0</v>
      </c>
      <c r="H490" s="3">
        <v>126850000</v>
      </c>
      <c r="I490" s="3">
        <v>10421930</v>
      </c>
      <c r="J490" s="3">
        <v>120269270</v>
      </c>
      <c r="K490" s="3">
        <v>94.81</v>
      </c>
      <c r="L490" s="3">
        <v>10421930</v>
      </c>
      <c r="M490" s="3">
        <v>120269270</v>
      </c>
      <c r="N490" s="3">
        <v>94.81</v>
      </c>
    </row>
    <row r="491" spans="1:14" hidden="1" x14ac:dyDescent="0.25">
      <c r="A491" t="s">
        <v>929</v>
      </c>
      <c r="B491" s="1" t="s">
        <v>112</v>
      </c>
      <c r="C491" t="s">
        <v>113</v>
      </c>
      <c r="D491" s="3">
        <v>14215000</v>
      </c>
      <c r="E491" s="3">
        <v>1700000</v>
      </c>
      <c r="F491" s="3">
        <v>15915000</v>
      </c>
      <c r="G491" s="3">
        <v>0</v>
      </c>
      <c r="H491" s="3">
        <v>15915000</v>
      </c>
      <c r="I491" s="3">
        <v>0</v>
      </c>
      <c r="J491" s="3">
        <v>14576830</v>
      </c>
      <c r="K491" s="3">
        <v>91.59</v>
      </c>
      <c r="L491" s="3">
        <v>0</v>
      </c>
      <c r="M491" s="3">
        <v>14576830</v>
      </c>
      <c r="N491" s="3">
        <v>91.59</v>
      </c>
    </row>
    <row r="492" spans="1:14" hidden="1" x14ac:dyDescent="0.25">
      <c r="A492" t="s">
        <v>929</v>
      </c>
      <c r="B492" s="1" t="s">
        <v>114</v>
      </c>
      <c r="C492" t="s">
        <v>115</v>
      </c>
      <c r="D492" s="3">
        <v>9579000</v>
      </c>
      <c r="E492" s="3">
        <v>200000</v>
      </c>
      <c r="F492" s="3">
        <v>9779000</v>
      </c>
      <c r="G492" s="3">
        <v>0</v>
      </c>
      <c r="H492" s="3">
        <v>9779000</v>
      </c>
      <c r="I492" s="3">
        <v>1604220</v>
      </c>
      <c r="J492" s="3">
        <v>9588090</v>
      </c>
      <c r="K492" s="3">
        <v>98.05</v>
      </c>
      <c r="L492" s="3">
        <v>1604220</v>
      </c>
      <c r="M492" s="3">
        <v>9588090</v>
      </c>
      <c r="N492" s="3">
        <v>98.05</v>
      </c>
    </row>
    <row r="493" spans="1:14" hidden="1" x14ac:dyDescent="0.25">
      <c r="A493" t="s">
        <v>929</v>
      </c>
      <c r="B493" s="1" t="s">
        <v>116</v>
      </c>
      <c r="C493" t="s">
        <v>117</v>
      </c>
      <c r="D493" s="3">
        <v>82400000</v>
      </c>
      <c r="E493" s="3">
        <v>0</v>
      </c>
      <c r="F493" s="3">
        <v>82400000</v>
      </c>
      <c r="G493" s="3">
        <v>0</v>
      </c>
      <c r="H493" s="3">
        <v>82400000</v>
      </c>
      <c r="I493" s="3">
        <v>4511482</v>
      </c>
      <c r="J493" s="3">
        <v>79405513</v>
      </c>
      <c r="K493" s="3">
        <v>96.37</v>
      </c>
      <c r="L493" s="3">
        <v>4511482</v>
      </c>
      <c r="M493" s="3">
        <v>79405513</v>
      </c>
      <c r="N493" s="3">
        <v>96.37</v>
      </c>
    </row>
    <row r="494" spans="1:14" hidden="1" x14ac:dyDescent="0.25">
      <c r="A494" t="s">
        <v>929</v>
      </c>
      <c r="B494" s="1" t="s">
        <v>120</v>
      </c>
      <c r="C494" t="s">
        <v>121</v>
      </c>
      <c r="D494" s="3">
        <v>24200000</v>
      </c>
      <c r="E494" s="3">
        <v>-3448880</v>
      </c>
      <c r="F494" s="3">
        <v>20751120</v>
      </c>
      <c r="G494" s="3">
        <v>0</v>
      </c>
      <c r="H494" s="3">
        <v>20751120</v>
      </c>
      <c r="I494" s="3">
        <v>0</v>
      </c>
      <c r="J494" s="3">
        <v>18396400</v>
      </c>
      <c r="K494" s="3">
        <v>88.65</v>
      </c>
      <c r="L494" s="3">
        <v>13496400</v>
      </c>
      <c r="M494" s="3">
        <v>13496400</v>
      </c>
      <c r="N494" s="3">
        <v>65.040000000000006</v>
      </c>
    </row>
    <row r="495" spans="1:14" hidden="1" x14ac:dyDescent="0.25">
      <c r="A495" t="s">
        <v>929</v>
      </c>
      <c r="B495" s="1" t="s">
        <v>122</v>
      </c>
      <c r="C495" t="s">
        <v>123</v>
      </c>
      <c r="D495" s="3">
        <v>24200000</v>
      </c>
      <c r="E495" s="3">
        <v>-3448880</v>
      </c>
      <c r="F495" s="3">
        <v>20751120</v>
      </c>
      <c r="G495" s="3">
        <v>0</v>
      </c>
      <c r="H495" s="3">
        <v>20751120</v>
      </c>
      <c r="I495" s="3">
        <v>0</v>
      </c>
      <c r="J495" s="3">
        <v>18396400</v>
      </c>
      <c r="K495" s="3">
        <v>88.65</v>
      </c>
      <c r="L495" s="3">
        <v>13496400</v>
      </c>
      <c r="M495" s="3">
        <v>13496400</v>
      </c>
      <c r="N495" s="3">
        <v>65.040000000000006</v>
      </c>
    </row>
    <row r="496" spans="1:14" hidden="1" x14ac:dyDescent="0.25">
      <c r="A496" t="s">
        <v>929</v>
      </c>
      <c r="B496" s="1" t="s">
        <v>126</v>
      </c>
      <c r="C496" t="s">
        <v>127</v>
      </c>
      <c r="D496" s="3">
        <v>60178000</v>
      </c>
      <c r="E496" s="3">
        <v>3448880</v>
      </c>
      <c r="F496" s="3">
        <v>63626880</v>
      </c>
      <c r="G496" s="3">
        <v>0</v>
      </c>
      <c r="H496" s="3">
        <v>63626880</v>
      </c>
      <c r="I496" s="3">
        <v>13267561</v>
      </c>
      <c r="J496" s="3">
        <v>61890168</v>
      </c>
      <c r="K496" s="3">
        <v>97.27</v>
      </c>
      <c r="L496" s="3">
        <v>45795948</v>
      </c>
      <c r="M496" s="3">
        <v>59269037</v>
      </c>
      <c r="N496" s="3">
        <v>93.15</v>
      </c>
    </row>
    <row r="497" spans="1:14" hidden="1" x14ac:dyDescent="0.25">
      <c r="A497" t="s">
        <v>929</v>
      </c>
      <c r="B497" s="1" t="s">
        <v>130</v>
      </c>
      <c r="C497" t="s">
        <v>131</v>
      </c>
      <c r="D497" s="3">
        <v>18000000</v>
      </c>
      <c r="E497" s="3">
        <v>8100000</v>
      </c>
      <c r="F497" s="3">
        <v>26100000</v>
      </c>
      <c r="G497" s="3">
        <v>0</v>
      </c>
      <c r="H497" s="3">
        <v>26100000</v>
      </c>
      <c r="I497" s="3">
        <v>0</v>
      </c>
      <c r="J497" s="3">
        <v>25387476</v>
      </c>
      <c r="K497" s="3">
        <v>97.27</v>
      </c>
      <c r="L497" s="3">
        <v>18210000</v>
      </c>
      <c r="M497" s="3">
        <v>22309472</v>
      </c>
      <c r="N497" s="3">
        <v>85.48</v>
      </c>
    </row>
    <row r="498" spans="1:14" hidden="1" x14ac:dyDescent="0.25">
      <c r="A498" t="s">
        <v>929</v>
      </c>
      <c r="B498" s="1" t="s">
        <v>138</v>
      </c>
      <c r="C498" t="s">
        <v>139</v>
      </c>
      <c r="D498" s="3">
        <v>3000000</v>
      </c>
      <c r="E498" s="3">
        <v>500000</v>
      </c>
      <c r="F498" s="3">
        <v>3500000</v>
      </c>
      <c r="G498" s="3">
        <v>0</v>
      </c>
      <c r="H498" s="3">
        <v>3500000</v>
      </c>
      <c r="I498" s="3">
        <v>645130</v>
      </c>
      <c r="J498" s="3">
        <v>3328797</v>
      </c>
      <c r="K498" s="3">
        <v>95.11</v>
      </c>
      <c r="L498" s="3">
        <v>786149</v>
      </c>
      <c r="M498" s="3">
        <v>3328797</v>
      </c>
      <c r="N498" s="3">
        <v>95.11</v>
      </c>
    </row>
    <row r="499" spans="1:14" hidden="1" x14ac:dyDescent="0.25">
      <c r="A499" t="s">
        <v>929</v>
      </c>
      <c r="B499" s="1" t="s">
        <v>140</v>
      </c>
      <c r="C499" t="s">
        <v>219</v>
      </c>
      <c r="D499" s="3">
        <v>3000000</v>
      </c>
      <c r="E499" s="3">
        <v>500000</v>
      </c>
      <c r="F499" s="3">
        <v>3500000</v>
      </c>
      <c r="G499" s="3">
        <v>0</v>
      </c>
      <c r="H499" s="3">
        <v>3500000</v>
      </c>
      <c r="I499" s="3">
        <v>645130</v>
      </c>
      <c r="J499" s="3">
        <v>3328797</v>
      </c>
      <c r="K499" s="3">
        <v>95.11</v>
      </c>
      <c r="L499" s="3">
        <v>786149</v>
      </c>
      <c r="M499" s="3">
        <v>3328797</v>
      </c>
      <c r="N499" s="3">
        <v>95.11</v>
      </c>
    </row>
    <row r="500" spans="1:14" hidden="1" x14ac:dyDescent="0.25">
      <c r="A500" t="s">
        <v>929</v>
      </c>
      <c r="B500" s="1" t="s">
        <v>141</v>
      </c>
      <c r="C500" t="s">
        <v>142</v>
      </c>
      <c r="D500" s="3">
        <v>76376135000</v>
      </c>
      <c r="E500" s="3">
        <v>40609478173</v>
      </c>
      <c r="F500" s="3">
        <v>116985613173</v>
      </c>
      <c r="G500" s="3">
        <v>0</v>
      </c>
      <c r="H500" s="3">
        <v>116985613173</v>
      </c>
      <c r="I500" s="3">
        <v>32728280449</v>
      </c>
      <c r="J500" s="3">
        <v>93005841505</v>
      </c>
      <c r="K500" s="3">
        <v>79.5</v>
      </c>
      <c r="L500" s="3">
        <v>32436780547</v>
      </c>
      <c r="M500" s="3">
        <v>75306953943</v>
      </c>
      <c r="N500" s="3">
        <v>64.37</v>
      </c>
    </row>
    <row r="501" spans="1:14" hidden="1" x14ac:dyDescent="0.25">
      <c r="A501" t="s">
        <v>929</v>
      </c>
      <c r="B501" s="1" t="s">
        <v>143</v>
      </c>
      <c r="C501" t="s">
        <v>144</v>
      </c>
      <c r="D501" s="3">
        <v>76376135000</v>
      </c>
      <c r="E501" s="3">
        <v>40036005848</v>
      </c>
      <c r="F501" s="3">
        <v>116412140848</v>
      </c>
      <c r="G501" s="3">
        <v>0</v>
      </c>
      <c r="H501" s="3">
        <v>116412140848</v>
      </c>
      <c r="I501" s="3">
        <v>32717296194</v>
      </c>
      <c r="J501" s="3">
        <v>92432369181</v>
      </c>
      <c r="K501" s="3">
        <v>79.400000000000006</v>
      </c>
      <c r="L501" s="3">
        <v>32426796987</v>
      </c>
      <c r="M501" s="3">
        <v>74734482314</v>
      </c>
      <c r="N501" s="3">
        <v>64.2</v>
      </c>
    </row>
    <row r="502" spans="1:14" hidden="1" x14ac:dyDescent="0.25">
      <c r="A502" t="s">
        <v>929</v>
      </c>
      <c r="B502" s="1" t="s">
        <v>145</v>
      </c>
      <c r="C502" t="s">
        <v>146</v>
      </c>
      <c r="D502" s="3">
        <v>76376135000</v>
      </c>
      <c r="E502" s="3">
        <v>40036005848</v>
      </c>
      <c r="F502" s="3">
        <v>116412140848</v>
      </c>
      <c r="G502" s="3">
        <v>0</v>
      </c>
      <c r="H502" s="3">
        <v>116412140848</v>
      </c>
      <c r="I502" s="3">
        <v>32717296194</v>
      </c>
      <c r="J502" s="3">
        <v>92432369181</v>
      </c>
      <c r="K502" s="3">
        <v>79.400000000000006</v>
      </c>
      <c r="L502" s="3">
        <v>32426796987</v>
      </c>
      <c r="M502" s="3">
        <v>74734482314</v>
      </c>
      <c r="N502" s="3">
        <v>64.2</v>
      </c>
    </row>
    <row r="503" spans="1:14" hidden="1" x14ac:dyDescent="0.25">
      <c r="A503" t="s">
        <v>929</v>
      </c>
      <c r="B503" s="1" t="s">
        <v>170</v>
      </c>
      <c r="C503" t="s">
        <v>220</v>
      </c>
      <c r="D503" s="3">
        <v>25870706000</v>
      </c>
      <c r="E503" s="3">
        <v>12095670055</v>
      </c>
      <c r="F503" s="3">
        <v>37966376055</v>
      </c>
      <c r="G503" s="3">
        <v>0</v>
      </c>
      <c r="H503" s="3">
        <v>37966376055</v>
      </c>
      <c r="I503" s="3">
        <v>9206483706</v>
      </c>
      <c r="J503" s="3">
        <v>34663324238</v>
      </c>
      <c r="K503" s="3">
        <v>91.3</v>
      </c>
      <c r="L503" s="3">
        <v>6697406990</v>
      </c>
      <c r="M503" s="3">
        <v>29517106467</v>
      </c>
      <c r="N503" s="3">
        <v>77.75</v>
      </c>
    </row>
    <row r="504" spans="1:14" hidden="1" x14ac:dyDescent="0.25">
      <c r="A504" t="s">
        <v>929</v>
      </c>
      <c r="B504" s="1" t="s">
        <v>600</v>
      </c>
      <c r="C504" t="s">
        <v>601</v>
      </c>
      <c r="D504" s="3">
        <v>659724000</v>
      </c>
      <c r="E504" s="3">
        <v>0</v>
      </c>
      <c r="F504" s="3">
        <v>659724000</v>
      </c>
      <c r="G504" s="3">
        <v>0</v>
      </c>
      <c r="H504" s="3">
        <v>659724000</v>
      </c>
      <c r="I504" s="3">
        <v>39780475</v>
      </c>
      <c r="J504" s="3">
        <v>653790855</v>
      </c>
      <c r="K504" s="3">
        <v>99.1</v>
      </c>
      <c r="L504" s="3">
        <v>43828298</v>
      </c>
      <c r="M504" s="3">
        <v>568543198</v>
      </c>
      <c r="N504" s="3">
        <v>86.18</v>
      </c>
    </row>
    <row r="505" spans="1:14" hidden="1" x14ac:dyDescent="0.25">
      <c r="A505" t="s">
        <v>929</v>
      </c>
      <c r="B505" s="1" t="s">
        <v>602</v>
      </c>
      <c r="C505" t="s">
        <v>603</v>
      </c>
      <c r="D505" s="3">
        <v>659724000</v>
      </c>
      <c r="E505" s="3">
        <v>0</v>
      </c>
      <c r="F505" s="3">
        <v>659724000</v>
      </c>
      <c r="G505" s="3">
        <v>0</v>
      </c>
      <c r="H505" s="3">
        <v>659724000</v>
      </c>
      <c r="I505" s="3">
        <v>39780475</v>
      </c>
      <c r="J505" s="3">
        <v>653790855</v>
      </c>
      <c r="K505" s="3">
        <v>99.1</v>
      </c>
      <c r="L505" s="3">
        <v>43828298</v>
      </c>
      <c r="M505" s="3">
        <v>568543198</v>
      </c>
      <c r="N505" s="3">
        <v>86.18</v>
      </c>
    </row>
    <row r="506" spans="1:14" hidden="1" x14ac:dyDescent="0.25">
      <c r="A506" t="s">
        <v>929</v>
      </c>
      <c r="B506" s="1" t="s">
        <v>604</v>
      </c>
      <c r="C506" t="s">
        <v>605</v>
      </c>
      <c r="D506" s="3">
        <v>659724000</v>
      </c>
      <c r="E506" s="3">
        <v>0</v>
      </c>
      <c r="F506" s="3">
        <v>659724000</v>
      </c>
      <c r="G506" s="3">
        <v>0</v>
      </c>
      <c r="H506" s="3">
        <v>659724000</v>
      </c>
      <c r="I506" s="3">
        <v>39780475</v>
      </c>
      <c r="J506" s="3">
        <v>653790855</v>
      </c>
      <c r="K506" s="3">
        <v>99.1</v>
      </c>
      <c r="L506" s="3">
        <v>43828298</v>
      </c>
      <c r="M506" s="3">
        <v>568543198</v>
      </c>
      <c r="N506" s="3">
        <v>86.18</v>
      </c>
    </row>
    <row r="507" spans="1:14" hidden="1" x14ac:dyDescent="0.25">
      <c r="A507" t="s">
        <v>929</v>
      </c>
      <c r="B507" s="1" t="s">
        <v>606</v>
      </c>
      <c r="C507" t="s">
        <v>607</v>
      </c>
      <c r="D507" s="3">
        <v>25210982000</v>
      </c>
      <c r="E507" s="3">
        <v>12095670055</v>
      </c>
      <c r="F507" s="3">
        <v>37306652055</v>
      </c>
      <c r="G507" s="3">
        <v>0</v>
      </c>
      <c r="H507" s="3">
        <v>37306652055</v>
      </c>
      <c r="I507" s="3">
        <v>9166703231</v>
      </c>
      <c r="J507" s="3">
        <v>34009533383</v>
      </c>
      <c r="K507" s="3">
        <v>91.16</v>
      </c>
      <c r="L507" s="3">
        <v>6653578692</v>
      </c>
      <c r="M507" s="3">
        <v>28948563269</v>
      </c>
      <c r="N507" s="3">
        <v>77.599999999999994</v>
      </c>
    </row>
    <row r="508" spans="1:14" hidden="1" x14ac:dyDescent="0.25">
      <c r="A508" t="s">
        <v>929</v>
      </c>
      <c r="B508" s="1" t="s">
        <v>608</v>
      </c>
      <c r="C508" t="s">
        <v>609</v>
      </c>
      <c r="D508" s="3">
        <v>12349904000</v>
      </c>
      <c r="E508" s="3">
        <v>-4006923624</v>
      </c>
      <c r="F508" s="3">
        <v>8342980376</v>
      </c>
      <c r="G508" s="3">
        <v>0</v>
      </c>
      <c r="H508" s="3">
        <v>8342980376</v>
      </c>
      <c r="I508" s="3">
        <v>2821719274</v>
      </c>
      <c r="J508" s="3">
        <v>5353391307</v>
      </c>
      <c r="K508" s="3">
        <v>64.17</v>
      </c>
      <c r="L508" s="3">
        <v>248690417</v>
      </c>
      <c r="M508" s="3">
        <v>1734620216</v>
      </c>
      <c r="N508" s="3">
        <v>20.79</v>
      </c>
    </row>
    <row r="509" spans="1:14" hidden="1" x14ac:dyDescent="0.25">
      <c r="A509" t="s">
        <v>929</v>
      </c>
      <c r="B509" s="1" t="s">
        <v>610</v>
      </c>
      <c r="C509" t="s">
        <v>611</v>
      </c>
      <c r="D509" s="3">
        <v>12349904000</v>
      </c>
      <c r="E509" s="3">
        <v>-4006923624</v>
      </c>
      <c r="F509" s="3">
        <v>8342980376</v>
      </c>
      <c r="G509" s="3">
        <v>0</v>
      </c>
      <c r="H509" s="3">
        <v>8342980376</v>
      </c>
      <c r="I509" s="3">
        <v>2821719274</v>
      </c>
      <c r="J509" s="3">
        <v>5353391307</v>
      </c>
      <c r="K509" s="3">
        <v>64.17</v>
      </c>
      <c r="L509" s="3">
        <v>248690417</v>
      </c>
      <c r="M509" s="3">
        <v>1734620216</v>
      </c>
      <c r="N509" s="3">
        <v>20.79</v>
      </c>
    </row>
    <row r="510" spans="1:14" hidden="1" x14ac:dyDescent="0.25">
      <c r="A510" t="s">
        <v>929</v>
      </c>
      <c r="B510" s="1" t="s">
        <v>612</v>
      </c>
      <c r="C510" t="s">
        <v>613</v>
      </c>
      <c r="D510" s="3">
        <v>1976652000</v>
      </c>
      <c r="E510" s="3">
        <v>251369305</v>
      </c>
      <c r="F510" s="3">
        <v>2228021305</v>
      </c>
      <c r="G510" s="3">
        <v>0</v>
      </c>
      <c r="H510" s="3">
        <v>2228021305</v>
      </c>
      <c r="I510" s="3">
        <v>131791303</v>
      </c>
      <c r="J510" s="3">
        <v>2122242520</v>
      </c>
      <c r="K510" s="3">
        <v>95.25</v>
      </c>
      <c r="L510" s="3">
        <v>206101530</v>
      </c>
      <c r="M510" s="3">
        <v>1759008166</v>
      </c>
      <c r="N510" s="3">
        <v>78.95</v>
      </c>
    </row>
    <row r="511" spans="1:14" hidden="1" x14ac:dyDescent="0.25">
      <c r="A511" t="s">
        <v>929</v>
      </c>
      <c r="B511" s="1" t="s">
        <v>614</v>
      </c>
      <c r="C511" t="s">
        <v>615</v>
      </c>
      <c r="D511" s="3">
        <v>1976652000</v>
      </c>
      <c r="E511" s="3">
        <v>251369305</v>
      </c>
      <c r="F511" s="3">
        <v>2228021305</v>
      </c>
      <c r="G511" s="3">
        <v>0</v>
      </c>
      <c r="H511" s="3">
        <v>2228021305</v>
      </c>
      <c r="I511" s="3">
        <v>131791303</v>
      </c>
      <c r="J511" s="3">
        <v>2122242520</v>
      </c>
      <c r="K511" s="3">
        <v>95.25</v>
      </c>
      <c r="L511" s="3">
        <v>206101530</v>
      </c>
      <c r="M511" s="3">
        <v>1759008166</v>
      </c>
      <c r="N511" s="3">
        <v>78.95</v>
      </c>
    </row>
    <row r="512" spans="1:14" hidden="1" x14ac:dyDescent="0.25">
      <c r="A512" t="s">
        <v>929</v>
      </c>
      <c r="B512" s="1" t="s">
        <v>616</v>
      </c>
      <c r="C512" t="s">
        <v>617</v>
      </c>
      <c r="D512" s="3">
        <v>7882964000</v>
      </c>
      <c r="E512" s="3">
        <v>16051918000</v>
      </c>
      <c r="F512" s="3">
        <v>23934882000</v>
      </c>
      <c r="G512" s="3">
        <v>0</v>
      </c>
      <c r="H512" s="3">
        <v>23934882000</v>
      </c>
      <c r="I512" s="3">
        <v>5831862325</v>
      </c>
      <c r="J512" s="3">
        <v>23844008789</v>
      </c>
      <c r="K512" s="3">
        <v>99.62</v>
      </c>
      <c r="L512" s="3">
        <v>5838261991</v>
      </c>
      <c r="M512" s="3">
        <v>23514229184</v>
      </c>
      <c r="N512" s="3">
        <v>98.24</v>
      </c>
    </row>
    <row r="513" spans="1:14" hidden="1" x14ac:dyDescent="0.25">
      <c r="A513" t="s">
        <v>929</v>
      </c>
      <c r="B513" s="1" t="s">
        <v>618</v>
      </c>
      <c r="C513" t="s">
        <v>619</v>
      </c>
      <c r="D513" s="3">
        <v>7882964000</v>
      </c>
      <c r="E513" s="3">
        <v>16051918000</v>
      </c>
      <c r="F513" s="3">
        <v>23934882000</v>
      </c>
      <c r="G513" s="3">
        <v>0</v>
      </c>
      <c r="H513" s="3">
        <v>23934882000</v>
      </c>
      <c r="I513" s="3">
        <v>5831862325</v>
      </c>
      <c r="J513" s="3">
        <v>23844008789</v>
      </c>
      <c r="K513" s="3">
        <v>99.62</v>
      </c>
      <c r="L513" s="3">
        <v>5838261991</v>
      </c>
      <c r="M513" s="3">
        <v>23514229184</v>
      </c>
      <c r="N513" s="3">
        <v>98.24</v>
      </c>
    </row>
    <row r="514" spans="1:14" hidden="1" x14ac:dyDescent="0.25">
      <c r="A514" t="s">
        <v>929</v>
      </c>
      <c r="B514" s="1" t="s">
        <v>620</v>
      </c>
      <c r="C514" t="s">
        <v>621</v>
      </c>
      <c r="D514" s="3">
        <v>3001462000</v>
      </c>
      <c r="E514" s="3">
        <v>-200693626</v>
      </c>
      <c r="F514" s="3">
        <v>2800768374</v>
      </c>
      <c r="G514" s="3">
        <v>0</v>
      </c>
      <c r="H514" s="3">
        <v>2800768374</v>
      </c>
      <c r="I514" s="3">
        <v>381330329</v>
      </c>
      <c r="J514" s="3">
        <v>2689890767</v>
      </c>
      <c r="K514" s="3">
        <v>96.04</v>
      </c>
      <c r="L514" s="3">
        <v>360524754</v>
      </c>
      <c r="M514" s="3">
        <v>1940705703</v>
      </c>
      <c r="N514" s="3">
        <v>69.290000000000006</v>
      </c>
    </row>
    <row r="515" spans="1:14" hidden="1" x14ac:dyDescent="0.25">
      <c r="A515" t="s">
        <v>929</v>
      </c>
      <c r="B515" s="1" t="s">
        <v>622</v>
      </c>
      <c r="C515" t="s">
        <v>623</v>
      </c>
      <c r="D515" s="3">
        <v>3001462000</v>
      </c>
      <c r="E515" s="3">
        <v>-200693626</v>
      </c>
      <c r="F515" s="3">
        <v>2800768374</v>
      </c>
      <c r="G515" s="3">
        <v>0</v>
      </c>
      <c r="H515" s="3">
        <v>2800768374</v>
      </c>
      <c r="I515" s="3">
        <v>381330329</v>
      </c>
      <c r="J515" s="3">
        <v>2689890767</v>
      </c>
      <c r="K515" s="3">
        <v>96.04</v>
      </c>
      <c r="L515" s="3">
        <v>360524754</v>
      </c>
      <c r="M515" s="3">
        <v>1940705703</v>
      </c>
      <c r="N515" s="3">
        <v>69.290000000000006</v>
      </c>
    </row>
    <row r="516" spans="1:14" hidden="1" x14ac:dyDescent="0.25">
      <c r="A516" t="s">
        <v>929</v>
      </c>
      <c r="B516" s="1" t="s">
        <v>176</v>
      </c>
      <c r="C516" t="s">
        <v>266</v>
      </c>
      <c r="D516" s="3">
        <v>46627755000</v>
      </c>
      <c r="E516" s="3">
        <v>27940335793</v>
      </c>
      <c r="F516" s="3">
        <v>74568090793</v>
      </c>
      <c r="G516" s="3">
        <v>0</v>
      </c>
      <c r="H516" s="3">
        <v>74568090793</v>
      </c>
      <c r="I516" s="3">
        <v>22761398610</v>
      </c>
      <c r="J516" s="3">
        <v>53998168446</v>
      </c>
      <c r="K516" s="3">
        <v>72.41</v>
      </c>
      <c r="L516" s="3">
        <v>25114731014</v>
      </c>
      <c r="M516" s="3">
        <v>42358948374</v>
      </c>
      <c r="N516" s="3">
        <v>56.81</v>
      </c>
    </row>
    <row r="517" spans="1:14" hidden="1" x14ac:dyDescent="0.25">
      <c r="A517" t="s">
        <v>929</v>
      </c>
      <c r="B517" s="1" t="s">
        <v>273</v>
      </c>
      <c r="C517" t="s">
        <v>274</v>
      </c>
      <c r="D517" s="3">
        <v>46627755000</v>
      </c>
      <c r="E517" s="3">
        <v>27940335793</v>
      </c>
      <c r="F517" s="3">
        <v>74568090793</v>
      </c>
      <c r="G517" s="3">
        <v>0</v>
      </c>
      <c r="H517" s="3">
        <v>74568090793</v>
      </c>
      <c r="I517" s="3">
        <v>22761398610</v>
      </c>
      <c r="J517" s="3">
        <v>53998168446</v>
      </c>
      <c r="K517" s="3">
        <v>72.41</v>
      </c>
      <c r="L517" s="3">
        <v>25114731014</v>
      </c>
      <c r="M517" s="3">
        <v>42358948374</v>
      </c>
      <c r="N517" s="3">
        <v>56.81</v>
      </c>
    </row>
    <row r="518" spans="1:14" hidden="1" x14ac:dyDescent="0.25">
      <c r="A518" t="s">
        <v>929</v>
      </c>
      <c r="B518" s="1" t="s">
        <v>624</v>
      </c>
      <c r="C518" t="s">
        <v>625</v>
      </c>
      <c r="D518" s="3">
        <v>46627755000</v>
      </c>
      <c r="E518" s="3">
        <v>27940335793</v>
      </c>
      <c r="F518" s="3">
        <v>74568090793</v>
      </c>
      <c r="G518" s="3">
        <v>0</v>
      </c>
      <c r="H518" s="3">
        <v>74568090793</v>
      </c>
      <c r="I518" s="3">
        <v>22761398610</v>
      </c>
      <c r="J518" s="3">
        <v>53998168446</v>
      </c>
      <c r="K518" s="3">
        <v>72.41</v>
      </c>
      <c r="L518" s="3">
        <v>25114731014</v>
      </c>
      <c r="M518" s="3">
        <v>42358948374</v>
      </c>
      <c r="N518" s="3">
        <v>56.81</v>
      </c>
    </row>
    <row r="519" spans="1:14" hidden="1" x14ac:dyDescent="0.25">
      <c r="A519" t="s">
        <v>929</v>
      </c>
      <c r="B519" s="1" t="s">
        <v>626</v>
      </c>
      <c r="C519" t="s">
        <v>627</v>
      </c>
      <c r="D519" s="3">
        <v>46627755000</v>
      </c>
      <c r="E519" s="3">
        <v>27940335793</v>
      </c>
      <c r="F519" s="3">
        <v>74568090793</v>
      </c>
      <c r="G519" s="3">
        <v>0</v>
      </c>
      <c r="H519" s="3">
        <v>74568090793</v>
      </c>
      <c r="I519" s="3">
        <v>22761398610</v>
      </c>
      <c r="J519" s="3">
        <v>53998168446</v>
      </c>
      <c r="K519" s="3">
        <v>72.41</v>
      </c>
      <c r="L519" s="3">
        <v>25114731014</v>
      </c>
      <c r="M519" s="3">
        <v>42358948374</v>
      </c>
      <c r="N519" s="3">
        <v>56.81</v>
      </c>
    </row>
    <row r="520" spans="1:14" hidden="1" x14ac:dyDescent="0.25">
      <c r="A520" t="s">
        <v>929</v>
      </c>
      <c r="B520" s="1" t="s">
        <v>147</v>
      </c>
      <c r="C520" t="s">
        <v>249</v>
      </c>
      <c r="D520" s="3">
        <v>3877674000</v>
      </c>
      <c r="E520" s="3">
        <v>0</v>
      </c>
      <c r="F520" s="3">
        <v>3877674000</v>
      </c>
      <c r="G520" s="3">
        <v>0</v>
      </c>
      <c r="H520" s="3">
        <v>3877674000</v>
      </c>
      <c r="I520" s="3">
        <v>749413878</v>
      </c>
      <c r="J520" s="3">
        <v>3770876497</v>
      </c>
      <c r="K520" s="3">
        <v>97.25</v>
      </c>
      <c r="L520" s="3">
        <v>614658983</v>
      </c>
      <c r="M520" s="3">
        <v>2858427473</v>
      </c>
      <c r="N520" s="3">
        <v>73.72</v>
      </c>
    </row>
    <row r="521" spans="1:14" hidden="1" x14ac:dyDescent="0.25">
      <c r="A521" t="s">
        <v>929</v>
      </c>
      <c r="B521" s="1" t="s">
        <v>153</v>
      </c>
      <c r="C521" t="s">
        <v>250</v>
      </c>
      <c r="D521" s="3">
        <v>120000000</v>
      </c>
      <c r="E521" s="3">
        <v>0</v>
      </c>
      <c r="F521" s="3">
        <v>120000000</v>
      </c>
      <c r="G521" s="3">
        <v>0</v>
      </c>
      <c r="H521" s="3">
        <v>120000000</v>
      </c>
      <c r="I521" s="3">
        <v>0</v>
      </c>
      <c r="J521" s="3">
        <v>111591667</v>
      </c>
      <c r="K521" s="3">
        <v>92.99</v>
      </c>
      <c r="L521" s="3">
        <v>4235000</v>
      </c>
      <c r="M521" s="3">
        <v>106509667</v>
      </c>
      <c r="N521" s="3">
        <v>88.76</v>
      </c>
    </row>
    <row r="522" spans="1:14" hidden="1" x14ac:dyDescent="0.25">
      <c r="A522" t="s">
        <v>929</v>
      </c>
      <c r="B522" s="1" t="s">
        <v>628</v>
      </c>
      <c r="C522" t="s">
        <v>629</v>
      </c>
      <c r="D522" s="3">
        <v>120000000</v>
      </c>
      <c r="E522" s="3">
        <v>0</v>
      </c>
      <c r="F522" s="3">
        <v>120000000</v>
      </c>
      <c r="G522" s="3">
        <v>0</v>
      </c>
      <c r="H522" s="3">
        <v>120000000</v>
      </c>
      <c r="I522" s="3">
        <v>0</v>
      </c>
      <c r="J522" s="3">
        <v>111591667</v>
      </c>
      <c r="K522" s="3">
        <v>92.99</v>
      </c>
      <c r="L522" s="3">
        <v>4235000</v>
      </c>
      <c r="M522" s="3">
        <v>106509667</v>
      </c>
      <c r="N522" s="3">
        <v>88.76</v>
      </c>
    </row>
    <row r="523" spans="1:14" hidden="1" x14ac:dyDescent="0.25">
      <c r="A523" t="s">
        <v>929</v>
      </c>
      <c r="B523" s="1" t="s">
        <v>630</v>
      </c>
      <c r="C523" t="s">
        <v>631</v>
      </c>
      <c r="D523" s="3">
        <v>120000000</v>
      </c>
      <c r="E523" s="3">
        <v>0</v>
      </c>
      <c r="F523" s="3">
        <v>120000000</v>
      </c>
      <c r="G523" s="3">
        <v>0</v>
      </c>
      <c r="H523" s="3">
        <v>120000000</v>
      </c>
      <c r="I523" s="3">
        <v>0</v>
      </c>
      <c r="J523" s="3">
        <v>111591667</v>
      </c>
      <c r="K523" s="3">
        <v>92.99</v>
      </c>
      <c r="L523" s="3">
        <v>4235000</v>
      </c>
      <c r="M523" s="3">
        <v>106509667</v>
      </c>
      <c r="N523" s="3">
        <v>88.76</v>
      </c>
    </row>
    <row r="524" spans="1:14" hidden="1" x14ac:dyDescent="0.25">
      <c r="A524" t="s">
        <v>929</v>
      </c>
      <c r="B524" s="1" t="s">
        <v>192</v>
      </c>
      <c r="C524" t="s">
        <v>255</v>
      </c>
      <c r="D524" s="3">
        <v>3757674000</v>
      </c>
      <c r="E524" s="3">
        <v>0</v>
      </c>
      <c r="F524" s="3">
        <v>3757674000</v>
      </c>
      <c r="G524" s="3">
        <v>0</v>
      </c>
      <c r="H524" s="3">
        <v>3757674000</v>
      </c>
      <c r="I524" s="3">
        <v>749413878</v>
      </c>
      <c r="J524" s="3">
        <v>3659284830</v>
      </c>
      <c r="K524" s="3">
        <v>97.38</v>
      </c>
      <c r="L524" s="3">
        <v>610423983</v>
      </c>
      <c r="M524" s="3">
        <v>2751917806</v>
      </c>
      <c r="N524" s="3">
        <v>73.23</v>
      </c>
    </row>
    <row r="525" spans="1:14" hidden="1" x14ac:dyDescent="0.25">
      <c r="A525" t="s">
        <v>929</v>
      </c>
      <c r="B525" s="1" t="s">
        <v>632</v>
      </c>
      <c r="C525" t="s">
        <v>633</v>
      </c>
      <c r="D525" s="3">
        <v>3757674000</v>
      </c>
      <c r="E525" s="3">
        <v>0</v>
      </c>
      <c r="F525" s="3">
        <v>3757674000</v>
      </c>
      <c r="G525" s="3">
        <v>0</v>
      </c>
      <c r="H525" s="3">
        <v>3757674000</v>
      </c>
      <c r="I525" s="3">
        <v>749413878</v>
      </c>
      <c r="J525" s="3">
        <v>3659284830</v>
      </c>
      <c r="K525" s="3">
        <v>97.38</v>
      </c>
      <c r="L525" s="3">
        <v>610423983</v>
      </c>
      <c r="M525" s="3">
        <v>2751917806</v>
      </c>
      <c r="N525" s="3">
        <v>73.23</v>
      </c>
    </row>
    <row r="526" spans="1:14" hidden="1" x14ac:dyDescent="0.25">
      <c r="A526" t="s">
        <v>929</v>
      </c>
      <c r="B526" s="1" t="s">
        <v>634</v>
      </c>
      <c r="C526" t="s">
        <v>635</v>
      </c>
      <c r="D526" s="3">
        <v>3757674000</v>
      </c>
      <c r="E526" s="3">
        <v>0</v>
      </c>
      <c r="F526" s="3">
        <v>3757674000</v>
      </c>
      <c r="G526" s="3">
        <v>0</v>
      </c>
      <c r="H526" s="3">
        <v>3757674000</v>
      </c>
      <c r="I526" s="3">
        <v>749413878</v>
      </c>
      <c r="J526" s="3">
        <v>3659284830</v>
      </c>
      <c r="K526" s="3">
        <v>97.38</v>
      </c>
      <c r="L526" s="3">
        <v>610423983</v>
      </c>
      <c r="M526" s="3">
        <v>2751917806</v>
      </c>
      <c r="N526" s="3">
        <v>73.23</v>
      </c>
    </row>
    <row r="527" spans="1:14" hidden="1" x14ac:dyDescent="0.25">
      <c r="A527" t="s">
        <v>929</v>
      </c>
      <c r="B527" s="1" t="s">
        <v>197</v>
      </c>
      <c r="C527" t="s">
        <v>169</v>
      </c>
      <c r="D527" s="3">
        <v>0</v>
      </c>
      <c r="E527" s="3">
        <v>573472325</v>
      </c>
      <c r="F527" s="3">
        <v>573472325</v>
      </c>
      <c r="G527" s="3">
        <v>0</v>
      </c>
      <c r="H527" s="3">
        <v>573472325</v>
      </c>
      <c r="I527" s="3">
        <v>10984255</v>
      </c>
      <c r="J527" s="3">
        <v>573472324</v>
      </c>
      <c r="K527" s="3">
        <v>100</v>
      </c>
      <c r="L527" s="3">
        <v>9983560</v>
      </c>
      <c r="M527" s="3">
        <v>572471629</v>
      </c>
      <c r="N527" s="3">
        <v>99.83</v>
      </c>
    </row>
    <row r="528" spans="1:14" hidden="1" x14ac:dyDescent="0.25">
      <c r="A528" t="s">
        <v>930</v>
      </c>
      <c r="B528" s="1" t="s">
        <v>0</v>
      </c>
      <c r="C528" t="s">
        <v>1</v>
      </c>
      <c r="D528" s="3">
        <v>236981222000</v>
      </c>
      <c r="E528" s="3">
        <v>-31070000000</v>
      </c>
      <c r="F528" s="3">
        <v>205911222000</v>
      </c>
      <c r="G528" s="3">
        <v>0</v>
      </c>
      <c r="H528" s="3">
        <v>205911222000</v>
      </c>
      <c r="I528" s="3">
        <v>34872076000</v>
      </c>
      <c r="J528" s="3">
        <v>156041857349</v>
      </c>
      <c r="K528" s="3">
        <v>75.78</v>
      </c>
      <c r="L528" s="3">
        <v>22535925997</v>
      </c>
      <c r="M528" s="3">
        <v>111531520494</v>
      </c>
      <c r="N528" s="3">
        <v>54.16</v>
      </c>
    </row>
    <row r="529" spans="1:14" hidden="1" x14ac:dyDescent="0.25">
      <c r="A529" t="s">
        <v>930</v>
      </c>
      <c r="B529" s="1" t="s">
        <v>2</v>
      </c>
      <c r="C529" t="s">
        <v>3</v>
      </c>
      <c r="D529" s="3">
        <v>26290347000</v>
      </c>
      <c r="E529" s="3">
        <v>0</v>
      </c>
      <c r="F529" s="3">
        <v>26290347000</v>
      </c>
      <c r="G529" s="3">
        <v>0</v>
      </c>
      <c r="H529" s="3">
        <v>26290347000</v>
      </c>
      <c r="I529" s="3">
        <v>2867015724</v>
      </c>
      <c r="J529" s="3">
        <v>24260115995</v>
      </c>
      <c r="K529" s="3">
        <v>92.28</v>
      </c>
      <c r="L529" s="3">
        <v>4115306052</v>
      </c>
      <c r="M529" s="3">
        <v>23437589512</v>
      </c>
      <c r="N529" s="3">
        <v>89.15</v>
      </c>
    </row>
    <row r="530" spans="1:14" hidden="1" x14ac:dyDescent="0.25">
      <c r="A530" t="s">
        <v>930</v>
      </c>
      <c r="B530" s="1" t="s">
        <v>4</v>
      </c>
      <c r="C530" t="s">
        <v>5</v>
      </c>
      <c r="D530" s="3">
        <v>20909039000</v>
      </c>
      <c r="E530" s="3">
        <v>-270000000</v>
      </c>
      <c r="F530" s="3">
        <v>20639039000</v>
      </c>
      <c r="G530" s="3">
        <v>0</v>
      </c>
      <c r="H530" s="3">
        <v>20639039000</v>
      </c>
      <c r="I530" s="3">
        <v>2168740911</v>
      </c>
      <c r="J530" s="3">
        <v>19305957088</v>
      </c>
      <c r="K530" s="3">
        <v>93.54</v>
      </c>
      <c r="L530" s="3">
        <v>3206748898</v>
      </c>
      <c r="M530" s="3">
        <v>19266386025</v>
      </c>
      <c r="N530" s="3">
        <v>93.35</v>
      </c>
    </row>
    <row r="531" spans="1:14" hidden="1" x14ac:dyDescent="0.25">
      <c r="A531" t="s">
        <v>930</v>
      </c>
      <c r="B531" s="1" t="s">
        <v>6</v>
      </c>
      <c r="C531" t="s">
        <v>207</v>
      </c>
      <c r="D531" s="3">
        <v>14547508000</v>
      </c>
      <c r="E531" s="3">
        <v>-98000000</v>
      </c>
      <c r="F531" s="3">
        <v>14449508000</v>
      </c>
      <c r="G531" s="3">
        <v>0</v>
      </c>
      <c r="H531" s="3">
        <v>14449508000</v>
      </c>
      <c r="I531" s="3">
        <v>1089928094</v>
      </c>
      <c r="J531" s="3">
        <v>14076347442</v>
      </c>
      <c r="K531" s="3">
        <v>97.42</v>
      </c>
      <c r="L531" s="3">
        <v>2019766661</v>
      </c>
      <c r="M531" s="3">
        <v>14051436269</v>
      </c>
      <c r="N531" s="3">
        <v>97.25</v>
      </c>
    </row>
    <row r="532" spans="1:14" hidden="1" x14ac:dyDescent="0.25">
      <c r="A532" t="s">
        <v>930</v>
      </c>
      <c r="B532" s="1" t="s">
        <v>7</v>
      </c>
      <c r="C532" t="s">
        <v>8</v>
      </c>
      <c r="D532" s="3">
        <v>8079049000</v>
      </c>
      <c r="E532" s="3">
        <v>-286801000</v>
      </c>
      <c r="F532" s="3">
        <v>7792248000</v>
      </c>
      <c r="G532" s="3">
        <v>0</v>
      </c>
      <c r="H532" s="3">
        <v>7792248000</v>
      </c>
      <c r="I532" s="3">
        <v>709289557</v>
      </c>
      <c r="J532" s="3">
        <v>7635750650</v>
      </c>
      <c r="K532" s="3">
        <v>97.99</v>
      </c>
      <c r="L532" s="3">
        <v>709289557</v>
      </c>
      <c r="M532" s="3">
        <v>7635750650</v>
      </c>
      <c r="N532" s="3">
        <v>97.99</v>
      </c>
    </row>
    <row r="533" spans="1:14" hidden="1" x14ac:dyDescent="0.25">
      <c r="A533" t="s">
        <v>930</v>
      </c>
      <c r="B533" s="1" t="s">
        <v>9</v>
      </c>
      <c r="C533" t="s">
        <v>10</v>
      </c>
      <c r="D533" s="3">
        <v>321470000</v>
      </c>
      <c r="E533" s="3">
        <v>0</v>
      </c>
      <c r="F533" s="3">
        <v>321470000</v>
      </c>
      <c r="G533" s="3">
        <v>0</v>
      </c>
      <c r="H533" s="3">
        <v>321470000</v>
      </c>
      <c r="I533" s="3">
        <v>21973891</v>
      </c>
      <c r="J533" s="3">
        <v>297821935</v>
      </c>
      <c r="K533" s="3">
        <v>92.64</v>
      </c>
      <c r="L533" s="3">
        <v>21973891</v>
      </c>
      <c r="M533" s="3">
        <v>297821935</v>
      </c>
      <c r="N533" s="3">
        <v>92.64</v>
      </c>
    </row>
    <row r="534" spans="1:14" hidden="1" x14ac:dyDescent="0.25">
      <c r="A534" t="s">
        <v>930</v>
      </c>
      <c r="B534" s="1" t="s">
        <v>11</v>
      </c>
      <c r="C534" t="s">
        <v>208</v>
      </c>
      <c r="D534" s="3">
        <v>171434000</v>
      </c>
      <c r="E534" s="3">
        <v>0</v>
      </c>
      <c r="F534" s="3">
        <v>171434000</v>
      </c>
      <c r="G534" s="3">
        <v>0</v>
      </c>
      <c r="H534" s="3">
        <v>171434000</v>
      </c>
      <c r="I534" s="3">
        <v>39584447</v>
      </c>
      <c r="J534" s="3">
        <v>166269812</v>
      </c>
      <c r="K534" s="3">
        <v>96.99</v>
      </c>
      <c r="L534" s="3">
        <v>14673274</v>
      </c>
      <c r="M534" s="3">
        <v>141358639</v>
      </c>
      <c r="N534" s="3">
        <v>82.46</v>
      </c>
    </row>
    <row r="535" spans="1:14" hidden="1" x14ac:dyDescent="0.25">
      <c r="A535" t="s">
        <v>930</v>
      </c>
      <c r="B535" s="1" t="s">
        <v>12</v>
      </c>
      <c r="C535" t="s">
        <v>13</v>
      </c>
      <c r="D535" s="3">
        <v>27989000</v>
      </c>
      <c r="E535" s="3">
        <v>3500000</v>
      </c>
      <c r="F535" s="3">
        <v>31489000</v>
      </c>
      <c r="G535" s="3">
        <v>0</v>
      </c>
      <c r="H535" s="3">
        <v>31489000</v>
      </c>
      <c r="I535" s="3">
        <v>2824194</v>
      </c>
      <c r="J535" s="3">
        <v>30597409</v>
      </c>
      <c r="K535" s="3">
        <v>97.17</v>
      </c>
      <c r="L535" s="3">
        <v>2824194</v>
      </c>
      <c r="M535" s="3">
        <v>30597409</v>
      </c>
      <c r="N535" s="3">
        <v>97.17</v>
      </c>
    </row>
    <row r="536" spans="1:14" hidden="1" x14ac:dyDescent="0.25">
      <c r="A536" t="s">
        <v>930</v>
      </c>
      <c r="B536" s="1" t="s">
        <v>14</v>
      </c>
      <c r="C536" t="s">
        <v>15</v>
      </c>
      <c r="D536" s="3">
        <v>22195000</v>
      </c>
      <c r="E536" s="3">
        <v>5000000</v>
      </c>
      <c r="F536" s="3">
        <v>27195000</v>
      </c>
      <c r="G536" s="3">
        <v>0</v>
      </c>
      <c r="H536" s="3">
        <v>27195000</v>
      </c>
      <c r="I536" s="3">
        <v>2407233</v>
      </c>
      <c r="J536" s="3">
        <v>26202647</v>
      </c>
      <c r="K536" s="3">
        <v>96.35</v>
      </c>
      <c r="L536" s="3">
        <v>2407233</v>
      </c>
      <c r="M536" s="3">
        <v>26202647</v>
      </c>
      <c r="N536" s="3">
        <v>96.35</v>
      </c>
    </row>
    <row r="537" spans="1:14" hidden="1" x14ac:dyDescent="0.25">
      <c r="A537" t="s">
        <v>930</v>
      </c>
      <c r="B537" s="1" t="s">
        <v>16</v>
      </c>
      <c r="C537" t="s">
        <v>17</v>
      </c>
      <c r="D537" s="3">
        <v>254263000</v>
      </c>
      <c r="E537" s="3">
        <v>0</v>
      </c>
      <c r="F537" s="3">
        <v>254263000</v>
      </c>
      <c r="G537" s="3">
        <v>0</v>
      </c>
      <c r="H537" s="3">
        <v>254263000</v>
      </c>
      <c r="I537" s="3">
        <v>7711024</v>
      </c>
      <c r="J537" s="3">
        <v>254262718</v>
      </c>
      <c r="K537" s="3">
        <v>100</v>
      </c>
      <c r="L537" s="3">
        <v>7711024</v>
      </c>
      <c r="M537" s="3">
        <v>254262718</v>
      </c>
      <c r="N537" s="3">
        <v>100</v>
      </c>
    </row>
    <row r="538" spans="1:14" hidden="1" x14ac:dyDescent="0.25">
      <c r="A538" t="s">
        <v>930</v>
      </c>
      <c r="B538" s="1" t="s">
        <v>18</v>
      </c>
      <c r="C538" t="s">
        <v>19</v>
      </c>
      <c r="D538" s="3">
        <v>24865000</v>
      </c>
      <c r="E538" s="3">
        <v>5000000</v>
      </c>
      <c r="F538" s="3">
        <v>29865000</v>
      </c>
      <c r="G538" s="3">
        <v>0</v>
      </c>
      <c r="H538" s="3">
        <v>29865000</v>
      </c>
      <c r="I538" s="3">
        <v>0</v>
      </c>
      <c r="J538" s="3">
        <v>28340678</v>
      </c>
      <c r="K538" s="3">
        <v>94.9</v>
      </c>
      <c r="L538" s="3">
        <v>0</v>
      </c>
      <c r="M538" s="3">
        <v>28340678</v>
      </c>
      <c r="N538" s="3">
        <v>94.9</v>
      </c>
    </row>
    <row r="539" spans="1:14" hidden="1" x14ac:dyDescent="0.25">
      <c r="A539" t="s">
        <v>930</v>
      </c>
      <c r="B539" s="1" t="s">
        <v>209</v>
      </c>
      <c r="C539" t="s">
        <v>210</v>
      </c>
      <c r="D539" s="3">
        <v>1121141000</v>
      </c>
      <c r="E539" s="3">
        <v>-70000000</v>
      </c>
      <c r="F539" s="3">
        <v>1051141000</v>
      </c>
      <c r="G539" s="3">
        <v>0</v>
      </c>
      <c r="H539" s="3">
        <v>1051141000</v>
      </c>
      <c r="I539" s="3">
        <v>0</v>
      </c>
      <c r="J539" s="3">
        <v>1038292886</v>
      </c>
      <c r="K539" s="3">
        <v>98.78</v>
      </c>
      <c r="L539" s="3">
        <v>0</v>
      </c>
      <c r="M539" s="3">
        <v>1038292886</v>
      </c>
      <c r="N539" s="3">
        <v>98.78</v>
      </c>
    </row>
    <row r="540" spans="1:14" hidden="1" x14ac:dyDescent="0.25">
      <c r="A540" t="s">
        <v>930</v>
      </c>
      <c r="B540" s="1" t="s">
        <v>20</v>
      </c>
      <c r="C540" t="s">
        <v>21</v>
      </c>
      <c r="D540" s="3">
        <v>1052269000</v>
      </c>
      <c r="E540" s="3">
        <v>24600000</v>
      </c>
      <c r="F540" s="3">
        <v>1076869000</v>
      </c>
      <c r="G540" s="3">
        <v>0</v>
      </c>
      <c r="H540" s="3">
        <v>1076869000</v>
      </c>
      <c r="I540" s="3">
        <v>0</v>
      </c>
      <c r="J540" s="3">
        <v>984724947</v>
      </c>
      <c r="K540" s="3">
        <v>91.44</v>
      </c>
      <c r="L540" s="3">
        <v>931157215</v>
      </c>
      <c r="M540" s="3">
        <v>984724947</v>
      </c>
      <c r="N540" s="3">
        <v>91.44</v>
      </c>
    </row>
    <row r="541" spans="1:14" hidden="1" x14ac:dyDescent="0.25">
      <c r="A541" t="s">
        <v>930</v>
      </c>
      <c r="B541" s="1" t="s">
        <v>22</v>
      </c>
      <c r="C541" t="s">
        <v>23</v>
      </c>
      <c r="D541" s="3">
        <v>516875000</v>
      </c>
      <c r="E541" s="3">
        <v>70000000</v>
      </c>
      <c r="F541" s="3">
        <v>586875000</v>
      </c>
      <c r="G541" s="3">
        <v>0</v>
      </c>
      <c r="H541" s="3">
        <v>586875000</v>
      </c>
      <c r="I541" s="3">
        <v>101286931</v>
      </c>
      <c r="J541" s="3">
        <v>585429144</v>
      </c>
      <c r="K541" s="3">
        <v>99.75</v>
      </c>
      <c r="L541" s="3">
        <v>101286931</v>
      </c>
      <c r="M541" s="3">
        <v>585429144</v>
      </c>
      <c r="N541" s="3">
        <v>99.75</v>
      </c>
    </row>
    <row r="542" spans="1:14" hidden="1" x14ac:dyDescent="0.25">
      <c r="A542" t="s">
        <v>930</v>
      </c>
      <c r="B542" s="1" t="s">
        <v>24</v>
      </c>
      <c r="C542" t="s">
        <v>25</v>
      </c>
      <c r="D542" s="3">
        <v>1832786000</v>
      </c>
      <c r="E542" s="3">
        <v>-40000000</v>
      </c>
      <c r="F542" s="3">
        <v>1792786000</v>
      </c>
      <c r="G542" s="3">
        <v>0</v>
      </c>
      <c r="H542" s="3">
        <v>1792786000</v>
      </c>
      <c r="I542" s="3">
        <v>148486063</v>
      </c>
      <c r="J542" s="3">
        <v>1752771770</v>
      </c>
      <c r="K542" s="3">
        <v>97.77</v>
      </c>
      <c r="L542" s="3">
        <v>148486063</v>
      </c>
      <c r="M542" s="3">
        <v>1752771770</v>
      </c>
      <c r="N542" s="3">
        <v>97.77</v>
      </c>
    </row>
    <row r="543" spans="1:14" hidden="1" x14ac:dyDescent="0.25">
      <c r="A543" t="s">
        <v>930</v>
      </c>
      <c r="B543" s="1" t="s">
        <v>26</v>
      </c>
      <c r="C543" t="s">
        <v>27</v>
      </c>
      <c r="D543" s="3">
        <v>427836000</v>
      </c>
      <c r="E543" s="3">
        <v>-30000000</v>
      </c>
      <c r="F543" s="3">
        <v>397836000</v>
      </c>
      <c r="G543" s="3">
        <v>0</v>
      </c>
      <c r="H543" s="3">
        <v>397836000</v>
      </c>
      <c r="I543" s="3">
        <v>35298978</v>
      </c>
      <c r="J543" s="3">
        <v>384511640</v>
      </c>
      <c r="K543" s="3">
        <v>96.65</v>
      </c>
      <c r="L543" s="3">
        <v>35298978</v>
      </c>
      <c r="M543" s="3">
        <v>384511640</v>
      </c>
      <c r="N543" s="3">
        <v>96.65</v>
      </c>
    </row>
    <row r="544" spans="1:14" hidden="1" x14ac:dyDescent="0.25">
      <c r="A544" t="s">
        <v>930</v>
      </c>
      <c r="B544" s="1" t="s">
        <v>28</v>
      </c>
      <c r="C544" t="s">
        <v>29</v>
      </c>
      <c r="D544" s="3">
        <v>8646000</v>
      </c>
      <c r="E544" s="3">
        <v>0</v>
      </c>
      <c r="F544" s="3">
        <v>8646000</v>
      </c>
      <c r="G544" s="3">
        <v>0</v>
      </c>
      <c r="H544" s="3">
        <v>8646000</v>
      </c>
      <c r="I544" s="3">
        <v>870585</v>
      </c>
      <c r="J544" s="3">
        <v>8517581</v>
      </c>
      <c r="K544" s="3">
        <v>98.51</v>
      </c>
      <c r="L544" s="3">
        <v>870585</v>
      </c>
      <c r="M544" s="3">
        <v>8517581</v>
      </c>
      <c r="N544" s="3">
        <v>98.51</v>
      </c>
    </row>
    <row r="545" spans="1:14" hidden="1" x14ac:dyDescent="0.25">
      <c r="A545" t="s">
        <v>930</v>
      </c>
      <c r="B545" s="1" t="s">
        <v>211</v>
      </c>
      <c r="C545" t="s">
        <v>212</v>
      </c>
      <c r="D545" s="3">
        <v>30513000</v>
      </c>
      <c r="E545" s="3">
        <v>15000000</v>
      </c>
      <c r="F545" s="3">
        <v>45513000</v>
      </c>
      <c r="G545" s="3">
        <v>0</v>
      </c>
      <c r="H545" s="3">
        <v>45513000</v>
      </c>
      <c r="I545" s="3">
        <v>0</v>
      </c>
      <c r="J545" s="3">
        <v>45149275</v>
      </c>
      <c r="K545" s="3">
        <v>99.2</v>
      </c>
      <c r="L545" s="3">
        <v>23145906</v>
      </c>
      <c r="M545" s="3">
        <v>45149275</v>
      </c>
      <c r="N545" s="3">
        <v>99.2</v>
      </c>
    </row>
    <row r="546" spans="1:14" hidden="1" x14ac:dyDescent="0.25">
      <c r="A546" t="s">
        <v>930</v>
      </c>
      <c r="B546" s="1" t="s">
        <v>30</v>
      </c>
      <c r="C546" t="s">
        <v>31</v>
      </c>
      <c r="D546" s="3">
        <v>0</v>
      </c>
      <c r="E546" s="3">
        <v>185701000</v>
      </c>
      <c r="F546" s="3">
        <v>185701000</v>
      </c>
      <c r="G546" s="3">
        <v>0</v>
      </c>
      <c r="H546" s="3">
        <v>185701000</v>
      </c>
      <c r="I546" s="3">
        <v>2678925</v>
      </c>
      <c r="J546" s="3">
        <v>185701000</v>
      </c>
      <c r="K546" s="3">
        <v>100</v>
      </c>
      <c r="L546" s="3">
        <v>2678925</v>
      </c>
      <c r="M546" s="3">
        <v>185701000</v>
      </c>
      <c r="N546" s="3">
        <v>100</v>
      </c>
    </row>
    <row r="547" spans="1:14" hidden="1" x14ac:dyDescent="0.25">
      <c r="A547" t="s">
        <v>930</v>
      </c>
      <c r="B547" s="1" t="s">
        <v>213</v>
      </c>
      <c r="C547" t="s">
        <v>214</v>
      </c>
      <c r="D547" s="3">
        <v>393004000</v>
      </c>
      <c r="E547" s="3">
        <v>20000000</v>
      </c>
      <c r="F547" s="3">
        <v>413004000</v>
      </c>
      <c r="G547" s="3">
        <v>0</v>
      </c>
      <c r="H547" s="3">
        <v>413004000</v>
      </c>
      <c r="I547" s="3">
        <v>7935368</v>
      </c>
      <c r="J547" s="3">
        <v>391256393</v>
      </c>
      <c r="K547" s="3">
        <v>94.73</v>
      </c>
      <c r="L547" s="3">
        <v>8381987</v>
      </c>
      <c r="M547" s="3">
        <v>391256393</v>
      </c>
      <c r="N547" s="3">
        <v>94.73</v>
      </c>
    </row>
    <row r="548" spans="1:14" x14ac:dyDescent="0.25">
      <c r="A548" t="s">
        <v>930</v>
      </c>
      <c r="B548" s="1" t="s">
        <v>215</v>
      </c>
      <c r="C548" t="s">
        <v>216</v>
      </c>
      <c r="D548" s="3">
        <v>315004000</v>
      </c>
      <c r="E548" s="3">
        <v>20000000</v>
      </c>
      <c r="F548" s="3">
        <v>335004000</v>
      </c>
      <c r="G548" s="3">
        <v>0</v>
      </c>
      <c r="H548" s="3">
        <v>335004000</v>
      </c>
      <c r="I548" s="3">
        <v>7935368</v>
      </c>
      <c r="J548" s="3">
        <v>322683761</v>
      </c>
      <c r="K548" s="3">
        <v>96.32</v>
      </c>
      <c r="L548" s="3">
        <v>8381987</v>
      </c>
      <c r="M548" s="3">
        <v>322683761</v>
      </c>
      <c r="N548" s="3">
        <v>96.32</v>
      </c>
    </row>
    <row r="549" spans="1:14" hidden="1" x14ac:dyDescent="0.25">
      <c r="A549" t="s">
        <v>930</v>
      </c>
      <c r="B549" s="1" t="s">
        <v>262</v>
      </c>
      <c r="C549" t="s">
        <v>263</v>
      </c>
      <c r="D549" s="3">
        <v>78000000</v>
      </c>
      <c r="E549" s="3">
        <v>0</v>
      </c>
      <c r="F549" s="3">
        <v>78000000</v>
      </c>
      <c r="G549" s="3">
        <v>0</v>
      </c>
      <c r="H549" s="3">
        <v>78000000</v>
      </c>
      <c r="I549" s="3">
        <v>0</v>
      </c>
      <c r="J549" s="3">
        <v>68572632</v>
      </c>
      <c r="K549" s="3">
        <v>87.91</v>
      </c>
      <c r="L549" s="3">
        <v>0</v>
      </c>
      <c r="M549" s="3">
        <v>68572632</v>
      </c>
      <c r="N549" s="3">
        <v>87.91</v>
      </c>
    </row>
    <row r="550" spans="1:14" hidden="1" x14ac:dyDescent="0.25">
      <c r="A550" t="s">
        <v>930</v>
      </c>
      <c r="B550" s="1" t="s">
        <v>32</v>
      </c>
      <c r="C550" t="s">
        <v>33</v>
      </c>
      <c r="D550" s="3">
        <v>44882000</v>
      </c>
      <c r="E550" s="3">
        <v>0</v>
      </c>
      <c r="F550" s="3">
        <v>44882000</v>
      </c>
      <c r="G550" s="3">
        <v>0</v>
      </c>
      <c r="H550" s="3">
        <v>44882000</v>
      </c>
      <c r="I550" s="3">
        <v>7832442</v>
      </c>
      <c r="J550" s="3">
        <v>44864518</v>
      </c>
      <c r="K550" s="3">
        <v>99.96</v>
      </c>
      <c r="L550" s="3">
        <v>7832442</v>
      </c>
      <c r="M550" s="3">
        <v>44864518</v>
      </c>
      <c r="N550" s="3">
        <v>99.96</v>
      </c>
    </row>
    <row r="551" spans="1:14" hidden="1" x14ac:dyDescent="0.25">
      <c r="A551" t="s">
        <v>930</v>
      </c>
      <c r="B551" s="1" t="s">
        <v>34</v>
      </c>
      <c r="C551" t="s">
        <v>217</v>
      </c>
      <c r="D551" s="3">
        <v>218291000</v>
      </c>
      <c r="E551" s="3">
        <v>0</v>
      </c>
      <c r="F551" s="3">
        <v>218291000</v>
      </c>
      <c r="G551" s="3">
        <v>0</v>
      </c>
      <c r="H551" s="3">
        <v>218291000</v>
      </c>
      <c r="I551" s="3">
        <v>1748456</v>
      </c>
      <c r="J551" s="3">
        <v>215882439</v>
      </c>
      <c r="K551" s="3">
        <v>98.9</v>
      </c>
      <c r="L551" s="3">
        <v>1748456</v>
      </c>
      <c r="M551" s="3">
        <v>215882439</v>
      </c>
      <c r="N551" s="3">
        <v>98.9</v>
      </c>
    </row>
    <row r="552" spans="1:14" hidden="1" x14ac:dyDescent="0.25">
      <c r="A552" t="s">
        <v>930</v>
      </c>
      <c r="B552" s="1" t="s">
        <v>35</v>
      </c>
      <c r="C552" t="s">
        <v>36</v>
      </c>
      <c r="D552" s="3">
        <v>178000000</v>
      </c>
      <c r="E552" s="3">
        <v>130000000</v>
      </c>
      <c r="F552" s="3">
        <v>308000000</v>
      </c>
      <c r="G552" s="3">
        <v>0</v>
      </c>
      <c r="H552" s="3">
        <v>308000000</v>
      </c>
      <c r="I552" s="3">
        <v>0</v>
      </c>
      <c r="J552" s="3">
        <v>303642065</v>
      </c>
      <c r="K552" s="3">
        <v>98.59</v>
      </c>
      <c r="L552" s="3">
        <v>72152312</v>
      </c>
      <c r="M552" s="3">
        <v>288982175</v>
      </c>
      <c r="N552" s="3">
        <v>93.83</v>
      </c>
    </row>
    <row r="553" spans="1:14" hidden="1" x14ac:dyDescent="0.25">
      <c r="A553" t="s">
        <v>930</v>
      </c>
      <c r="B553" s="1" t="s">
        <v>37</v>
      </c>
      <c r="C553" t="s">
        <v>38</v>
      </c>
      <c r="D553" s="3">
        <v>85000000</v>
      </c>
      <c r="E553" s="3">
        <v>130000000</v>
      </c>
      <c r="F553" s="3">
        <v>215000000</v>
      </c>
      <c r="G553" s="3">
        <v>0</v>
      </c>
      <c r="H553" s="3">
        <v>215000000</v>
      </c>
      <c r="I553" s="3">
        <v>0</v>
      </c>
      <c r="J553" s="3">
        <v>210751000</v>
      </c>
      <c r="K553" s="3">
        <v>98.02</v>
      </c>
      <c r="L553" s="3">
        <v>57911000</v>
      </c>
      <c r="M553" s="3">
        <v>199151000</v>
      </c>
      <c r="N553" s="3">
        <v>92.63</v>
      </c>
    </row>
    <row r="554" spans="1:14" hidden="1" x14ac:dyDescent="0.25">
      <c r="A554" t="s">
        <v>930</v>
      </c>
      <c r="B554" s="1" t="s">
        <v>39</v>
      </c>
      <c r="C554" t="s">
        <v>40</v>
      </c>
      <c r="D554" s="3">
        <v>85000000</v>
      </c>
      <c r="E554" s="3">
        <v>130000000</v>
      </c>
      <c r="F554" s="3">
        <v>215000000</v>
      </c>
      <c r="G554" s="3">
        <v>0</v>
      </c>
      <c r="H554" s="3">
        <v>215000000</v>
      </c>
      <c r="I554" s="3">
        <v>0</v>
      </c>
      <c r="J554" s="3">
        <v>210751000</v>
      </c>
      <c r="K554" s="3">
        <v>98.02</v>
      </c>
      <c r="L554" s="3">
        <v>57911000</v>
      </c>
      <c r="M554" s="3">
        <v>199151000</v>
      </c>
      <c r="N554" s="3">
        <v>92.63</v>
      </c>
    </row>
    <row r="555" spans="1:14" hidden="1" x14ac:dyDescent="0.25">
      <c r="A555" t="s">
        <v>930</v>
      </c>
      <c r="B555" s="1" t="s">
        <v>41</v>
      </c>
      <c r="C555" t="s">
        <v>42</v>
      </c>
      <c r="D555" s="3">
        <v>93000000</v>
      </c>
      <c r="E555" s="3">
        <v>0</v>
      </c>
      <c r="F555" s="3">
        <v>93000000</v>
      </c>
      <c r="G555" s="3">
        <v>0</v>
      </c>
      <c r="H555" s="3">
        <v>93000000</v>
      </c>
      <c r="I555" s="3">
        <v>0</v>
      </c>
      <c r="J555" s="3">
        <v>92891065</v>
      </c>
      <c r="K555" s="3">
        <v>99.88</v>
      </c>
      <c r="L555" s="3">
        <v>14241312</v>
      </c>
      <c r="M555" s="3">
        <v>89831175</v>
      </c>
      <c r="N555" s="3">
        <v>96.59</v>
      </c>
    </row>
    <row r="556" spans="1:14" hidden="1" x14ac:dyDescent="0.25">
      <c r="A556" t="s">
        <v>930</v>
      </c>
      <c r="B556" s="1" t="s">
        <v>45</v>
      </c>
      <c r="C556" t="s">
        <v>218</v>
      </c>
      <c r="D556" s="3">
        <v>6183531000</v>
      </c>
      <c r="E556" s="3">
        <v>-302000000</v>
      </c>
      <c r="F556" s="3">
        <v>5881531000</v>
      </c>
      <c r="G556" s="3">
        <v>0</v>
      </c>
      <c r="H556" s="3">
        <v>5881531000</v>
      </c>
      <c r="I556" s="3">
        <v>1078812817</v>
      </c>
      <c r="J556" s="3">
        <v>4925967581</v>
      </c>
      <c r="K556" s="3">
        <v>83.75</v>
      </c>
      <c r="L556" s="3">
        <v>1114829925</v>
      </c>
      <c r="M556" s="3">
        <v>4925967581</v>
      </c>
      <c r="N556" s="3">
        <v>83.75</v>
      </c>
    </row>
    <row r="557" spans="1:14" hidden="1" x14ac:dyDescent="0.25">
      <c r="A557" t="s">
        <v>930</v>
      </c>
      <c r="B557" s="1" t="s">
        <v>46</v>
      </c>
      <c r="C557" t="s">
        <v>47</v>
      </c>
      <c r="D557" s="3">
        <v>3267559000</v>
      </c>
      <c r="E557" s="3">
        <v>-317000000</v>
      </c>
      <c r="F557" s="3">
        <v>2950559000</v>
      </c>
      <c r="G557" s="3">
        <v>0</v>
      </c>
      <c r="H557" s="3">
        <v>2950559000</v>
      </c>
      <c r="I557" s="3">
        <v>619138613</v>
      </c>
      <c r="J557" s="3">
        <v>2269739319</v>
      </c>
      <c r="K557" s="3">
        <v>76.930000000000007</v>
      </c>
      <c r="L557" s="3">
        <v>619138613</v>
      </c>
      <c r="M557" s="3">
        <v>2269739319</v>
      </c>
      <c r="N557" s="3">
        <v>76.930000000000007</v>
      </c>
    </row>
    <row r="558" spans="1:14" hidden="1" x14ac:dyDescent="0.25">
      <c r="A558" t="s">
        <v>930</v>
      </c>
      <c r="B558" s="1" t="s">
        <v>48</v>
      </c>
      <c r="C558" t="s">
        <v>49</v>
      </c>
      <c r="D558" s="3">
        <v>1113113000</v>
      </c>
      <c r="E558" s="3">
        <v>-217000000</v>
      </c>
      <c r="F558" s="3">
        <v>896113000</v>
      </c>
      <c r="G558" s="3">
        <v>0</v>
      </c>
      <c r="H558" s="3">
        <v>896113000</v>
      </c>
      <c r="I558" s="3">
        <v>321612141</v>
      </c>
      <c r="J558" s="3">
        <v>416142137</v>
      </c>
      <c r="K558" s="3">
        <v>46.44</v>
      </c>
      <c r="L558" s="3">
        <v>321612141</v>
      </c>
      <c r="M558" s="3">
        <v>416142137</v>
      </c>
      <c r="N558" s="3">
        <v>46.44</v>
      </c>
    </row>
    <row r="559" spans="1:14" hidden="1" x14ac:dyDescent="0.25">
      <c r="A559" t="s">
        <v>930</v>
      </c>
      <c r="B559" s="1" t="s">
        <v>50</v>
      </c>
      <c r="C559" t="s">
        <v>51</v>
      </c>
      <c r="D559" s="3">
        <v>654705000</v>
      </c>
      <c r="E559" s="3">
        <v>-130000000</v>
      </c>
      <c r="F559" s="3">
        <v>524705000</v>
      </c>
      <c r="G559" s="3">
        <v>0</v>
      </c>
      <c r="H559" s="3">
        <v>524705000</v>
      </c>
      <c r="I559" s="3">
        <v>73667089</v>
      </c>
      <c r="J559" s="3">
        <v>475110522</v>
      </c>
      <c r="K559" s="3">
        <v>90.55</v>
      </c>
      <c r="L559" s="3">
        <v>73667089</v>
      </c>
      <c r="M559" s="3">
        <v>475110522</v>
      </c>
      <c r="N559" s="3">
        <v>90.55</v>
      </c>
    </row>
    <row r="560" spans="1:14" hidden="1" x14ac:dyDescent="0.25">
      <c r="A560" t="s">
        <v>930</v>
      </c>
      <c r="B560" s="1" t="s">
        <v>52</v>
      </c>
      <c r="C560" t="s">
        <v>53</v>
      </c>
      <c r="D560" s="3">
        <v>943115000</v>
      </c>
      <c r="E560" s="3">
        <v>30000000</v>
      </c>
      <c r="F560" s="3">
        <v>973115000</v>
      </c>
      <c r="G560" s="3">
        <v>0</v>
      </c>
      <c r="H560" s="3">
        <v>973115000</v>
      </c>
      <c r="I560" s="3">
        <v>143935483</v>
      </c>
      <c r="J560" s="3">
        <v>888862800</v>
      </c>
      <c r="K560" s="3">
        <v>91.34</v>
      </c>
      <c r="L560" s="3">
        <v>143935483</v>
      </c>
      <c r="M560" s="3">
        <v>888862800</v>
      </c>
      <c r="N560" s="3">
        <v>91.34</v>
      </c>
    </row>
    <row r="561" spans="1:14" hidden="1" x14ac:dyDescent="0.25">
      <c r="A561" t="s">
        <v>930</v>
      </c>
      <c r="B561" s="1" t="s">
        <v>56</v>
      </c>
      <c r="C561" t="s">
        <v>57</v>
      </c>
      <c r="D561" s="3">
        <v>556626000</v>
      </c>
      <c r="E561" s="3">
        <v>0</v>
      </c>
      <c r="F561" s="3">
        <v>556626000</v>
      </c>
      <c r="G561" s="3">
        <v>0</v>
      </c>
      <c r="H561" s="3">
        <v>556626000</v>
      </c>
      <c r="I561" s="3">
        <v>79923900</v>
      </c>
      <c r="J561" s="3">
        <v>489623860</v>
      </c>
      <c r="K561" s="3">
        <v>87.96</v>
      </c>
      <c r="L561" s="3">
        <v>79923900</v>
      </c>
      <c r="M561" s="3">
        <v>489623860</v>
      </c>
      <c r="N561" s="3">
        <v>87.96</v>
      </c>
    </row>
    <row r="562" spans="1:14" hidden="1" x14ac:dyDescent="0.25">
      <c r="A562" t="s">
        <v>930</v>
      </c>
      <c r="B562" s="1" t="s">
        <v>58</v>
      </c>
      <c r="C562" t="s">
        <v>59</v>
      </c>
      <c r="D562" s="3">
        <v>2915972000</v>
      </c>
      <c r="E562" s="3">
        <v>15000000</v>
      </c>
      <c r="F562" s="3">
        <v>2930972000</v>
      </c>
      <c r="G562" s="3">
        <v>0</v>
      </c>
      <c r="H562" s="3">
        <v>2930972000</v>
      </c>
      <c r="I562" s="3">
        <v>459674204</v>
      </c>
      <c r="J562" s="3">
        <v>2656228262</v>
      </c>
      <c r="K562" s="3">
        <v>90.63</v>
      </c>
      <c r="L562" s="3">
        <v>495691312</v>
      </c>
      <c r="M562" s="3">
        <v>2656228262</v>
      </c>
      <c r="N562" s="3">
        <v>90.63</v>
      </c>
    </row>
    <row r="563" spans="1:14" hidden="1" x14ac:dyDescent="0.25">
      <c r="A563" t="s">
        <v>930</v>
      </c>
      <c r="B563" s="1" t="s">
        <v>60</v>
      </c>
      <c r="C563" t="s">
        <v>61</v>
      </c>
      <c r="D563" s="3">
        <v>1416293000</v>
      </c>
      <c r="E563" s="3">
        <v>-125000000</v>
      </c>
      <c r="F563" s="3">
        <v>1291293000</v>
      </c>
      <c r="G563" s="3">
        <v>0</v>
      </c>
      <c r="H563" s="3">
        <v>1291293000</v>
      </c>
      <c r="I563" s="3">
        <v>217755828</v>
      </c>
      <c r="J563" s="3">
        <v>1188984732</v>
      </c>
      <c r="K563" s="3">
        <v>92.08</v>
      </c>
      <c r="L563" s="3">
        <v>253772936</v>
      </c>
      <c r="M563" s="3">
        <v>1188984732</v>
      </c>
      <c r="N563" s="3">
        <v>92.08</v>
      </c>
    </row>
    <row r="564" spans="1:14" hidden="1" x14ac:dyDescent="0.25">
      <c r="A564" t="s">
        <v>930</v>
      </c>
      <c r="B564" s="1" t="s">
        <v>62</v>
      </c>
      <c r="C564" t="s">
        <v>63</v>
      </c>
      <c r="D564" s="3">
        <v>676753000</v>
      </c>
      <c r="E564" s="3">
        <v>170000000</v>
      </c>
      <c r="F564" s="3">
        <v>846753000</v>
      </c>
      <c r="G564" s="3">
        <v>0</v>
      </c>
      <c r="H564" s="3">
        <v>846753000</v>
      </c>
      <c r="I564" s="3">
        <v>130514276</v>
      </c>
      <c r="J564" s="3">
        <v>779890479</v>
      </c>
      <c r="K564" s="3">
        <v>92.1</v>
      </c>
      <c r="L564" s="3">
        <v>130514276</v>
      </c>
      <c r="M564" s="3">
        <v>779890479</v>
      </c>
      <c r="N564" s="3">
        <v>92.1</v>
      </c>
    </row>
    <row r="565" spans="1:14" hidden="1" x14ac:dyDescent="0.25">
      <c r="A565" t="s">
        <v>930</v>
      </c>
      <c r="B565" s="1" t="s">
        <v>156</v>
      </c>
      <c r="C565" t="s">
        <v>157</v>
      </c>
      <c r="D565" s="3">
        <v>127140000</v>
      </c>
      <c r="E565" s="3">
        <v>-30000000</v>
      </c>
      <c r="F565" s="3">
        <v>97140000</v>
      </c>
      <c r="G565" s="3">
        <v>0</v>
      </c>
      <c r="H565" s="3">
        <v>97140000</v>
      </c>
      <c r="I565" s="3">
        <v>12541400</v>
      </c>
      <c r="J565" s="3">
        <v>76383601</v>
      </c>
      <c r="K565" s="3">
        <v>78.63</v>
      </c>
      <c r="L565" s="3">
        <v>12541400</v>
      </c>
      <c r="M565" s="3">
        <v>76383601</v>
      </c>
      <c r="N565" s="3">
        <v>78.63</v>
      </c>
    </row>
    <row r="566" spans="1:14" hidden="1" x14ac:dyDescent="0.25">
      <c r="A566" t="s">
        <v>930</v>
      </c>
      <c r="B566" s="1" t="s">
        <v>68</v>
      </c>
      <c r="C566" t="s">
        <v>69</v>
      </c>
      <c r="D566" s="3">
        <v>417473000</v>
      </c>
      <c r="E566" s="3">
        <v>0</v>
      </c>
      <c r="F566" s="3">
        <v>417473000</v>
      </c>
      <c r="G566" s="3">
        <v>0</v>
      </c>
      <c r="H566" s="3">
        <v>417473000</v>
      </c>
      <c r="I566" s="3">
        <v>58900000</v>
      </c>
      <c r="J566" s="3">
        <v>366156270</v>
      </c>
      <c r="K566" s="3">
        <v>87.71</v>
      </c>
      <c r="L566" s="3">
        <v>58900000</v>
      </c>
      <c r="M566" s="3">
        <v>366156270</v>
      </c>
      <c r="N566" s="3">
        <v>87.71</v>
      </c>
    </row>
    <row r="567" spans="1:14" hidden="1" x14ac:dyDescent="0.25">
      <c r="A567" t="s">
        <v>930</v>
      </c>
      <c r="B567" s="1" t="s">
        <v>70</v>
      </c>
      <c r="C567" t="s">
        <v>71</v>
      </c>
      <c r="D567" s="3">
        <v>278313000</v>
      </c>
      <c r="E567" s="3">
        <v>0</v>
      </c>
      <c r="F567" s="3">
        <v>278313000</v>
      </c>
      <c r="G567" s="3">
        <v>0</v>
      </c>
      <c r="H567" s="3">
        <v>278313000</v>
      </c>
      <c r="I567" s="3">
        <v>39962700</v>
      </c>
      <c r="J567" s="3">
        <v>244813180</v>
      </c>
      <c r="K567" s="3">
        <v>87.96</v>
      </c>
      <c r="L567" s="3">
        <v>39962700</v>
      </c>
      <c r="M567" s="3">
        <v>244813180</v>
      </c>
      <c r="N567" s="3">
        <v>87.96</v>
      </c>
    </row>
    <row r="568" spans="1:14" hidden="1" x14ac:dyDescent="0.25">
      <c r="A568" t="s">
        <v>930</v>
      </c>
      <c r="B568" s="1" t="s">
        <v>76</v>
      </c>
      <c r="C568" t="s">
        <v>77</v>
      </c>
      <c r="D568" s="3">
        <v>5381308000</v>
      </c>
      <c r="E568" s="3">
        <v>270000000</v>
      </c>
      <c r="F568" s="3">
        <v>5651308000</v>
      </c>
      <c r="G568" s="3">
        <v>0</v>
      </c>
      <c r="H568" s="3">
        <v>5651308000</v>
      </c>
      <c r="I568" s="3">
        <v>698274813</v>
      </c>
      <c r="J568" s="3">
        <v>4954158907</v>
      </c>
      <c r="K568" s="3">
        <v>87.66</v>
      </c>
      <c r="L568" s="3">
        <v>908557154</v>
      </c>
      <c r="M568" s="3">
        <v>4171203487</v>
      </c>
      <c r="N568" s="3">
        <v>73.81</v>
      </c>
    </row>
    <row r="569" spans="1:14" hidden="1" x14ac:dyDescent="0.25">
      <c r="A569" t="s">
        <v>930</v>
      </c>
      <c r="B569" s="1" t="s">
        <v>78</v>
      </c>
      <c r="C569" t="s">
        <v>79</v>
      </c>
      <c r="D569" s="3">
        <v>942000000</v>
      </c>
      <c r="E569" s="3">
        <v>-211100000</v>
      </c>
      <c r="F569" s="3">
        <v>730900000</v>
      </c>
      <c r="G569" s="3">
        <v>0</v>
      </c>
      <c r="H569" s="3">
        <v>730900000</v>
      </c>
      <c r="I569" s="3">
        <v>242666703</v>
      </c>
      <c r="J569" s="3">
        <v>542303973</v>
      </c>
      <c r="K569" s="3">
        <v>74.2</v>
      </c>
      <c r="L569" s="3">
        <v>95549609</v>
      </c>
      <c r="M569" s="3">
        <v>165383415</v>
      </c>
      <c r="N569" s="3">
        <v>22.63</v>
      </c>
    </row>
    <row r="570" spans="1:14" hidden="1" x14ac:dyDescent="0.25">
      <c r="A570" t="s">
        <v>930</v>
      </c>
      <c r="B570" s="1" t="s">
        <v>80</v>
      </c>
      <c r="C570" t="s">
        <v>81</v>
      </c>
      <c r="D570" s="3">
        <v>117000000</v>
      </c>
      <c r="E570" s="3">
        <v>0</v>
      </c>
      <c r="F570" s="3">
        <v>117000000</v>
      </c>
      <c r="G570" s="3">
        <v>0</v>
      </c>
      <c r="H570" s="3">
        <v>117000000</v>
      </c>
      <c r="I570" s="3">
        <v>26383592</v>
      </c>
      <c r="J570" s="3">
        <v>26383592</v>
      </c>
      <c r="K570" s="3">
        <v>22.55</v>
      </c>
      <c r="L570" s="3">
        <v>26383582</v>
      </c>
      <c r="M570" s="3">
        <v>26383582</v>
      </c>
      <c r="N570" s="3">
        <v>22.55</v>
      </c>
    </row>
    <row r="571" spans="1:14" hidden="1" x14ac:dyDescent="0.25">
      <c r="A571" t="s">
        <v>930</v>
      </c>
      <c r="B571" s="1" t="s">
        <v>82</v>
      </c>
      <c r="C571" t="s">
        <v>83</v>
      </c>
      <c r="D571" s="3">
        <v>540000000</v>
      </c>
      <c r="E571" s="3">
        <v>-137600000</v>
      </c>
      <c r="F571" s="3">
        <v>402400000</v>
      </c>
      <c r="G571" s="3">
        <v>0</v>
      </c>
      <c r="H571" s="3">
        <v>402400000</v>
      </c>
      <c r="I571" s="3">
        <v>149283111</v>
      </c>
      <c r="J571" s="3">
        <v>338612553</v>
      </c>
      <c r="K571" s="3">
        <v>84.15</v>
      </c>
      <c r="L571" s="3">
        <v>57034022</v>
      </c>
      <c r="M571" s="3">
        <v>113218796</v>
      </c>
      <c r="N571" s="3">
        <v>28.14</v>
      </c>
    </row>
    <row r="572" spans="1:14" hidden="1" x14ac:dyDescent="0.25">
      <c r="A572" t="s">
        <v>930</v>
      </c>
      <c r="B572" s="1" t="s">
        <v>84</v>
      </c>
      <c r="C572" t="s">
        <v>85</v>
      </c>
      <c r="D572" s="3">
        <v>30000000</v>
      </c>
      <c r="E572" s="3">
        <v>-1000000</v>
      </c>
      <c r="F572" s="3">
        <v>29000000</v>
      </c>
      <c r="G572" s="3">
        <v>0</v>
      </c>
      <c r="H572" s="3">
        <v>29000000</v>
      </c>
      <c r="I572" s="3">
        <v>0</v>
      </c>
      <c r="J572" s="3">
        <v>29000000</v>
      </c>
      <c r="K572" s="3">
        <v>100</v>
      </c>
      <c r="L572" s="3">
        <v>642617</v>
      </c>
      <c r="M572" s="3">
        <v>1642617</v>
      </c>
      <c r="N572" s="3">
        <v>5.66</v>
      </c>
    </row>
    <row r="573" spans="1:14" hidden="1" x14ac:dyDescent="0.25">
      <c r="A573" t="s">
        <v>930</v>
      </c>
      <c r="B573" s="1" t="s">
        <v>86</v>
      </c>
      <c r="C573" t="s">
        <v>87</v>
      </c>
      <c r="D573" s="3">
        <v>250000000</v>
      </c>
      <c r="E573" s="3">
        <v>-72500000</v>
      </c>
      <c r="F573" s="3">
        <v>177500000</v>
      </c>
      <c r="G573" s="3">
        <v>0</v>
      </c>
      <c r="H573" s="3">
        <v>177500000</v>
      </c>
      <c r="I573" s="3">
        <v>67000000</v>
      </c>
      <c r="J573" s="3">
        <v>144141688</v>
      </c>
      <c r="K573" s="3">
        <v>81.209999999999994</v>
      </c>
      <c r="L573" s="3">
        <v>11489388</v>
      </c>
      <c r="M573" s="3">
        <v>19972280</v>
      </c>
      <c r="N573" s="3">
        <v>11.25</v>
      </c>
    </row>
    <row r="574" spans="1:14" hidden="1" x14ac:dyDescent="0.25">
      <c r="A574" t="s">
        <v>930</v>
      </c>
      <c r="B574" s="1" t="s">
        <v>88</v>
      </c>
      <c r="C574" t="s">
        <v>89</v>
      </c>
      <c r="D574" s="3">
        <v>5000000</v>
      </c>
      <c r="E574" s="3">
        <v>0</v>
      </c>
      <c r="F574" s="3">
        <v>5000000</v>
      </c>
      <c r="G574" s="3">
        <v>0</v>
      </c>
      <c r="H574" s="3">
        <v>5000000</v>
      </c>
      <c r="I574" s="3">
        <v>0</v>
      </c>
      <c r="J574" s="3">
        <v>4166140</v>
      </c>
      <c r="K574" s="3">
        <v>83.32</v>
      </c>
      <c r="L574" s="3">
        <v>0</v>
      </c>
      <c r="M574" s="3">
        <v>4166140</v>
      </c>
      <c r="N574" s="3">
        <v>83.32</v>
      </c>
    </row>
    <row r="575" spans="1:14" hidden="1" x14ac:dyDescent="0.25">
      <c r="A575" t="s">
        <v>930</v>
      </c>
      <c r="B575" s="1" t="s">
        <v>90</v>
      </c>
      <c r="C575" t="s">
        <v>91</v>
      </c>
      <c r="D575" s="3">
        <v>4316308000</v>
      </c>
      <c r="E575" s="3">
        <v>80825000</v>
      </c>
      <c r="F575" s="3">
        <v>4397133000</v>
      </c>
      <c r="G575" s="3">
        <v>0</v>
      </c>
      <c r="H575" s="3">
        <v>4397133000</v>
      </c>
      <c r="I575" s="3">
        <v>375503683</v>
      </c>
      <c r="J575" s="3">
        <v>3982528657</v>
      </c>
      <c r="K575" s="3">
        <v>90.57</v>
      </c>
      <c r="L575" s="3">
        <v>732903118</v>
      </c>
      <c r="M575" s="3">
        <v>3576493795</v>
      </c>
      <c r="N575" s="3">
        <v>81.34</v>
      </c>
    </row>
    <row r="576" spans="1:14" hidden="1" x14ac:dyDescent="0.25">
      <c r="A576" t="s">
        <v>930</v>
      </c>
      <c r="B576" s="1" t="s">
        <v>94</v>
      </c>
      <c r="C576" t="s">
        <v>95</v>
      </c>
      <c r="D576" s="3">
        <v>0</v>
      </c>
      <c r="E576" s="3">
        <v>12100000</v>
      </c>
      <c r="F576" s="3">
        <v>12100000</v>
      </c>
      <c r="G576" s="3">
        <v>0</v>
      </c>
      <c r="H576" s="3">
        <v>12100000</v>
      </c>
      <c r="I576" s="3">
        <v>0</v>
      </c>
      <c r="J576" s="3">
        <v>11669522</v>
      </c>
      <c r="K576" s="3">
        <v>96.44</v>
      </c>
      <c r="L576" s="3">
        <v>0</v>
      </c>
      <c r="M576" s="3">
        <v>11669522</v>
      </c>
      <c r="N576" s="3">
        <v>96.44</v>
      </c>
    </row>
    <row r="577" spans="1:14" hidden="1" x14ac:dyDescent="0.25">
      <c r="A577" t="s">
        <v>930</v>
      </c>
      <c r="B577" s="1" t="s">
        <v>96</v>
      </c>
      <c r="C577" t="s">
        <v>97</v>
      </c>
      <c r="D577" s="3">
        <v>422000000</v>
      </c>
      <c r="E577" s="3">
        <v>-79000000</v>
      </c>
      <c r="F577" s="3">
        <v>343000000</v>
      </c>
      <c r="G577" s="3">
        <v>0</v>
      </c>
      <c r="H577" s="3">
        <v>343000000</v>
      </c>
      <c r="I577" s="3">
        <v>16264031</v>
      </c>
      <c r="J577" s="3">
        <v>338795939</v>
      </c>
      <c r="K577" s="3">
        <v>98.77</v>
      </c>
      <c r="L577" s="3">
        <v>39429739</v>
      </c>
      <c r="M577" s="3">
        <v>282212245</v>
      </c>
      <c r="N577" s="3">
        <v>82.28</v>
      </c>
    </row>
    <row r="578" spans="1:14" hidden="1" x14ac:dyDescent="0.25">
      <c r="A578" t="s">
        <v>930</v>
      </c>
      <c r="B578" s="1" t="s">
        <v>98</v>
      </c>
      <c r="C578" t="s">
        <v>99</v>
      </c>
      <c r="D578" s="3">
        <v>110000000</v>
      </c>
      <c r="E578" s="3">
        <v>-47000000</v>
      </c>
      <c r="F578" s="3">
        <v>63000000</v>
      </c>
      <c r="G578" s="3">
        <v>0</v>
      </c>
      <c r="H578" s="3">
        <v>63000000</v>
      </c>
      <c r="I578" s="3">
        <v>0</v>
      </c>
      <c r="J578" s="3">
        <v>62688106</v>
      </c>
      <c r="K578" s="3">
        <v>99.5</v>
      </c>
      <c r="L578" s="3">
        <v>14314984</v>
      </c>
      <c r="M578" s="3">
        <v>34015624</v>
      </c>
      <c r="N578" s="3">
        <v>53.99</v>
      </c>
    </row>
    <row r="579" spans="1:14" hidden="1" x14ac:dyDescent="0.25">
      <c r="A579" t="s">
        <v>930</v>
      </c>
      <c r="B579" s="1" t="s">
        <v>100</v>
      </c>
      <c r="C579" t="s">
        <v>101</v>
      </c>
      <c r="D579" s="3">
        <v>1475000000</v>
      </c>
      <c r="E579" s="3">
        <v>-371000000</v>
      </c>
      <c r="F579" s="3">
        <v>1104000000</v>
      </c>
      <c r="G579" s="3">
        <v>0</v>
      </c>
      <c r="H579" s="3">
        <v>1104000000</v>
      </c>
      <c r="I579" s="3">
        <v>26747153</v>
      </c>
      <c r="J579" s="3">
        <v>1054405313</v>
      </c>
      <c r="K579" s="3">
        <v>95.51</v>
      </c>
      <c r="L579" s="3">
        <v>113293413</v>
      </c>
      <c r="M579" s="3">
        <v>753295111</v>
      </c>
      <c r="N579" s="3">
        <v>68.23</v>
      </c>
    </row>
    <row r="580" spans="1:14" hidden="1" x14ac:dyDescent="0.25">
      <c r="A580" t="s">
        <v>930</v>
      </c>
      <c r="B580" s="1" t="s">
        <v>102</v>
      </c>
      <c r="C580" t="s">
        <v>103</v>
      </c>
      <c r="D580" s="3">
        <v>1475000000</v>
      </c>
      <c r="E580" s="3">
        <v>-371000000</v>
      </c>
      <c r="F580" s="3">
        <v>1104000000</v>
      </c>
      <c r="G580" s="3">
        <v>0</v>
      </c>
      <c r="H580" s="3">
        <v>1104000000</v>
      </c>
      <c r="I580" s="3">
        <v>26747153</v>
      </c>
      <c r="J580" s="3">
        <v>1054405313</v>
      </c>
      <c r="K580" s="3">
        <v>95.51</v>
      </c>
      <c r="L580" s="3">
        <v>113293413</v>
      </c>
      <c r="M580" s="3">
        <v>753295111</v>
      </c>
      <c r="N580" s="3">
        <v>68.23</v>
      </c>
    </row>
    <row r="581" spans="1:14" hidden="1" x14ac:dyDescent="0.25">
      <c r="A581" t="s">
        <v>930</v>
      </c>
      <c r="B581" s="1" t="s">
        <v>104</v>
      </c>
      <c r="C581" t="s">
        <v>105</v>
      </c>
      <c r="D581" s="3">
        <v>1200000000</v>
      </c>
      <c r="E581" s="3">
        <v>553100000</v>
      </c>
      <c r="F581" s="3">
        <v>1753100000</v>
      </c>
      <c r="G581" s="3">
        <v>0</v>
      </c>
      <c r="H581" s="3">
        <v>1753100000</v>
      </c>
      <c r="I581" s="3">
        <v>309992116</v>
      </c>
      <c r="J581" s="3">
        <v>1537632826</v>
      </c>
      <c r="K581" s="3">
        <v>87.71</v>
      </c>
      <c r="L581" s="3">
        <v>309992116</v>
      </c>
      <c r="M581" s="3">
        <v>1537632826</v>
      </c>
      <c r="N581" s="3">
        <v>87.71</v>
      </c>
    </row>
    <row r="582" spans="1:14" hidden="1" x14ac:dyDescent="0.25">
      <c r="A582" t="s">
        <v>930</v>
      </c>
      <c r="B582" s="1" t="s">
        <v>106</v>
      </c>
      <c r="C582" t="s">
        <v>107</v>
      </c>
      <c r="D582" s="3">
        <v>1200000000</v>
      </c>
      <c r="E582" s="3">
        <v>553100000</v>
      </c>
      <c r="F582" s="3">
        <v>1753100000</v>
      </c>
      <c r="G582" s="3">
        <v>0</v>
      </c>
      <c r="H582" s="3">
        <v>1753100000</v>
      </c>
      <c r="I582" s="3">
        <v>309992116</v>
      </c>
      <c r="J582" s="3">
        <v>1537632826</v>
      </c>
      <c r="K582" s="3">
        <v>87.71</v>
      </c>
      <c r="L582" s="3">
        <v>309992116</v>
      </c>
      <c r="M582" s="3">
        <v>1537632826</v>
      </c>
      <c r="N582" s="3">
        <v>87.71</v>
      </c>
    </row>
    <row r="583" spans="1:14" hidden="1" x14ac:dyDescent="0.25">
      <c r="A583" t="s">
        <v>930</v>
      </c>
      <c r="B583" s="1" t="s">
        <v>108</v>
      </c>
      <c r="C583" t="s">
        <v>109</v>
      </c>
      <c r="D583" s="3">
        <v>544000000</v>
      </c>
      <c r="E583" s="3">
        <v>0</v>
      </c>
      <c r="F583" s="3">
        <v>544000000</v>
      </c>
      <c r="G583" s="3">
        <v>0</v>
      </c>
      <c r="H583" s="3">
        <v>544000000</v>
      </c>
      <c r="I583" s="3">
        <v>19251183</v>
      </c>
      <c r="J583" s="3">
        <v>411538748</v>
      </c>
      <c r="K583" s="3">
        <v>75.650000000000006</v>
      </c>
      <c r="L583" s="3">
        <v>39997703</v>
      </c>
      <c r="M583" s="3">
        <v>411538748</v>
      </c>
      <c r="N583" s="3">
        <v>75.650000000000006</v>
      </c>
    </row>
    <row r="584" spans="1:14" hidden="1" x14ac:dyDescent="0.25">
      <c r="A584" t="s">
        <v>930</v>
      </c>
      <c r="B584" s="1" t="s">
        <v>110</v>
      </c>
      <c r="C584" t="s">
        <v>111</v>
      </c>
      <c r="D584" s="3">
        <v>230000000</v>
      </c>
      <c r="E584" s="3">
        <v>0</v>
      </c>
      <c r="F584" s="3">
        <v>230000000</v>
      </c>
      <c r="G584" s="3">
        <v>0</v>
      </c>
      <c r="H584" s="3">
        <v>230000000</v>
      </c>
      <c r="I584" s="3">
        <v>0</v>
      </c>
      <c r="J584" s="3">
        <v>210610926</v>
      </c>
      <c r="K584" s="3">
        <v>91.57</v>
      </c>
      <c r="L584" s="3">
        <v>20746520</v>
      </c>
      <c r="M584" s="3">
        <v>210610926</v>
      </c>
      <c r="N584" s="3">
        <v>91.57</v>
      </c>
    </row>
    <row r="585" spans="1:14" hidden="1" x14ac:dyDescent="0.25">
      <c r="A585" t="s">
        <v>930</v>
      </c>
      <c r="B585" s="1" t="s">
        <v>112</v>
      </c>
      <c r="C585" t="s">
        <v>113</v>
      </c>
      <c r="D585" s="3">
        <v>43000000</v>
      </c>
      <c r="E585" s="3">
        <v>0</v>
      </c>
      <c r="F585" s="3">
        <v>43000000</v>
      </c>
      <c r="G585" s="3">
        <v>0</v>
      </c>
      <c r="H585" s="3">
        <v>43000000</v>
      </c>
      <c r="I585" s="3">
        <v>3736092</v>
      </c>
      <c r="J585" s="3">
        <v>27555228</v>
      </c>
      <c r="K585" s="3">
        <v>64.08</v>
      </c>
      <c r="L585" s="3">
        <v>3736092</v>
      </c>
      <c r="M585" s="3">
        <v>27555228</v>
      </c>
      <c r="N585" s="3">
        <v>64.08</v>
      </c>
    </row>
    <row r="586" spans="1:14" hidden="1" x14ac:dyDescent="0.25">
      <c r="A586" t="s">
        <v>930</v>
      </c>
      <c r="B586" s="1" t="s">
        <v>114</v>
      </c>
      <c r="C586" t="s">
        <v>115</v>
      </c>
      <c r="D586" s="3">
        <v>16000000</v>
      </c>
      <c r="E586" s="3">
        <v>0</v>
      </c>
      <c r="F586" s="3">
        <v>16000000</v>
      </c>
      <c r="G586" s="3">
        <v>0</v>
      </c>
      <c r="H586" s="3">
        <v>16000000</v>
      </c>
      <c r="I586" s="3">
        <v>0</v>
      </c>
      <c r="J586" s="3">
        <v>2304909</v>
      </c>
      <c r="K586" s="3">
        <v>14.41</v>
      </c>
      <c r="L586" s="3">
        <v>0</v>
      </c>
      <c r="M586" s="3">
        <v>2304909</v>
      </c>
      <c r="N586" s="3">
        <v>14.41</v>
      </c>
    </row>
    <row r="587" spans="1:14" hidden="1" x14ac:dyDescent="0.25">
      <c r="A587" t="s">
        <v>930</v>
      </c>
      <c r="B587" s="1" t="s">
        <v>116</v>
      </c>
      <c r="C587" t="s">
        <v>117</v>
      </c>
      <c r="D587" s="3">
        <v>255000000</v>
      </c>
      <c r="E587" s="3">
        <v>0</v>
      </c>
      <c r="F587" s="3">
        <v>255000000</v>
      </c>
      <c r="G587" s="3">
        <v>0</v>
      </c>
      <c r="H587" s="3">
        <v>255000000</v>
      </c>
      <c r="I587" s="3">
        <v>15515091</v>
      </c>
      <c r="J587" s="3">
        <v>171067685</v>
      </c>
      <c r="K587" s="3">
        <v>67.09</v>
      </c>
      <c r="L587" s="3">
        <v>15515091</v>
      </c>
      <c r="M587" s="3">
        <v>171067685</v>
      </c>
      <c r="N587" s="3">
        <v>67.09</v>
      </c>
    </row>
    <row r="588" spans="1:14" hidden="1" x14ac:dyDescent="0.25">
      <c r="A588" t="s">
        <v>930</v>
      </c>
      <c r="B588" s="1" t="s">
        <v>120</v>
      </c>
      <c r="C588" t="s">
        <v>121</v>
      </c>
      <c r="D588" s="3">
        <v>127308000</v>
      </c>
      <c r="E588" s="3">
        <v>-5000000</v>
      </c>
      <c r="F588" s="3">
        <v>122308000</v>
      </c>
      <c r="G588" s="3">
        <v>0</v>
      </c>
      <c r="H588" s="3">
        <v>122308000</v>
      </c>
      <c r="I588" s="3">
        <v>-760000</v>
      </c>
      <c r="J588" s="3">
        <v>118252700</v>
      </c>
      <c r="K588" s="3">
        <v>96.68</v>
      </c>
      <c r="L588" s="3">
        <v>55356644</v>
      </c>
      <c r="M588" s="3">
        <v>118252700</v>
      </c>
      <c r="N588" s="3">
        <v>96.68</v>
      </c>
    </row>
    <row r="589" spans="1:14" hidden="1" x14ac:dyDescent="0.25">
      <c r="A589" t="s">
        <v>930</v>
      </c>
      <c r="B589" s="1" t="s">
        <v>122</v>
      </c>
      <c r="C589" t="s">
        <v>123</v>
      </c>
      <c r="D589" s="3">
        <v>127308000</v>
      </c>
      <c r="E589" s="3">
        <v>-5000000</v>
      </c>
      <c r="F589" s="3">
        <v>122308000</v>
      </c>
      <c r="G589" s="3">
        <v>0</v>
      </c>
      <c r="H589" s="3">
        <v>122308000</v>
      </c>
      <c r="I589" s="3">
        <v>-760000</v>
      </c>
      <c r="J589" s="3">
        <v>118252700</v>
      </c>
      <c r="K589" s="3">
        <v>96.68</v>
      </c>
      <c r="L589" s="3">
        <v>55356644</v>
      </c>
      <c r="M589" s="3">
        <v>118252700</v>
      </c>
      <c r="N589" s="3">
        <v>96.68</v>
      </c>
    </row>
    <row r="590" spans="1:14" hidden="1" x14ac:dyDescent="0.25">
      <c r="A590" t="s">
        <v>930</v>
      </c>
      <c r="B590" s="1" t="s">
        <v>126</v>
      </c>
      <c r="C590" t="s">
        <v>127</v>
      </c>
      <c r="D590" s="3">
        <v>163000000</v>
      </c>
      <c r="E590" s="3">
        <v>4575000</v>
      </c>
      <c r="F590" s="3">
        <v>167575000</v>
      </c>
      <c r="G590" s="3">
        <v>0</v>
      </c>
      <c r="H590" s="3">
        <v>167575000</v>
      </c>
      <c r="I590" s="3">
        <v>0</v>
      </c>
      <c r="J590" s="3">
        <v>166049388</v>
      </c>
      <c r="K590" s="3">
        <v>99.09</v>
      </c>
      <c r="L590" s="3">
        <v>76921122</v>
      </c>
      <c r="M590" s="3">
        <v>157097804</v>
      </c>
      <c r="N590" s="3">
        <v>93.75</v>
      </c>
    </row>
    <row r="591" spans="1:14" hidden="1" x14ac:dyDescent="0.25">
      <c r="A591" t="s">
        <v>930</v>
      </c>
      <c r="B591" s="1" t="s">
        <v>130</v>
      </c>
      <c r="C591" t="s">
        <v>131</v>
      </c>
      <c r="D591" s="3">
        <v>70000000</v>
      </c>
      <c r="E591" s="3">
        <v>13050000</v>
      </c>
      <c r="F591" s="3">
        <v>83050000</v>
      </c>
      <c r="G591" s="3">
        <v>0</v>
      </c>
      <c r="H591" s="3">
        <v>83050000</v>
      </c>
      <c r="I591" s="3">
        <v>0</v>
      </c>
      <c r="J591" s="3">
        <v>79197115</v>
      </c>
      <c r="K591" s="3">
        <v>95.36</v>
      </c>
      <c r="L591" s="3">
        <v>6520810</v>
      </c>
      <c r="M591" s="3">
        <v>72554968</v>
      </c>
      <c r="N591" s="3">
        <v>87.36</v>
      </c>
    </row>
    <row r="592" spans="1:14" hidden="1" x14ac:dyDescent="0.25">
      <c r="A592" t="s">
        <v>930</v>
      </c>
      <c r="B592" s="1" t="s">
        <v>132</v>
      </c>
      <c r="C592" t="s">
        <v>331</v>
      </c>
      <c r="D592" s="3">
        <v>205000000</v>
      </c>
      <c r="E592" s="3">
        <v>0</v>
      </c>
      <c r="F592" s="3">
        <v>205000000</v>
      </c>
      <c r="G592" s="3">
        <v>0</v>
      </c>
      <c r="H592" s="3">
        <v>205000000</v>
      </c>
      <c r="I592" s="3">
        <v>4009200</v>
      </c>
      <c r="J592" s="3">
        <v>202299000</v>
      </c>
      <c r="K592" s="3">
        <v>98.68</v>
      </c>
      <c r="L592" s="3">
        <v>77076587</v>
      </c>
      <c r="M592" s="3">
        <v>198224247</v>
      </c>
      <c r="N592" s="3">
        <v>96.69</v>
      </c>
    </row>
    <row r="593" spans="1:14" hidden="1" x14ac:dyDescent="0.25">
      <c r="A593" t="s">
        <v>930</v>
      </c>
      <c r="B593" s="1" t="s">
        <v>133</v>
      </c>
      <c r="C593" t="s">
        <v>332</v>
      </c>
      <c r="D593" s="3">
        <v>205000000</v>
      </c>
      <c r="E593" s="3">
        <v>0</v>
      </c>
      <c r="F593" s="3">
        <v>205000000</v>
      </c>
      <c r="G593" s="3">
        <v>0</v>
      </c>
      <c r="H593" s="3">
        <v>205000000</v>
      </c>
      <c r="I593" s="3">
        <v>4009200</v>
      </c>
      <c r="J593" s="3">
        <v>202299000</v>
      </c>
      <c r="K593" s="3">
        <v>98.68</v>
      </c>
      <c r="L593" s="3">
        <v>77076587</v>
      </c>
      <c r="M593" s="3">
        <v>198224247</v>
      </c>
      <c r="N593" s="3">
        <v>96.69</v>
      </c>
    </row>
    <row r="594" spans="1:14" hidden="1" x14ac:dyDescent="0.25">
      <c r="A594" t="s">
        <v>930</v>
      </c>
      <c r="B594" s="1" t="s">
        <v>138</v>
      </c>
      <c r="C594" t="s">
        <v>139</v>
      </c>
      <c r="D594" s="3">
        <v>123000000</v>
      </c>
      <c r="E594" s="3">
        <v>400275000</v>
      </c>
      <c r="F594" s="3">
        <v>523275000</v>
      </c>
      <c r="G594" s="3">
        <v>0</v>
      </c>
      <c r="H594" s="3">
        <v>523275000</v>
      </c>
      <c r="I594" s="3">
        <v>80104427</v>
      </c>
      <c r="J594" s="3">
        <v>429326277</v>
      </c>
      <c r="K594" s="3">
        <v>82.05</v>
      </c>
      <c r="L594" s="3">
        <v>80104427</v>
      </c>
      <c r="M594" s="3">
        <v>429326277</v>
      </c>
      <c r="N594" s="3">
        <v>82.05</v>
      </c>
    </row>
    <row r="595" spans="1:14" hidden="1" x14ac:dyDescent="0.25">
      <c r="A595" t="s">
        <v>930</v>
      </c>
      <c r="B595" s="1" t="s">
        <v>158</v>
      </c>
      <c r="C595" t="s">
        <v>159</v>
      </c>
      <c r="D595" s="3">
        <v>0</v>
      </c>
      <c r="E595" s="3">
        <v>420000000</v>
      </c>
      <c r="F595" s="3">
        <v>420000000</v>
      </c>
      <c r="G595" s="3">
        <v>0</v>
      </c>
      <c r="H595" s="3">
        <v>420000000</v>
      </c>
      <c r="I595" s="3">
        <v>47812299</v>
      </c>
      <c r="J595" s="3">
        <v>376493051</v>
      </c>
      <c r="K595" s="3">
        <v>89.64</v>
      </c>
      <c r="L595" s="3">
        <v>47812299</v>
      </c>
      <c r="M595" s="3">
        <v>376493051</v>
      </c>
      <c r="N595" s="3">
        <v>89.64</v>
      </c>
    </row>
    <row r="596" spans="1:14" hidden="1" x14ac:dyDescent="0.25">
      <c r="A596" t="s">
        <v>930</v>
      </c>
      <c r="B596" s="1" t="s">
        <v>160</v>
      </c>
      <c r="C596" t="s">
        <v>161</v>
      </c>
      <c r="D596" s="3">
        <v>0</v>
      </c>
      <c r="E596" s="3">
        <v>420000000</v>
      </c>
      <c r="F596" s="3">
        <v>420000000</v>
      </c>
      <c r="G596" s="3">
        <v>0</v>
      </c>
      <c r="H596" s="3">
        <v>420000000</v>
      </c>
      <c r="I596" s="3">
        <v>47812299</v>
      </c>
      <c r="J596" s="3">
        <v>376493051</v>
      </c>
      <c r="K596" s="3">
        <v>89.64</v>
      </c>
      <c r="L596" s="3">
        <v>47812299</v>
      </c>
      <c r="M596" s="3">
        <v>376493051</v>
      </c>
      <c r="N596" s="3">
        <v>89.64</v>
      </c>
    </row>
    <row r="597" spans="1:14" hidden="1" x14ac:dyDescent="0.25">
      <c r="A597" t="s">
        <v>930</v>
      </c>
      <c r="B597" s="1" t="s">
        <v>140</v>
      </c>
      <c r="C597" t="s">
        <v>219</v>
      </c>
      <c r="D597" s="3">
        <v>123000000</v>
      </c>
      <c r="E597" s="3">
        <v>-19725000</v>
      </c>
      <c r="F597" s="3">
        <v>103275000</v>
      </c>
      <c r="G597" s="3">
        <v>0</v>
      </c>
      <c r="H597" s="3">
        <v>103275000</v>
      </c>
      <c r="I597" s="3">
        <v>32292128</v>
      </c>
      <c r="J597" s="3">
        <v>52833226</v>
      </c>
      <c r="K597" s="3">
        <v>51.16</v>
      </c>
      <c r="L597" s="3">
        <v>32292128</v>
      </c>
      <c r="M597" s="3">
        <v>52833226</v>
      </c>
      <c r="N597" s="3">
        <v>51.16</v>
      </c>
    </row>
    <row r="598" spans="1:14" hidden="1" x14ac:dyDescent="0.25">
      <c r="A598" t="s">
        <v>930</v>
      </c>
      <c r="B598" s="1" t="s">
        <v>141</v>
      </c>
      <c r="C598" t="s">
        <v>142</v>
      </c>
      <c r="D598" s="3">
        <v>210690875000</v>
      </c>
      <c r="E598" s="3">
        <v>-31070000000</v>
      </c>
      <c r="F598" s="3">
        <v>179620875000</v>
      </c>
      <c r="G598" s="3">
        <v>0</v>
      </c>
      <c r="H598" s="3">
        <v>179620875000</v>
      </c>
      <c r="I598" s="3">
        <v>32005060276</v>
      </c>
      <c r="J598" s="3">
        <v>131781741354</v>
      </c>
      <c r="K598" s="3">
        <v>73.37</v>
      </c>
      <c r="L598" s="3">
        <v>18420619945</v>
      </c>
      <c r="M598" s="3">
        <v>88093930982</v>
      </c>
      <c r="N598" s="3">
        <v>49.04</v>
      </c>
    </row>
    <row r="599" spans="1:14" hidden="1" x14ac:dyDescent="0.25">
      <c r="A599" t="s">
        <v>930</v>
      </c>
      <c r="B599" s="1" t="s">
        <v>143</v>
      </c>
      <c r="C599" t="s">
        <v>144</v>
      </c>
      <c r="D599" s="3">
        <v>210245953000</v>
      </c>
      <c r="E599" s="3">
        <v>-31908100437</v>
      </c>
      <c r="F599" s="3">
        <v>178337852563</v>
      </c>
      <c r="G599" s="3">
        <v>0</v>
      </c>
      <c r="H599" s="3">
        <v>178337852563</v>
      </c>
      <c r="I599" s="3">
        <v>32005060276</v>
      </c>
      <c r="J599" s="3">
        <v>130498718917</v>
      </c>
      <c r="K599" s="3">
        <v>73.17</v>
      </c>
      <c r="L599" s="3">
        <v>18420619945</v>
      </c>
      <c r="M599" s="3">
        <v>86810908545</v>
      </c>
      <c r="N599" s="3">
        <v>48.68</v>
      </c>
    </row>
    <row r="600" spans="1:14" hidden="1" x14ac:dyDescent="0.25">
      <c r="A600" t="s">
        <v>930</v>
      </c>
      <c r="B600" s="1" t="s">
        <v>145</v>
      </c>
      <c r="C600" t="s">
        <v>146</v>
      </c>
      <c r="D600" s="3">
        <v>210245953000</v>
      </c>
      <c r="E600" s="3">
        <v>-31908100437</v>
      </c>
      <c r="F600" s="3">
        <v>178337852563</v>
      </c>
      <c r="G600" s="3">
        <v>0</v>
      </c>
      <c r="H600" s="3">
        <v>178337852563</v>
      </c>
      <c r="I600" s="3">
        <v>32005060276</v>
      </c>
      <c r="J600" s="3">
        <v>130498718917</v>
      </c>
      <c r="K600" s="3">
        <v>73.17</v>
      </c>
      <c r="L600" s="3">
        <v>18420619945</v>
      </c>
      <c r="M600" s="3">
        <v>86810908545</v>
      </c>
      <c r="N600" s="3">
        <v>48.68</v>
      </c>
    </row>
    <row r="601" spans="1:14" hidden="1" x14ac:dyDescent="0.25">
      <c r="A601" t="s">
        <v>930</v>
      </c>
      <c r="B601" s="1" t="s">
        <v>170</v>
      </c>
      <c r="C601" t="s">
        <v>220</v>
      </c>
      <c r="D601" s="3">
        <v>203555653000</v>
      </c>
      <c r="E601" s="3">
        <v>-32395815126</v>
      </c>
      <c r="F601" s="3">
        <v>171159837874</v>
      </c>
      <c r="G601" s="3">
        <v>0</v>
      </c>
      <c r="H601" s="3">
        <v>171159837874</v>
      </c>
      <c r="I601" s="3">
        <v>30935003672</v>
      </c>
      <c r="J601" s="3">
        <v>123522546016</v>
      </c>
      <c r="K601" s="3">
        <v>72.17</v>
      </c>
      <c r="L601" s="3">
        <v>16654250477</v>
      </c>
      <c r="M601" s="3">
        <v>80939176308</v>
      </c>
      <c r="N601" s="3">
        <v>47.29</v>
      </c>
    </row>
    <row r="602" spans="1:14" hidden="1" x14ac:dyDescent="0.25">
      <c r="A602" t="s">
        <v>930</v>
      </c>
      <c r="B602" s="1" t="s">
        <v>221</v>
      </c>
      <c r="C602" t="s">
        <v>222</v>
      </c>
      <c r="D602" s="3">
        <v>30098061000</v>
      </c>
      <c r="E602" s="3">
        <v>-8092137631</v>
      </c>
      <c r="F602" s="3">
        <v>22005923369</v>
      </c>
      <c r="G602" s="3">
        <v>0</v>
      </c>
      <c r="H602" s="3">
        <v>22005923369</v>
      </c>
      <c r="I602" s="3">
        <v>672436969</v>
      </c>
      <c r="J602" s="3">
        <v>21928228608</v>
      </c>
      <c r="K602" s="3">
        <v>99.65</v>
      </c>
      <c r="L602" s="3">
        <v>3626083691</v>
      </c>
      <c r="M602" s="3">
        <v>17827927089</v>
      </c>
      <c r="N602" s="3">
        <v>81.010000000000005</v>
      </c>
    </row>
    <row r="603" spans="1:14" hidden="1" x14ac:dyDescent="0.25">
      <c r="A603" t="s">
        <v>930</v>
      </c>
      <c r="B603" s="1" t="s">
        <v>333</v>
      </c>
      <c r="C603" t="s">
        <v>334</v>
      </c>
      <c r="D603" s="3">
        <v>30098061000</v>
      </c>
      <c r="E603" s="3">
        <v>-8092137631</v>
      </c>
      <c r="F603" s="3">
        <v>22005923369</v>
      </c>
      <c r="G603" s="3">
        <v>0</v>
      </c>
      <c r="H603" s="3">
        <v>22005923369</v>
      </c>
      <c r="I603" s="3">
        <v>672436969</v>
      </c>
      <c r="J603" s="3">
        <v>21928228608</v>
      </c>
      <c r="K603" s="3">
        <v>99.65</v>
      </c>
      <c r="L603" s="3">
        <v>3626083691</v>
      </c>
      <c r="M603" s="3">
        <v>17827927089</v>
      </c>
      <c r="N603" s="3">
        <v>81.010000000000005</v>
      </c>
    </row>
    <row r="604" spans="1:14" hidden="1" x14ac:dyDescent="0.25">
      <c r="A604" t="s">
        <v>930</v>
      </c>
      <c r="B604" s="1" t="s">
        <v>335</v>
      </c>
      <c r="C604" t="s">
        <v>336</v>
      </c>
      <c r="D604" s="3">
        <v>30098061000</v>
      </c>
      <c r="E604" s="3">
        <v>-8092137631</v>
      </c>
      <c r="F604" s="3">
        <v>22005923369</v>
      </c>
      <c r="G604" s="3">
        <v>0</v>
      </c>
      <c r="H604" s="3">
        <v>22005923369</v>
      </c>
      <c r="I604" s="3">
        <v>672436969</v>
      </c>
      <c r="J604" s="3">
        <v>21928228608</v>
      </c>
      <c r="K604" s="3">
        <v>99.65</v>
      </c>
      <c r="L604" s="3">
        <v>3626083691</v>
      </c>
      <c r="M604" s="3">
        <v>17827927089</v>
      </c>
      <c r="N604" s="3">
        <v>81.010000000000005</v>
      </c>
    </row>
    <row r="605" spans="1:14" hidden="1" x14ac:dyDescent="0.25">
      <c r="A605" t="s">
        <v>930</v>
      </c>
      <c r="B605" s="1" t="s">
        <v>227</v>
      </c>
      <c r="C605" t="s">
        <v>228</v>
      </c>
      <c r="D605" s="3">
        <v>3167504000</v>
      </c>
      <c r="E605" s="3">
        <v>933504127</v>
      </c>
      <c r="F605" s="3">
        <v>4101008127</v>
      </c>
      <c r="G605" s="3">
        <v>0</v>
      </c>
      <c r="H605" s="3">
        <v>4101008127</v>
      </c>
      <c r="I605" s="3">
        <v>469321206</v>
      </c>
      <c r="J605" s="3">
        <v>3923729387</v>
      </c>
      <c r="K605" s="3">
        <v>95.68</v>
      </c>
      <c r="L605" s="3">
        <v>832107013</v>
      </c>
      <c r="M605" s="3">
        <v>3414373267</v>
      </c>
      <c r="N605" s="3">
        <v>83.26</v>
      </c>
    </row>
    <row r="606" spans="1:14" hidden="1" x14ac:dyDescent="0.25">
      <c r="A606" t="s">
        <v>930</v>
      </c>
      <c r="B606" s="1" t="s">
        <v>337</v>
      </c>
      <c r="C606" t="s">
        <v>338</v>
      </c>
      <c r="D606" s="3">
        <v>3167504000</v>
      </c>
      <c r="E606" s="3">
        <v>933504127</v>
      </c>
      <c r="F606" s="3">
        <v>4101008127</v>
      </c>
      <c r="G606" s="3">
        <v>0</v>
      </c>
      <c r="H606" s="3">
        <v>4101008127</v>
      </c>
      <c r="I606" s="3">
        <v>469321206</v>
      </c>
      <c r="J606" s="3">
        <v>3923729387</v>
      </c>
      <c r="K606" s="3">
        <v>95.68</v>
      </c>
      <c r="L606" s="3">
        <v>832107013</v>
      </c>
      <c r="M606" s="3">
        <v>3414373267</v>
      </c>
      <c r="N606" s="3">
        <v>83.26</v>
      </c>
    </row>
    <row r="607" spans="1:14" hidden="1" x14ac:dyDescent="0.25">
      <c r="A607" t="s">
        <v>930</v>
      </c>
      <c r="B607" s="1" t="s">
        <v>339</v>
      </c>
      <c r="C607" t="s">
        <v>340</v>
      </c>
      <c r="D607" s="3">
        <v>3167504000</v>
      </c>
      <c r="E607" s="3">
        <v>933504127</v>
      </c>
      <c r="F607" s="3">
        <v>4101008127</v>
      </c>
      <c r="G607" s="3">
        <v>0</v>
      </c>
      <c r="H607" s="3">
        <v>4101008127</v>
      </c>
      <c r="I607" s="3">
        <v>469321206</v>
      </c>
      <c r="J607" s="3">
        <v>3923729387</v>
      </c>
      <c r="K607" s="3">
        <v>95.68</v>
      </c>
      <c r="L607" s="3">
        <v>832107013</v>
      </c>
      <c r="M607" s="3">
        <v>3414373267</v>
      </c>
      <c r="N607" s="3">
        <v>83.26</v>
      </c>
    </row>
    <row r="608" spans="1:14" hidden="1" x14ac:dyDescent="0.25">
      <c r="A608" t="s">
        <v>930</v>
      </c>
      <c r="B608" s="1" t="s">
        <v>233</v>
      </c>
      <c r="C608" t="s">
        <v>234</v>
      </c>
      <c r="D608" s="3">
        <v>170290088000</v>
      </c>
      <c r="E608" s="3">
        <v>-25237181622</v>
      </c>
      <c r="F608" s="3">
        <v>145052906378</v>
      </c>
      <c r="G608" s="3">
        <v>0</v>
      </c>
      <c r="H608" s="3">
        <v>145052906378</v>
      </c>
      <c r="I608" s="3">
        <v>29793245497</v>
      </c>
      <c r="J608" s="3">
        <v>97670588021</v>
      </c>
      <c r="K608" s="3">
        <v>67.33</v>
      </c>
      <c r="L608" s="3">
        <v>12196059773</v>
      </c>
      <c r="M608" s="3">
        <v>59696875952</v>
      </c>
      <c r="N608" s="3">
        <v>41.16</v>
      </c>
    </row>
    <row r="609" spans="1:14" hidden="1" x14ac:dyDescent="0.25">
      <c r="A609" t="s">
        <v>930</v>
      </c>
      <c r="B609" s="1" t="s">
        <v>341</v>
      </c>
      <c r="C609" t="s">
        <v>342</v>
      </c>
      <c r="D609" s="3">
        <v>74373211000</v>
      </c>
      <c r="E609" s="3">
        <v>-14109000000</v>
      </c>
      <c r="F609" s="3">
        <v>60264211000</v>
      </c>
      <c r="G609" s="3">
        <v>0</v>
      </c>
      <c r="H609" s="3">
        <v>60264211000</v>
      </c>
      <c r="I609" s="3">
        <v>13917823623</v>
      </c>
      <c r="J609" s="3">
        <v>15614875793</v>
      </c>
      <c r="K609" s="3">
        <v>25.91</v>
      </c>
      <c r="L609" s="3">
        <v>662712631</v>
      </c>
      <c r="M609" s="3">
        <v>1806290980</v>
      </c>
      <c r="N609" s="3">
        <v>3</v>
      </c>
    </row>
    <row r="610" spans="1:14" hidden="1" x14ac:dyDescent="0.25">
      <c r="A610" t="s">
        <v>930</v>
      </c>
      <c r="B610" s="1" t="s">
        <v>343</v>
      </c>
      <c r="C610" t="s">
        <v>344</v>
      </c>
      <c r="D610" s="3">
        <v>74373211000</v>
      </c>
      <c r="E610" s="3">
        <v>-14109000000</v>
      </c>
      <c r="F610" s="3">
        <v>60264211000</v>
      </c>
      <c r="G610" s="3">
        <v>0</v>
      </c>
      <c r="H610" s="3">
        <v>60264211000</v>
      </c>
      <c r="I610" s="3">
        <v>13917823623</v>
      </c>
      <c r="J610" s="3">
        <v>15614875793</v>
      </c>
      <c r="K610" s="3">
        <v>25.91</v>
      </c>
      <c r="L610" s="3">
        <v>662712631</v>
      </c>
      <c r="M610" s="3">
        <v>1806290980</v>
      </c>
      <c r="N610" s="3">
        <v>3</v>
      </c>
    </row>
    <row r="611" spans="1:14" hidden="1" x14ac:dyDescent="0.25">
      <c r="A611" t="s">
        <v>930</v>
      </c>
      <c r="B611" s="1" t="s">
        <v>345</v>
      </c>
      <c r="C611" t="s">
        <v>346</v>
      </c>
      <c r="D611" s="3">
        <v>5904476000</v>
      </c>
      <c r="E611" s="3">
        <v>226300686</v>
      </c>
      <c r="F611" s="3">
        <v>6130776686</v>
      </c>
      <c r="G611" s="3">
        <v>0</v>
      </c>
      <c r="H611" s="3">
        <v>6130776686</v>
      </c>
      <c r="I611" s="3">
        <v>469995918</v>
      </c>
      <c r="J611" s="3">
        <v>6089510939</v>
      </c>
      <c r="K611" s="3">
        <v>99.33</v>
      </c>
      <c r="L611" s="3">
        <v>1009672095</v>
      </c>
      <c r="M611" s="3">
        <v>5132818818</v>
      </c>
      <c r="N611" s="3">
        <v>83.72</v>
      </c>
    </row>
    <row r="612" spans="1:14" hidden="1" x14ac:dyDescent="0.25">
      <c r="A612" t="s">
        <v>930</v>
      </c>
      <c r="B612" s="1" t="s">
        <v>347</v>
      </c>
      <c r="C612" t="s">
        <v>348</v>
      </c>
      <c r="D612" s="3">
        <v>5904476000</v>
      </c>
      <c r="E612" s="3">
        <v>226300686</v>
      </c>
      <c r="F612" s="3">
        <v>6130776686</v>
      </c>
      <c r="G612" s="3">
        <v>0</v>
      </c>
      <c r="H612" s="3">
        <v>6130776686</v>
      </c>
      <c r="I612" s="3">
        <v>469995918</v>
      </c>
      <c r="J612" s="3">
        <v>6089510939</v>
      </c>
      <c r="K612" s="3">
        <v>99.33</v>
      </c>
      <c r="L612" s="3">
        <v>1009672095</v>
      </c>
      <c r="M612" s="3">
        <v>5132818818</v>
      </c>
      <c r="N612" s="3">
        <v>83.72</v>
      </c>
    </row>
    <row r="613" spans="1:14" hidden="1" x14ac:dyDescent="0.25">
      <c r="A613" t="s">
        <v>930</v>
      </c>
      <c r="B613" s="1" t="s">
        <v>349</v>
      </c>
      <c r="C613" t="s">
        <v>350</v>
      </c>
      <c r="D613" s="3">
        <v>11652576000</v>
      </c>
      <c r="E613" s="3">
        <v>2355918417</v>
      </c>
      <c r="F613" s="3">
        <v>14008494417</v>
      </c>
      <c r="G613" s="3">
        <v>0</v>
      </c>
      <c r="H613" s="3">
        <v>14008494417</v>
      </c>
      <c r="I613" s="3">
        <v>729068645</v>
      </c>
      <c r="J613" s="3">
        <v>13670863889</v>
      </c>
      <c r="K613" s="3">
        <v>97.59</v>
      </c>
      <c r="L613" s="3">
        <v>1501086135</v>
      </c>
      <c r="M613" s="3">
        <v>12737452936</v>
      </c>
      <c r="N613" s="3">
        <v>90.93</v>
      </c>
    </row>
    <row r="614" spans="1:14" hidden="1" x14ac:dyDescent="0.25">
      <c r="A614" t="s">
        <v>930</v>
      </c>
      <c r="B614" s="1" t="s">
        <v>351</v>
      </c>
      <c r="C614" t="s">
        <v>352</v>
      </c>
      <c r="D614" s="3">
        <v>11652576000</v>
      </c>
      <c r="E614" s="3">
        <v>2355918417</v>
      </c>
      <c r="F614" s="3">
        <v>14008494417</v>
      </c>
      <c r="G614" s="3">
        <v>0</v>
      </c>
      <c r="H614" s="3">
        <v>14008494417</v>
      </c>
      <c r="I614" s="3">
        <v>729068645</v>
      </c>
      <c r="J614" s="3">
        <v>13670863889</v>
      </c>
      <c r="K614" s="3">
        <v>97.59</v>
      </c>
      <c r="L614" s="3">
        <v>1501086135</v>
      </c>
      <c r="M614" s="3">
        <v>12737452936</v>
      </c>
      <c r="N614" s="3">
        <v>90.93</v>
      </c>
    </row>
    <row r="615" spans="1:14" hidden="1" x14ac:dyDescent="0.25">
      <c r="A615" t="s">
        <v>930</v>
      </c>
      <c r="B615" s="1" t="s">
        <v>353</v>
      </c>
      <c r="C615" t="s">
        <v>354</v>
      </c>
      <c r="D615" s="3">
        <v>69723278000</v>
      </c>
      <c r="E615" s="3">
        <v>-17616651939</v>
      </c>
      <c r="F615" s="3">
        <v>52106626061</v>
      </c>
      <c r="G615" s="3">
        <v>0</v>
      </c>
      <c r="H615" s="3">
        <v>52106626061</v>
      </c>
      <c r="I615" s="3">
        <v>12988933547</v>
      </c>
      <c r="J615" s="3">
        <v>50348753540</v>
      </c>
      <c r="K615" s="3">
        <v>96.63</v>
      </c>
      <c r="L615" s="3">
        <v>7665225594</v>
      </c>
      <c r="M615" s="3">
        <v>30731755187</v>
      </c>
      <c r="N615" s="3">
        <v>58.98</v>
      </c>
    </row>
    <row r="616" spans="1:14" hidden="1" x14ac:dyDescent="0.25">
      <c r="A616" t="s">
        <v>930</v>
      </c>
      <c r="B616" s="1" t="s">
        <v>355</v>
      </c>
      <c r="C616" t="s">
        <v>356</v>
      </c>
      <c r="D616" s="3">
        <v>69723278000</v>
      </c>
      <c r="E616" s="3">
        <v>-17616651939</v>
      </c>
      <c r="F616" s="3">
        <v>52106626061</v>
      </c>
      <c r="G616" s="3">
        <v>0</v>
      </c>
      <c r="H616" s="3">
        <v>52106626061</v>
      </c>
      <c r="I616" s="3">
        <v>12988933547</v>
      </c>
      <c r="J616" s="3">
        <v>50348753540</v>
      </c>
      <c r="K616" s="3">
        <v>96.63</v>
      </c>
      <c r="L616" s="3">
        <v>7665225594</v>
      </c>
      <c r="M616" s="3">
        <v>30731755187</v>
      </c>
      <c r="N616" s="3">
        <v>58.98</v>
      </c>
    </row>
    <row r="617" spans="1:14" hidden="1" x14ac:dyDescent="0.25">
      <c r="A617" t="s">
        <v>930</v>
      </c>
      <c r="B617" s="1" t="s">
        <v>357</v>
      </c>
      <c r="C617" t="s">
        <v>358</v>
      </c>
      <c r="D617" s="3">
        <v>8436547000</v>
      </c>
      <c r="E617" s="3">
        <v>3916251214</v>
      </c>
      <c r="F617" s="3">
        <v>12352798214</v>
      </c>
      <c r="G617" s="3">
        <v>0</v>
      </c>
      <c r="H617" s="3">
        <v>12352798214</v>
      </c>
      <c r="I617" s="3">
        <v>1587423764</v>
      </c>
      <c r="J617" s="3">
        <v>11756583860</v>
      </c>
      <c r="K617" s="3">
        <v>95.17</v>
      </c>
      <c r="L617" s="3">
        <v>1321363318</v>
      </c>
      <c r="M617" s="3">
        <v>9198558031</v>
      </c>
      <c r="N617" s="3">
        <v>74.47</v>
      </c>
    </row>
    <row r="618" spans="1:14" hidden="1" x14ac:dyDescent="0.25">
      <c r="A618" t="s">
        <v>930</v>
      </c>
      <c r="B618" s="1" t="s">
        <v>359</v>
      </c>
      <c r="C618" t="s">
        <v>360</v>
      </c>
      <c r="D618" s="3">
        <v>8436547000</v>
      </c>
      <c r="E618" s="3">
        <v>3916251214</v>
      </c>
      <c r="F618" s="3">
        <v>12352798214</v>
      </c>
      <c r="G618" s="3">
        <v>0</v>
      </c>
      <c r="H618" s="3">
        <v>12352798214</v>
      </c>
      <c r="I618" s="3">
        <v>1587423764</v>
      </c>
      <c r="J618" s="3">
        <v>11756583860</v>
      </c>
      <c r="K618" s="3">
        <v>95.17</v>
      </c>
      <c r="L618" s="3">
        <v>1321363318</v>
      </c>
      <c r="M618" s="3">
        <v>9198558031</v>
      </c>
      <c r="N618" s="3">
        <v>74.47</v>
      </c>
    </row>
    <row r="619" spans="1:14" hidden="1" x14ac:dyDescent="0.25">
      <c r="A619" t="s">
        <v>930</v>
      </c>
      <c r="B619" s="1" t="s">
        <v>361</v>
      </c>
      <c r="C619" t="s">
        <v>362</v>
      </c>
      <c r="D619" s="3">
        <v>100000000</v>
      </c>
      <c r="E619" s="3">
        <v>-10000000</v>
      </c>
      <c r="F619" s="3">
        <v>90000000</v>
      </c>
      <c r="G619" s="3">
        <v>0</v>
      </c>
      <c r="H619" s="3">
        <v>90000000</v>
      </c>
      <c r="I619" s="3">
        <v>0</v>
      </c>
      <c r="J619" s="3">
        <v>90000000</v>
      </c>
      <c r="K619" s="3">
        <v>100</v>
      </c>
      <c r="L619" s="3">
        <v>36000000</v>
      </c>
      <c r="M619" s="3">
        <v>90000000</v>
      </c>
      <c r="N619" s="3">
        <v>100</v>
      </c>
    </row>
    <row r="620" spans="1:14" hidden="1" x14ac:dyDescent="0.25">
      <c r="A620" t="s">
        <v>930</v>
      </c>
      <c r="B620" s="1" t="s">
        <v>363</v>
      </c>
      <c r="C620" t="s">
        <v>364</v>
      </c>
      <c r="D620" s="3">
        <v>100000000</v>
      </c>
      <c r="E620" s="3">
        <v>-10000000</v>
      </c>
      <c r="F620" s="3">
        <v>90000000</v>
      </c>
      <c r="G620" s="3">
        <v>0</v>
      </c>
      <c r="H620" s="3">
        <v>90000000</v>
      </c>
      <c r="I620" s="3">
        <v>0</v>
      </c>
      <c r="J620" s="3">
        <v>90000000</v>
      </c>
      <c r="K620" s="3">
        <v>100</v>
      </c>
      <c r="L620" s="3">
        <v>36000000</v>
      </c>
      <c r="M620" s="3">
        <v>90000000</v>
      </c>
      <c r="N620" s="3">
        <v>100</v>
      </c>
    </row>
    <row r="621" spans="1:14" hidden="1" x14ac:dyDescent="0.25">
      <c r="A621" t="s">
        <v>930</v>
      </c>
      <c r="B621" s="1" t="s">
        <v>365</v>
      </c>
      <c r="C621" t="s">
        <v>366</v>
      </c>
      <c r="D621" s="3">
        <v>100000000</v>
      </c>
      <c r="E621" s="3">
        <v>0</v>
      </c>
      <c r="F621" s="3">
        <v>100000000</v>
      </c>
      <c r="G621" s="3">
        <v>0</v>
      </c>
      <c r="H621" s="3">
        <v>100000000</v>
      </c>
      <c r="I621" s="3">
        <v>100000000</v>
      </c>
      <c r="J621" s="3">
        <v>100000000</v>
      </c>
      <c r="K621" s="3">
        <v>100</v>
      </c>
      <c r="L621" s="3">
        <v>0</v>
      </c>
      <c r="M621" s="3">
        <v>0</v>
      </c>
      <c r="N621" s="3">
        <v>0</v>
      </c>
    </row>
    <row r="622" spans="1:14" hidden="1" x14ac:dyDescent="0.25">
      <c r="A622" t="s">
        <v>930</v>
      </c>
      <c r="B622" s="1" t="s">
        <v>367</v>
      </c>
      <c r="C622" t="s">
        <v>368</v>
      </c>
      <c r="D622" s="3">
        <v>100000000</v>
      </c>
      <c r="E622" s="3">
        <v>0</v>
      </c>
      <c r="F622" s="3">
        <v>100000000</v>
      </c>
      <c r="G622" s="3">
        <v>0</v>
      </c>
      <c r="H622" s="3">
        <v>100000000</v>
      </c>
      <c r="I622" s="3">
        <v>100000000</v>
      </c>
      <c r="J622" s="3">
        <v>100000000</v>
      </c>
      <c r="K622" s="3">
        <v>100</v>
      </c>
      <c r="L622" s="3">
        <v>0</v>
      </c>
      <c r="M622" s="3">
        <v>0</v>
      </c>
      <c r="N622" s="3">
        <v>0</v>
      </c>
    </row>
    <row r="623" spans="1:14" hidden="1" x14ac:dyDescent="0.25">
      <c r="A623" t="s">
        <v>930</v>
      </c>
      <c r="B623" s="1" t="s">
        <v>176</v>
      </c>
      <c r="C623" t="s">
        <v>266</v>
      </c>
      <c r="D623" s="3">
        <v>2681000000</v>
      </c>
      <c r="E623" s="3">
        <v>280966900</v>
      </c>
      <c r="F623" s="3">
        <v>2961966900</v>
      </c>
      <c r="G623" s="3">
        <v>0</v>
      </c>
      <c r="H623" s="3">
        <v>2961966900</v>
      </c>
      <c r="I623" s="3">
        <v>322304943</v>
      </c>
      <c r="J623" s="3">
        <v>2900322466</v>
      </c>
      <c r="K623" s="3">
        <v>97.92</v>
      </c>
      <c r="L623" s="3">
        <v>1083290475</v>
      </c>
      <c r="M623" s="3">
        <v>2725890801</v>
      </c>
      <c r="N623" s="3">
        <v>92.03</v>
      </c>
    </row>
    <row r="624" spans="1:14" hidden="1" x14ac:dyDescent="0.25">
      <c r="A624" t="s">
        <v>930</v>
      </c>
      <c r="B624" s="1" t="s">
        <v>267</v>
      </c>
      <c r="C624" t="s">
        <v>268</v>
      </c>
      <c r="D624" s="3">
        <v>2681000000</v>
      </c>
      <c r="E624" s="3">
        <v>280966900</v>
      </c>
      <c r="F624" s="3">
        <v>2961966900</v>
      </c>
      <c r="G624" s="3">
        <v>0</v>
      </c>
      <c r="H624" s="3">
        <v>2961966900</v>
      </c>
      <c r="I624" s="3">
        <v>322304943</v>
      </c>
      <c r="J624" s="3">
        <v>2900322466</v>
      </c>
      <c r="K624" s="3">
        <v>97.92</v>
      </c>
      <c r="L624" s="3">
        <v>1083290475</v>
      </c>
      <c r="M624" s="3">
        <v>2725890801</v>
      </c>
      <c r="N624" s="3">
        <v>92.03</v>
      </c>
    </row>
    <row r="625" spans="1:14" hidden="1" x14ac:dyDescent="0.25">
      <c r="A625" t="s">
        <v>930</v>
      </c>
      <c r="B625" s="1" t="s">
        <v>369</v>
      </c>
      <c r="C625" t="s">
        <v>370</v>
      </c>
      <c r="D625" s="3">
        <v>2681000000</v>
      </c>
      <c r="E625" s="3">
        <v>280966900</v>
      </c>
      <c r="F625" s="3">
        <v>2961966900</v>
      </c>
      <c r="G625" s="3">
        <v>0</v>
      </c>
      <c r="H625" s="3">
        <v>2961966900</v>
      </c>
      <c r="I625" s="3">
        <v>322304943</v>
      </c>
      <c r="J625" s="3">
        <v>2900322466</v>
      </c>
      <c r="K625" s="3">
        <v>97.92</v>
      </c>
      <c r="L625" s="3">
        <v>1083290475</v>
      </c>
      <c r="M625" s="3">
        <v>2725890801</v>
      </c>
      <c r="N625" s="3">
        <v>92.03</v>
      </c>
    </row>
    <row r="626" spans="1:14" hidden="1" x14ac:dyDescent="0.25">
      <c r="A626" t="s">
        <v>930</v>
      </c>
      <c r="B626" s="1" t="s">
        <v>371</v>
      </c>
      <c r="C626" t="s">
        <v>372</v>
      </c>
      <c r="D626" s="3">
        <v>2681000000</v>
      </c>
      <c r="E626" s="3">
        <v>280966900</v>
      </c>
      <c r="F626" s="3">
        <v>2961966900</v>
      </c>
      <c r="G626" s="3">
        <v>0</v>
      </c>
      <c r="H626" s="3">
        <v>2961966900</v>
      </c>
      <c r="I626" s="3">
        <v>322304943</v>
      </c>
      <c r="J626" s="3">
        <v>2900322466</v>
      </c>
      <c r="K626" s="3">
        <v>97.92</v>
      </c>
      <c r="L626" s="3">
        <v>1083290475</v>
      </c>
      <c r="M626" s="3">
        <v>2725890801</v>
      </c>
      <c r="N626" s="3">
        <v>92.03</v>
      </c>
    </row>
    <row r="627" spans="1:14" hidden="1" x14ac:dyDescent="0.25">
      <c r="A627" t="s">
        <v>930</v>
      </c>
      <c r="B627" s="1" t="s">
        <v>147</v>
      </c>
      <c r="C627" t="s">
        <v>249</v>
      </c>
      <c r="D627" s="3">
        <v>4009300000</v>
      </c>
      <c r="E627" s="3">
        <v>206747789</v>
      </c>
      <c r="F627" s="3">
        <v>4216047789</v>
      </c>
      <c r="G627" s="3">
        <v>0</v>
      </c>
      <c r="H627" s="3">
        <v>4216047789</v>
      </c>
      <c r="I627" s="3">
        <v>747751661</v>
      </c>
      <c r="J627" s="3">
        <v>4075850435</v>
      </c>
      <c r="K627" s="3">
        <v>96.67</v>
      </c>
      <c r="L627" s="3">
        <v>683078993</v>
      </c>
      <c r="M627" s="3">
        <v>3145841436</v>
      </c>
      <c r="N627" s="3">
        <v>74.62</v>
      </c>
    </row>
    <row r="628" spans="1:14" hidden="1" x14ac:dyDescent="0.25">
      <c r="A628" t="s">
        <v>930</v>
      </c>
      <c r="B628" s="1" t="s">
        <v>153</v>
      </c>
      <c r="C628" t="s">
        <v>250</v>
      </c>
      <c r="D628" s="3">
        <v>100000000</v>
      </c>
      <c r="E628" s="3">
        <v>0</v>
      </c>
      <c r="F628" s="3">
        <v>100000000</v>
      </c>
      <c r="G628" s="3">
        <v>0</v>
      </c>
      <c r="H628" s="3">
        <v>100000000</v>
      </c>
      <c r="I628" s="3">
        <v>17300000</v>
      </c>
      <c r="J628" s="3">
        <v>100000000</v>
      </c>
      <c r="K628" s="3">
        <v>100</v>
      </c>
      <c r="L628" s="3">
        <v>35750000</v>
      </c>
      <c r="M628" s="3">
        <v>82700000</v>
      </c>
      <c r="N628" s="3">
        <v>82.7</v>
      </c>
    </row>
    <row r="629" spans="1:14" hidden="1" x14ac:dyDescent="0.25">
      <c r="A629" t="s">
        <v>930</v>
      </c>
      <c r="B629" s="1" t="s">
        <v>373</v>
      </c>
      <c r="C629" t="s">
        <v>374</v>
      </c>
      <c r="D629" s="3">
        <v>100000000</v>
      </c>
      <c r="E629" s="3">
        <v>0</v>
      </c>
      <c r="F629" s="3">
        <v>100000000</v>
      </c>
      <c r="G629" s="3">
        <v>0</v>
      </c>
      <c r="H629" s="3">
        <v>100000000</v>
      </c>
      <c r="I629" s="3">
        <v>17300000</v>
      </c>
      <c r="J629" s="3">
        <v>100000000</v>
      </c>
      <c r="K629" s="3">
        <v>100</v>
      </c>
      <c r="L629" s="3">
        <v>35750000</v>
      </c>
      <c r="M629" s="3">
        <v>82700000</v>
      </c>
      <c r="N629" s="3">
        <v>82.7</v>
      </c>
    </row>
    <row r="630" spans="1:14" hidden="1" x14ac:dyDescent="0.25">
      <c r="A630" t="s">
        <v>930</v>
      </c>
      <c r="B630" s="1" t="s">
        <v>375</v>
      </c>
      <c r="C630" t="s">
        <v>376</v>
      </c>
      <c r="D630" s="3">
        <v>100000000</v>
      </c>
      <c r="E630" s="3">
        <v>0</v>
      </c>
      <c r="F630" s="3">
        <v>100000000</v>
      </c>
      <c r="G630" s="3">
        <v>0</v>
      </c>
      <c r="H630" s="3">
        <v>100000000</v>
      </c>
      <c r="I630" s="3">
        <v>17300000</v>
      </c>
      <c r="J630" s="3">
        <v>100000000</v>
      </c>
      <c r="K630" s="3">
        <v>100</v>
      </c>
      <c r="L630" s="3">
        <v>35750000</v>
      </c>
      <c r="M630" s="3">
        <v>82700000</v>
      </c>
      <c r="N630" s="3">
        <v>82.7</v>
      </c>
    </row>
    <row r="631" spans="1:14" hidden="1" x14ac:dyDescent="0.25">
      <c r="A631" t="s">
        <v>930</v>
      </c>
      <c r="B631" s="1" t="s">
        <v>192</v>
      </c>
      <c r="C631" t="s">
        <v>255</v>
      </c>
      <c r="D631" s="3">
        <v>3909300000</v>
      </c>
      <c r="E631" s="3">
        <v>206747789</v>
      </c>
      <c r="F631" s="3">
        <v>4116047789</v>
      </c>
      <c r="G631" s="3">
        <v>0</v>
      </c>
      <c r="H631" s="3">
        <v>4116047789</v>
      </c>
      <c r="I631" s="3">
        <v>730451661</v>
      </c>
      <c r="J631" s="3">
        <v>3975850435</v>
      </c>
      <c r="K631" s="3">
        <v>96.59</v>
      </c>
      <c r="L631" s="3">
        <v>647328993</v>
      </c>
      <c r="M631" s="3">
        <v>3063141436</v>
      </c>
      <c r="N631" s="3">
        <v>74.42</v>
      </c>
    </row>
    <row r="632" spans="1:14" hidden="1" x14ac:dyDescent="0.25">
      <c r="A632" t="s">
        <v>930</v>
      </c>
      <c r="B632" s="1" t="s">
        <v>377</v>
      </c>
      <c r="C632" t="s">
        <v>257</v>
      </c>
      <c r="D632" s="3">
        <v>3909300000</v>
      </c>
      <c r="E632" s="3">
        <v>206747789</v>
      </c>
      <c r="F632" s="3">
        <v>4116047789</v>
      </c>
      <c r="G632" s="3">
        <v>0</v>
      </c>
      <c r="H632" s="3">
        <v>4116047789</v>
      </c>
      <c r="I632" s="3">
        <v>730451661</v>
      </c>
      <c r="J632" s="3">
        <v>3975850435</v>
      </c>
      <c r="K632" s="3">
        <v>96.59</v>
      </c>
      <c r="L632" s="3">
        <v>647328993</v>
      </c>
      <c r="M632" s="3">
        <v>3063141436</v>
      </c>
      <c r="N632" s="3">
        <v>74.42</v>
      </c>
    </row>
    <row r="633" spans="1:14" hidden="1" x14ac:dyDescent="0.25">
      <c r="A633" t="s">
        <v>930</v>
      </c>
      <c r="B633" s="1" t="s">
        <v>378</v>
      </c>
      <c r="C633" t="s">
        <v>327</v>
      </c>
      <c r="D633" s="3">
        <v>3909300000</v>
      </c>
      <c r="E633" s="3">
        <v>206747789</v>
      </c>
      <c r="F633" s="3">
        <v>4116047789</v>
      </c>
      <c r="G633" s="3">
        <v>0</v>
      </c>
      <c r="H633" s="3">
        <v>4116047789</v>
      </c>
      <c r="I633" s="3">
        <v>730451661</v>
      </c>
      <c r="J633" s="3">
        <v>3975850435</v>
      </c>
      <c r="K633" s="3">
        <v>96.59</v>
      </c>
      <c r="L633" s="3">
        <v>647328993</v>
      </c>
      <c r="M633" s="3">
        <v>3063141436</v>
      </c>
      <c r="N633" s="3">
        <v>74.42</v>
      </c>
    </row>
    <row r="634" spans="1:14" hidden="1" x14ac:dyDescent="0.25">
      <c r="A634" t="s">
        <v>930</v>
      </c>
      <c r="B634" s="1" t="s">
        <v>197</v>
      </c>
      <c r="C634" t="s">
        <v>169</v>
      </c>
      <c r="D634" s="3">
        <v>444922000</v>
      </c>
      <c r="E634" s="3">
        <v>838100437</v>
      </c>
      <c r="F634" s="3">
        <v>1283022437</v>
      </c>
      <c r="G634" s="3">
        <v>0</v>
      </c>
      <c r="H634" s="3">
        <v>1283022437</v>
      </c>
      <c r="I634" s="3">
        <v>0</v>
      </c>
      <c r="J634" s="3">
        <v>1283022437</v>
      </c>
      <c r="K634" s="3">
        <v>100</v>
      </c>
      <c r="L634" s="3">
        <v>0</v>
      </c>
      <c r="M634" s="3">
        <v>1283022437</v>
      </c>
      <c r="N634" s="3">
        <v>100</v>
      </c>
    </row>
    <row r="635" spans="1:14" hidden="1" x14ac:dyDescent="0.25">
      <c r="A635" t="s">
        <v>931</v>
      </c>
      <c r="B635" s="1" t="s">
        <v>0</v>
      </c>
      <c r="C635" t="s">
        <v>1</v>
      </c>
      <c r="D635" s="3">
        <v>28109107000</v>
      </c>
      <c r="E635" s="3">
        <v>515525087</v>
      </c>
      <c r="F635" s="3">
        <v>28624632087</v>
      </c>
      <c r="G635" s="3">
        <v>0</v>
      </c>
      <c r="H635" s="3">
        <v>28624632087</v>
      </c>
      <c r="I635" s="3">
        <v>9464306906</v>
      </c>
      <c r="J635" s="3">
        <v>22695607619</v>
      </c>
      <c r="K635" s="3">
        <v>79.290000000000006</v>
      </c>
      <c r="L635" s="3">
        <v>3453482253</v>
      </c>
      <c r="M635" s="3">
        <v>13354441330</v>
      </c>
      <c r="N635" s="3">
        <v>46.65</v>
      </c>
    </row>
    <row r="636" spans="1:14" hidden="1" x14ac:dyDescent="0.25">
      <c r="A636" t="s">
        <v>931</v>
      </c>
      <c r="B636" s="1" t="s">
        <v>2</v>
      </c>
      <c r="C636" t="s">
        <v>3</v>
      </c>
      <c r="D636" s="3">
        <v>5112974000</v>
      </c>
      <c r="E636" s="3">
        <v>0</v>
      </c>
      <c r="F636" s="3">
        <v>5112974000</v>
      </c>
      <c r="G636" s="3">
        <v>0</v>
      </c>
      <c r="H636" s="3">
        <v>5112974000</v>
      </c>
      <c r="I636" s="3">
        <v>393341639</v>
      </c>
      <c r="J636" s="3">
        <v>3819372460</v>
      </c>
      <c r="K636" s="3">
        <v>74.7</v>
      </c>
      <c r="L636" s="3">
        <v>599050792</v>
      </c>
      <c r="M636" s="3">
        <v>3633365537</v>
      </c>
      <c r="N636" s="3">
        <v>71.06</v>
      </c>
    </row>
    <row r="637" spans="1:14" hidden="1" x14ac:dyDescent="0.25">
      <c r="A637" t="s">
        <v>931</v>
      </c>
      <c r="B637" s="1" t="s">
        <v>4</v>
      </c>
      <c r="C637" t="s">
        <v>5</v>
      </c>
      <c r="D637" s="3">
        <v>3978442000</v>
      </c>
      <c r="E637" s="3">
        <v>35000000</v>
      </c>
      <c r="F637" s="3">
        <v>4013442000</v>
      </c>
      <c r="G637" s="3">
        <v>0</v>
      </c>
      <c r="H637" s="3">
        <v>4013442000</v>
      </c>
      <c r="I637" s="3">
        <v>383037821</v>
      </c>
      <c r="J637" s="3">
        <v>2904620013</v>
      </c>
      <c r="K637" s="3">
        <v>72.37</v>
      </c>
      <c r="L637" s="3">
        <v>420176277</v>
      </c>
      <c r="M637" s="3">
        <v>2889990285</v>
      </c>
      <c r="N637" s="3">
        <v>72.010000000000005</v>
      </c>
    </row>
    <row r="638" spans="1:14" hidden="1" x14ac:dyDescent="0.25">
      <c r="A638" t="s">
        <v>931</v>
      </c>
      <c r="B638" s="1" t="s">
        <v>6</v>
      </c>
      <c r="C638" t="s">
        <v>765</v>
      </c>
      <c r="D638" s="3">
        <v>2881999000</v>
      </c>
      <c r="E638" s="3">
        <v>-2980000</v>
      </c>
      <c r="F638" s="3">
        <v>2879019000</v>
      </c>
      <c r="G638" s="3">
        <v>0</v>
      </c>
      <c r="H638" s="3">
        <v>2879019000</v>
      </c>
      <c r="I638" s="3">
        <v>266452252</v>
      </c>
      <c r="J638" s="3">
        <v>2091782361</v>
      </c>
      <c r="K638" s="3">
        <v>72.66</v>
      </c>
      <c r="L638" s="3">
        <v>274821589</v>
      </c>
      <c r="M638" s="3">
        <v>2091782361</v>
      </c>
      <c r="N638" s="3">
        <v>72.66</v>
      </c>
    </row>
    <row r="639" spans="1:14" hidden="1" x14ac:dyDescent="0.25">
      <c r="A639" t="s">
        <v>931</v>
      </c>
      <c r="B639" s="1" t="s">
        <v>7</v>
      </c>
      <c r="C639" t="s">
        <v>8</v>
      </c>
      <c r="D639" s="3">
        <v>1608631000</v>
      </c>
      <c r="E639" s="3">
        <v>0</v>
      </c>
      <c r="F639" s="3">
        <v>1608631000</v>
      </c>
      <c r="G639" s="3">
        <v>0</v>
      </c>
      <c r="H639" s="3">
        <v>1608631000</v>
      </c>
      <c r="I639" s="3">
        <v>89916389</v>
      </c>
      <c r="J639" s="3">
        <v>1171174559</v>
      </c>
      <c r="K639" s="3">
        <v>72.81</v>
      </c>
      <c r="L639" s="3">
        <v>89916389</v>
      </c>
      <c r="M639" s="3">
        <v>1171174559</v>
      </c>
      <c r="N639" s="3">
        <v>72.81</v>
      </c>
    </row>
    <row r="640" spans="1:14" hidden="1" x14ac:dyDescent="0.25">
      <c r="A640" t="s">
        <v>931</v>
      </c>
      <c r="B640" s="1" t="s">
        <v>9</v>
      </c>
      <c r="C640" t="s">
        <v>10</v>
      </c>
      <c r="D640" s="3">
        <v>96329000</v>
      </c>
      <c r="E640" s="3">
        <v>0</v>
      </c>
      <c r="F640" s="3">
        <v>96329000</v>
      </c>
      <c r="G640" s="3">
        <v>0</v>
      </c>
      <c r="H640" s="3">
        <v>96329000</v>
      </c>
      <c r="I640" s="3">
        <v>7961381</v>
      </c>
      <c r="J640" s="3">
        <v>91232409</v>
      </c>
      <c r="K640" s="3">
        <v>94.71</v>
      </c>
      <c r="L640" s="3">
        <v>7961381</v>
      </c>
      <c r="M640" s="3">
        <v>91232409</v>
      </c>
      <c r="N640" s="3">
        <v>94.71</v>
      </c>
    </row>
    <row r="641" spans="1:14" hidden="1" x14ac:dyDescent="0.25">
      <c r="A641" t="s">
        <v>931</v>
      </c>
      <c r="B641" s="1" t="s">
        <v>11</v>
      </c>
      <c r="C641" t="s">
        <v>766</v>
      </c>
      <c r="D641" s="3">
        <v>9393000</v>
      </c>
      <c r="E641" s="3">
        <v>6788722</v>
      </c>
      <c r="F641" s="3">
        <v>16181722</v>
      </c>
      <c r="G641" s="3">
        <v>0</v>
      </c>
      <c r="H641" s="3">
        <v>16181722</v>
      </c>
      <c r="I641" s="3">
        <v>716506</v>
      </c>
      <c r="J641" s="3">
        <v>15611983</v>
      </c>
      <c r="K641" s="3">
        <v>96.48</v>
      </c>
      <c r="L641" s="3">
        <v>716506</v>
      </c>
      <c r="M641" s="3">
        <v>15611983</v>
      </c>
      <c r="N641" s="3">
        <v>96.48</v>
      </c>
    </row>
    <row r="642" spans="1:14" hidden="1" x14ac:dyDescent="0.25">
      <c r="A642" t="s">
        <v>931</v>
      </c>
      <c r="B642" s="1" t="s">
        <v>12</v>
      </c>
      <c r="C642" t="s">
        <v>13</v>
      </c>
      <c r="D642" s="3">
        <v>880000</v>
      </c>
      <c r="E642" s="3">
        <v>820000</v>
      </c>
      <c r="F642" s="3">
        <v>1700000</v>
      </c>
      <c r="G642" s="3">
        <v>0</v>
      </c>
      <c r="H642" s="3">
        <v>1700000</v>
      </c>
      <c r="I642" s="3">
        <v>144000</v>
      </c>
      <c r="J642" s="3">
        <v>1677600</v>
      </c>
      <c r="K642" s="3">
        <v>98.68</v>
      </c>
      <c r="L642" s="3">
        <v>144000</v>
      </c>
      <c r="M642" s="3">
        <v>1677600</v>
      </c>
      <c r="N642" s="3">
        <v>98.68</v>
      </c>
    </row>
    <row r="643" spans="1:14" hidden="1" x14ac:dyDescent="0.25">
      <c r="A643" t="s">
        <v>931</v>
      </c>
      <c r="B643" s="1" t="s">
        <v>14</v>
      </c>
      <c r="C643" t="s">
        <v>15</v>
      </c>
      <c r="D643" s="3">
        <v>1729000</v>
      </c>
      <c r="E643" s="3">
        <v>0</v>
      </c>
      <c r="F643" s="3">
        <v>1729000</v>
      </c>
      <c r="G643" s="3">
        <v>0</v>
      </c>
      <c r="H643" s="3">
        <v>1729000</v>
      </c>
      <c r="I643" s="3">
        <v>142653</v>
      </c>
      <c r="J643" s="3">
        <v>1630999</v>
      </c>
      <c r="K643" s="3">
        <v>94.33</v>
      </c>
      <c r="L643" s="3">
        <v>142653</v>
      </c>
      <c r="M643" s="3">
        <v>1630999</v>
      </c>
      <c r="N643" s="3">
        <v>94.33</v>
      </c>
    </row>
    <row r="644" spans="1:14" hidden="1" x14ac:dyDescent="0.25">
      <c r="A644" t="s">
        <v>931</v>
      </c>
      <c r="B644" s="1" t="s">
        <v>16</v>
      </c>
      <c r="C644" t="s">
        <v>17</v>
      </c>
      <c r="D644" s="3">
        <v>50818000</v>
      </c>
      <c r="E644" s="3">
        <v>0</v>
      </c>
      <c r="F644" s="3">
        <v>50818000</v>
      </c>
      <c r="G644" s="3">
        <v>0</v>
      </c>
      <c r="H644" s="3">
        <v>50818000</v>
      </c>
      <c r="I644" s="3">
        <v>2835452</v>
      </c>
      <c r="J644" s="3">
        <v>36736770</v>
      </c>
      <c r="K644" s="3">
        <v>72.290000000000006</v>
      </c>
      <c r="L644" s="3">
        <v>2835452</v>
      </c>
      <c r="M644" s="3">
        <v>36736770</v>
      </c>
      <c r="N644" s="3">
        <v>72.290000000000006</v>
      </c>
    </row>
    <row r="645" spans="1:14" hidden="1" x14ac:dyDescent="0.25">
      <c r="A645" t="s">
        <v>931</v>
      </c>
      <c r="B645" s="1" t="s">
        <v>209</v>
      </c>
      <c r="C645" t="s">
        <v>210</v>
      </c>
      <c r="D645" s="3">
        <v>241653000</v>
      </c>
      <c r="E645" s="3">
        <v>-25388665</v>
      </c>
      <c r="F645" s="3">
        <v>216264335</v>
      </c>
      <c r="G645" s="3">
        <v>0</v>
      </c>
      <c r="H645" s="3">
        <v>216264335</v>
      </c>
      <c r="I645" s="3">
        <v>0</v>
      </c>
      <c r="J645" s="3">
        <v>177076475</v>
      </c>
      <c r="K645" s="3">
        <v>81.88</v>
      </c>
      <c r="L645" s="3">
        <v>0</v>
      </c>
      <c r="M645" s="3">
        <v>177076475</v>
      </c>
      <c r="N645" s="3">
        <v>81.88</v>
      </c>
    </row>
    <row r="646" spans="1:14" hidden="1" x14ac:dyDescent="0.25">
      <c r="A646" t="s">
        <v>931</v>
      </c>
      <c r="B646" s="1" t="s">
        <v>20</v>
      </c>
      <c r="C646" t="s">
        <v>21</v>
      </c>
      <c r="D646" s="3">
        <v>219366000</v>
      </c>
      <c r="E646" s="3">
        <v>-9288722</v>
      </c>
      <c r="F646" s="3">
        <v>210077278</v>
      </c>
      <c r="G646" s="3">
        <v>0</v>
      </c>
      <c r="H646" s="3">
        <v>210077278</v>
      </c>
      <c r="I646" s="3">
        <v>134670499</v>
      </c>
      <c r="J646" s="3">
        <v>155086621</v>
      </c>
      <c r="K646" s="3">
        <v>73.819999999999993</v>
      </c>
      <c r="L646" s="3">
        <v>141927022</v>
      </c>
      <c r="M646" s="3">
        <v>155086621</v>
      </c>
      <c r="N646" s="3">
        <v>73.819999999999993</v>
      </c>
    </row>
    <row r="647" spans="1:14" hidden="1" x14ac:dyDescent="0.25">
      <c r="A647" t="s">
        <v>931</v>
      </c>
      <c r="B647" s="1" t="s">
        <v>22</v>
      </c>
      <c r="C647" t="s">
        <v>23</v>
      </c>
      <c r="D647" s="3">
        <v>105295000</v>
      </c>
      <c r="E647" s="3">
        <v>0</v>
      </c>
      <c r="F647" s="3">
        <v>105295000</v>
      </c>
      <c r="G647" s="3">
        <v>0</v>
      </c>
      <c r="H647" s="3">
        <v>105295000</v>
      </c>
      <c r="I647" s="3">
        <v>4706004</v>
      </c>
      <c r="J647" s="3">
        <v>44096395</v>
      </c>
      <c r="K647" s="3">
        <v>41.88</v>
      </c>
      <c r="L647" s="3">
        <v>4981162</v>
      </c>
      <c r="M647" s="3">
        <v>44096395</v>
      </c>
      <c r="N647" s="3">
        <v>41.88</v>
      </c>
    </row>
    <row r="648" spans="1:14" hidden="1" x14ac:dyDescent="0.25">
      <c r="A648" t="s">
        <v>931</v>
      </c>
      <c r="B648" s="1" t="s">
        <v>24</v>
      </c>
      <c r="C648" t="s">
        <v>25</v>
      </c>
      <c r="D648" s="3">
        <v>502854000</v>
      </c>
      <c r="E648" s="3">
        <v>0</v>
      </c>
      <c r="F648" s="3">
        <v>502854000</v>
      </c>
      <c r="G648" s="3">
        <v>0</v>
      </c>
      <c r="H648" s="3">
        <v>502854000</v>
      </c>
      <c r="I648" s="3">
        <v>23132432</v>
      </c>
      <c r="J648" s="3">
        <v>337751027</v>
      </c>
      <c r="K648" s="3">
        <v>67.17</v>
      </c>
      <c r="L648" s="3">
        <v>23132432</v>
      </c>
      <c r="M648" s="3">
        <v>337751027</v>
      </c>
      <c r="N648" s="3">
        <v>67.17</v>
      </c>
    </row>
    <row r="649" spans="1:14" hidden="1" x14ac:dyDescent="0.25">
      <c r="A649" t="s">
        <v>931</v>
      </c>
      <c r="B649" s="1" t="s">
        <v>26</v>
      </c>
      <c r="C649" t="s">
        <v>27</v>
      </c>
      <c r="D649" s="3">
        <v>23342000</v>
      </c>
      <c r="E649" s="3">
        <v>3000000</v>
      </c>
      <c r="F649" s="3">
        <v>26342000</v>
      </c>
      <c r="G649" s="3">
        <v>0</v>
      </c>
      <c r="H649" s="3">
        <v>26342000</v>
      </c>
      <c r="I649" s="3">
        <v>1707197</v>
      </c>
      <c r="J649" s="3">
        <v>25049581</v>
      </c>
      <c r="K649" s="3">
        <v>95.09</v>
      </c>
      <c r="L649" s="3">
        <v>1707197</v>
      </c>
      <c r="M649" s="3">
        <v>25049581</v>
      </c>
      <c r="N649" s="3">
        <v>95.09</v>
      </c>
    </row>
    <row r="650" spans="1:14" hidden="1" x14ac:dyDescent="0.25">
      <c r="A650" t="s">
        <v>931</v>
      </c>
      <c r="B650" s="1" t="s">
        <v>28</v>
      </c>
      <c r="C650" t="s">
        <v>29</v>
      </c>
      <c r="D650" s="3">
        <v>871000</v>
      </c>
      <c r="E650" s="3">
        <v>0</v>
      </c>
      <c r="F650" s="3">
        <v>871000</v>
      </c>
      <c r="G650" s="3">
        <v>0</v>
      </c>
      <c r="H650" s="3">
        <v>871000</v>
      </c>
      <c r="I650" s="3">
        <v>72000</v>
      </c>
      <c r="J650" s="3">
        <v>864000</v>
      </c>
      <c r="K650" s="3">
        <v>99.2</v>
      </c>
      <c r="L650" s="3">
        <v>72000</v>
      </c>
      <c r="M650" s="3">
        <v>864000</v>
      </c>
      <c r="N650" s="3">
        <v>99.2</v>
      </c>
    </row>
    <row r="651" spans="1:14" hidden="1" x14ac:dyDescent="0.25">
      <c r="A651" t="s">
        <v>931</v>
      </c>
      <c r="B651" s="1" t="s">
        <v>30</v>
      </c>
      <c r="C651" t="s">
        <v>31</v>
      </c>
      <c r="D651" s="3">
        <v>0</v>
      </c>
      <c r="E651" s="3">
        <v>16697026</v>
      </c>
      <c r="F651" s="3">
        <v>16697026</v>
      </c>
      <c r="G651" s="3">
        <v>0</v>
      </c>
      <c r="H651" s="3">
        <v>16697026</v>
      </c>
      <c r="I651" s="3">
        <v>0</v>
      </c>
      <c r="J651" s="3">
        <v>16697026</v>
      </c>
      <c r="K651" s="3">
        <v>100</v>
      </c>
      <c r="L651" s="3">
        <v>825474</v>
      </c>
      <c r="M651" s="3">
        <v>16697026</v>
      </c>
      <c r="N651" s="3">
        <v>100</v>
      </c>
    </row>
    <row r="652" spans="1:14" hidden="1" x14ac:dyDescent="0.25">
      <c r="A652" t="s">
        <v>931</v>
      </c>
      <c r="B652" s="1" t="s">
        <v>32</v>
      </c>
      <c r="C652" t="s">
        <v>33</v>
      </c>
      <c r="D652" s="3">
        <v>8936000</v>
      </c>
      <c r="E652" s="3">
        <v>0</v>
      </c>
      <c r="F652" s="3">
        <v>8936000</v>
      </c>
      <c r="G652" s="3">
        <v>0</v>
      </c>
      <c r="H652" s="3">
        <v>8936000</v>
      </c>
      <c r="I652" s="3">
        <v>447739</v>
      </c>
      <c r="J652" s="3">
        <v>3503277</v>
      </c>
      <c r="K652" s="3">
        <v>39.200000000000003</v>
      </c>
      <c r="L652" s="3">
        <v>459921</v>
      </c>
      <c r="M652" s="3">
        <v>3503277</v>
      </c>
      <c r="N652" s="3">
        <v>39.200000000000003</v>
      </c>
    </row>
    <row r="653" spans="1:14" hidden="1" x14ac:dyDescent="0.25">
      <c r="A653" t="s">
        <v>931</v>
      </c>
      <c r="B653" s="1" t="s">
        <v>34</v>
      </c>
      <c r="C653" t="s">
        <v>767</v>
      </c>
      <c r="D653" s="3">
        <v>11902000</v>
      </c>
      <c r="E653" s="3">
        <v>4391639</v>
      </c>
      <c r="F653" s="3">
        <v>16293639</v>
      </c>
      <c r="G653" s="3">
        <v>0</v>
      </c>
      <c r="H653" s="3">
        <v>16293639</v>
      </c>
      <c r="I653" s="3">
        <v>0</v>
      </c>
      <c r="J653" s="3">
        <v>13593639</v>
      </c>
      <c r="K653" s="3">
        <v>83.43</v>
      </c>
      <c r="L653" s="3">
        <v>0</v>
      </c>
      <c r="M653" s="3">
        <v>13593639</v>
      </c>
      <c r="N653" s="3">
        <v>83.43</v>
      </c>
    </row>
    <row r="654" spans="1:14" hidden="1" x14ac:dyDescent="0.25">
      <c r="A654" t="s">
        <v>931</v>
      </c>
      <c r="B654" s="1" t="s">
        <v>35</v>
      </c>
      <c r="C654" t="s">
        <v>36</v>
      </c>
      <c r="D654" s="3">
        <v>100000000</v>
      </c>
      <c r="E654" s="3">
        <v>35000000</v>
      </c>
      <c r="F654" s="3">
        <v>135000000</v>
      </c>
      <c r="G654" s="3">
        <v>0</v>
      </c>
      <c r="H654" s="3">
        <v>135000000</v>
      </c>
      <c r="I654" s="3">
        <v>5113819</v>
      </c>
      <c r="J654" s="3">
        <v>126187445</v>
      </c>
      <c r="K654" s="3">
        <v>93.47</v>
      </c>
      <c r="L654" s="3">
        <v>33882838</v>
      </c>
      <c r="M654" s="3">
        <v>111557717</v>
      </c>
      <c r="N654" s="3">
        <v>82.64</v>
      </c>
    </row>
    <row r="655" spans="1:14" hidden="1" x14ac:dyDescent="0.25">
      <c r="A655" t="s">
        <v>931</v>
      </c>
      <c r="B655" s="1" t="s">
        <v>37</v>
      </c>
      <c r="C655" t="s">
        <v>38</v>
      </c>
      <c r="D655" s="3">
        <v>100000000</v>
      </c>
      <c r="E655" s="3">
        <v>35000000</v>
      </c>
      <c r="F655" s="3">
        <v>135000000</v>
      </c>
      <c r="G655" s="3">
        <v>0</v>
      </c>
      <c r="H655" s="3">
        <v>135000000</v>
      </c>
      <c r="I655" s="3">
        <v>5113819</v>
      </c>
      <c r="J655" s="3">
        <v>126187445</v>
      </c>
      <c r="K655" s="3">
        <v>93.47</v>
      </c>
      <c r="L655" s="3">
        <v>33882838</v>
      </c>
      <c r="M655" s="3">
        <v>111557717</v>
      </c>
      <c r="N655" s="3">
        <v>82.64</v>
      </c>
    </row>
    <row r="656" spans="1:14" hidden="1" x14ac:dyDescent="0.25">
      <c r="A656" t="s">
        <v>931</v>
      </c>
      <c r="B656" s="1" t="s">
        <v>39</v>
      </c>
      <c r="C656" t="s">
        <v>40</v>
      </c>
      <c r="D656" s="3">
        <v>100000000</v>
      </c>
      <c r="E656" s="3">
        <v>35000000</v>
      </c>
      <c r="F656" s="3">
        <v>135000000</v>
      </c>
      <c r="G656" s="3">
        <v>0</v>
      </c>
      <c r="H656" s="3">
        <v>135000000</v>
      </c>
      <c r="I656" s="3">
        <v>5113819</v>
      </c>
      <c r="J656" s="3">
        <v>126187445</v>
      </c>
      <c r="K656" s="3">
        <v>93.47</v>
      </c>
      <c r="L656" s="3">
        <v>33882838</v>
      </c>
      <c r="M656" s="3">
        <v>111557717</v>
      </c>
      <c r="N656" s="3">
        <v>82.64</v>
      </c>
    </row>
    <row r="657" spans="1:14" hidden="1" x14ac:dyDescent="0.25">
      <c r="A657" t="s">
        <v>931</v>
      </c>
      <c r="B657" s="1" t="s">
        <v>45</v>
      </c>
      <c r="C657" t="s">
        <v>768</v>
      </c>
      <c r="D657" s="3">
        <v>996443000</v>
      </c>
      <c r="E657" s="3">
        <v>2980000</v>
      </c>
      <c r="F657" s="3">
        <v>999423000</v>
      </c>
      <c r="G657" s="3">
        <v>0</v>
      </c>
      <c r="H657" s="3">
        <v>999423000</v>
      </c>
      <c r="I657" s="3">
        <v>111471750</v>
      </c>
      <c r="J657" s="3">
        <v>686650207</v>
      </c>
      <c r="K657" s="3">
        <v>68.7</v>
      </c>
      <c r="L657" s="3">
        <v>111471850</v>
      </c>
      <c r="M657" s="3">
        <v>686650207</v>
      </c>
      <c r="N657" s="3">
        <v>68.7</v>
      </c>
    </row>
    <row r="658" spans="1:14" hidden="1" x14ac:dyDescent="0.25">
      <c r="A658" t="s">
        <v>931</v>
      </c>
      <c r="B658" s="1" t="s">
        <v>46</v>
      </c>
      <c r="C658" t="s">
        <v>47</v>
      </c>
      <c r="D658" s="3">
        <v>698815000</v>
      </c>
      <c r="E658" s="3">
        <v>-140080000</v>
      </c>
      <c r="F658" s="3">
        <v>558735000</v>
      </c>
      <c r="G658" s="3">
        <v>0</v>
      </c>
      <c r="H658" s="3">
        <v>558735000</v>
      </c>
      <c r="I658" s="3">
        <v>78787289</v>
      </c>
      <c r="J658" s="3">
        <v>365837972</v>
      </c>
      <c r="K658" s="3">
        <v>65.48</v>
      </c>
      <c r="L658" s="3">
        <v>78787389</v>
      </c>
      <c r="M658" s="3">
        <v>365837972</v>
      </c>
      <c r="N658" s="3">
        <v>65.48</v>
      </c>
    </row>
    <row r="659" spans="1:14" hidden="1" x14ac:dyDescent="0.25">
      <c r="A659" t="s">
        <v>931</v>
      </c>
      <c r="B659" s="1" t="s">
        <v>48</v>
      </c>
      <c r="C659" t="s">
        <v>49</v>
      </c>
      <c r="D659" s="3">
        <v>197659000</v>
      </c>
      <c r="E659" s="3">
        <v>-115000000</v>
      </c>
      <c r="F659" s="3">
        <v>82659000</v>
      </c>
      <c r="G659" s="3">
        <v>0</v>
      </c>
      <c r="H659" s="3">
        <v>82659000</v>
      </c>
      <c r="I659" s="3">
        <v>53139909</v>
      </c>
      <c r="J659" s="3">
        <v>60455519</v>
      </c>
      <c r="K659" s="3">
        <v>73.14</v>
      </c>
      <c r="L659" s="3">
        <v>53139909</v>
      </c>
      <c r="M659" s="3">
        <v>60455519</v>
      </c>
      <c r="N659" s="3">
        <v>73.14</v>
      </c>
    </row>
    <row r="660" spans="1:14" hidden="1" x14ac:dyDescent="0.25">
      <c r="A660" t="s">
        <v>931</v>
      </c>
      <c r="B660" s="1" t="s">
        <v>50</v>
      </c>
      <c r="C660" t="s">
        <v>51</v>
      </c>
      <c r="D660" s="3">
        <v>202749000</v>
      </c>
      <c r="E660" s="3">
        <v>-25080000</v>
      </c>
      <c r="F660" s="3">
        <v>177669000</v>
      </c>
      <c r="G660" s="3">
        <v>0</v>
      </c>
      <c r="H660" s="3">
        <v>177669000</v>
      </c>
      <c r="I660" s="3">
        <v>8597100</v>
      </c>
      <c r="J660" s="3">
        <v>99513136</v>
      </c>
      <c r="K660" s="3">
        <v>56.01</v>
      </c>
      <c r="L660" s="3">
        <v>8597200</v>
      </c>
      <c r="M660" s="3">
        <v>99513136</v>
      </c>
      <c r="N660" s="3">
        <v>56.01</v>
      </c>
    </row>
    <row r="661" spans="1:14" hidden="1" x14ac:dyDescent="0.25">
      <c r="A661" t="s">
        <v>931</v>
      </c>
      <c r="B661" s="1" t="s">
        <v>52</v>
      </c>
      <c r="C661" t="s">
        <v>53</v>
      </c>
      <c r="D661" s="3">
        <v>192772000</v>
      </c>
      <c r="E661" s="3">
        <v>0</v>
      </c>
      <c r="F661" s="3">
        <v>192772000</v>
      </c>
      <c r="G661" s="3">
        <v>0</v>
      </c>
      <c r="H661" s="3">
        <v>192772000</v>
      </c>
      <c r="I661" s="3">
        <v>11155600</v>
      </c>
      <c r="J661" s="3">
        <v>137607965</v>
      </c>
      <c r="K661" s="3">
        <v>71.38</v>
      </c>
      <c r="L661" s="3">
        <v>11155600</v>
      </c>
      <c r="M661" s="3">
        <v>137607965</v>
      </c>
      <c r="N661" s="3">
        <v>71.38</v>
      </c>
    </row>
    <row r="662" spans="1:14" hidden="1" x14ac:dyDescent="0.25">
      <c r="A662" t="s">
        <v>931</v>
      </c>
      <c r="B662" s="1" t="s">
        <v>56</v>
      </c>
      <c r="C662" t="s">
        <v>57</v>
      </c>
      <c r="D662" s="3">
        <v>105635000</v>
      </c>
      <c r="E662" s="3">
        <v>0</v>
      </c>
      <c r="F662" s="3">
        <v>105635000</v>
      </c>
      <c r="G662" s="3">
        <v>0</v>
      </c>
      <c r="H662" s="3">
        <v>105635000</v>
      </c>
      <c r="I662" s="3">
        <v>5894680</v>
      </c>
      <c r="J662" s="3">
        <v>68261352</v>
      </c>
      <c r="K662" s="3">
        <v>64.62</v>
      </c>
      <c r="L662" s="3">
        <v>5894680</v>
      </c>
      <c r="M662" s="3">
        <v>68261352</v>
      </c>
      <c r="N662" s="3">
        <v>64.62</v>
      </c>
    </row>
    <row r="663" spans="1:14" hidden="1" x14ac:dyDescent="0.25">
      <c r="A663" t="s">
        <v>931</v>
      </c>
      <c r="B663" s="1" t="s">
        <v>58</v>
      </c>
      <c r="C663" t="s">
        <v>59</v>
      </c>
      <c r="D663" s="3">
        <v>297628000</v>
      </c>
      <c r="E663" s="3">
        <v>143060000</v>
      </c>
      <c r="F663" s="3">
        <v>440688000</v>
      </c>
      <c r="G663" s="3">
        <v>0</v>
      </c>
      <c r="H663" s="3">
        <v>440688000</v>
      </c>
      <c r="I663" s="3">
        <v>32684461</v>
      </c>
      <c r="J663" s="3">
        <v>320812235</v>
      </c>
      <c r="K663" s="3">
        <v>72.8</v>
      </c>
      <c r="L663" s="3">
        <v>32684461</v>
      </c>
      <c r="M663" s="3">
        <v>320812235</v>
      </c>
      <c r="N663" s="3">
        <v>72.8</v>
      </c>
    </row>
    <row r="664" spans="1:14" hidden="1" x14ac:dyDescent="0.25">
      <c r="A664" t="s">
        <v>931</v>
      </c>
      <c r="B664" s="1" t="s">
        <v>60</v>
      </c>
      <c r="C664" t="s">
        <v>61</v>
      </c>
      <c r="D664" s="3">
        <v>69352000</v>
      </c>
      <c r="E664" s="3">
        <v>115000000</v>
      </c>
      <c r="F664" s="3">
        <v>184352000</v>
      </c>
      <c r="G664" s="3">
        <v>0</v>
      </c>
      <c r="H664" s="3">
        <v>184352000</v>
      </c>
      <c r="I664" s="3">
        <v>16763416</v>
      </c>
      <c r="J664" s="3">
        <v>121950769</v>
      </c>
      <c r="K664" s="3">
        <v>66.150000000000006</v>
      </c>
      <c r="L664" s="3">
        <v>16763416</v>
      </c>
      <c r="M664" s="3">
        <v>121950769</v>
      </c>
      <c r="N664" s="3">
        <v>66.150000000000006</v>
      </c>
    </row>
    <row r="665" spans="1:14" hidden="1" x14ac:dyDescent="0.25">
      <c r="A665" t="s">
        <v>931</v>
      </c>
      <c r="B665" s="1" t="s">
        <v>62</v>
      </c>
      <c r="C665" t="s">
        <v>63</v>
      </c>
      <c r="D665" s="3">
        <v>72316000</v>
      </c>
      <c r="E665" s="3">
        <v>27600000</v>
      </c>
      <c r="F665" s="3">
        <v>99916000</v>
      </c>
      <c r="G665" s="3">
        <v>0</v>
      </c>
      <c r="H665" s="3">
        <v>99916000</v>
      </c>
      <c r="I665" s="3">
        <v>7393800</v>
      </c>
      <c r="J665" s="3">
        <v>97501144</v>
      </c>
      <c r="K665" s="3">
        <v>97.58</v>
      </c>
      <c r="L665" s="3">
        <v>7393800</v>
      </c>
      <c r="M665" s="3">
        <v>97501144</v>
      </c>
      <c r="N665" s="3">
        <v>97.58</v>
      </c>
    </row>
    <row r="666" spans="1:14" hidden="1" x14ac:dyDescent="0.25">
      <c r="A666" t="s">
        <v>931</v>
      </c>
      <c r="B666" s="1" t="s">
        <v>64</v>
      </c>
      <c r="C666" t="s">
        <v>65</v>
      </c>
      <c r="D666" s="3">
        <v>2068000</v>
      </c>
      <c r="E666" s="3">
        <v>0</v>
      </c>
      <c r="F666" s="3">
        <v>2068000</v>
      </c>
      <c r="G666" s="3">
        <v>0</v>
      </c>
      <c r="H666" s="3">
        <v>2068000</v>
      </c>
      <c r="I666" s="3">
        <v>170700</v>
      </c>
      <c r="J666" s="3">
        <v>2048700</v>
      </c>
      <c r="K666" s="3">
        <v>99.07</v>
      </c>
      <c r="L666" s="3">
        <v>170700</v>
      </c>
      <c r="M666" s="3">
        <v>2048700</v>
      </c>
      <c r="N666" s="3">
        <v>99.07</v>
      </c>
    </row>
    <row r="667" spans="1:14" hidden="1" x14ac:dyDescent="0.25">
      <c r="A667" t="s">
        <v>931</v>
      </c>
      <c r="B667" s="1" t="s">
        <v>156</v>
      </c>
      <c r="C667" t="s">
        <v>157</v>
      </c>
      <c r="D667" s="3">
        <v>21660000</v>
      </c>
      <c r="E667" s="3">
        <v>0</v>
      </c>
      <c r="F667" s="3">
        <v>21660000</v>
      </c>
      <c r="G667" s="3">
        <v>0</v>
      </c>
      <c r="H667" s="3">
        <v>21660000</v>
      </c>
      <c r="I667" s="3">
        <v>947900</v>
      </c>
      <c r="J667" s="3">
        <v>13397527</v>
      </c>
      <c r="K667" s="3">
        <v>61.85</v>
      </c>
      <c r="L667" s="3">
        <v>947900</v>
      </c>
      <c r="M667" s="3">
        <v>13397527</v>
      </c>
      <c r="N667" s="3">
        <v>61.85</v>
      </c>
    </row>
    <row r="668" spans="1:14" hidden="1" x14ac:dyDescent="0.25">
      <c r="A668" t="s">
        <v>931</v>
      </c>
      <c r="B668" s="1" t="s">
        <v>68</v>
      </c>
      <c r="C668" t="s">
        <v>69</v>
      </c>
      <c r="D668" s="3">
        <v>79227000</v>
      </c>
      <c r="E668" s="3">
        <v>0</v>
      </c>
      <c r="F668" s="3">
        <v>79227000</v>
      </c>
      <c r="G668" s="3">
        <v>0</v>
      </c>
      <c r="H668" s="3">
        <v>79227000</v>
      </c>
      <c r="I668" s="3">
        <v>4421010</v>
      </c>
      <c r="J668" s="3">
        <v>51196006</v>
      </c>
      <c r="K668" s="3">
        <v>64.62</v>
      </c>
      <c r="L668" s="3">
        <v>4421010</v>
      </c>
      <c r="M668" s="3">
        <v>51196006</v>
      </c>
      <c r="N668" s="3">
        <v>64.62</v>
      </c>
    </row>
    <row r="669" spans="1:14" hidden="1" x14ac:dyDescent="0.25">
      <c r="A669" t="s">
        <v>931</v>
      </c>
      <c r="B669" s="1" t="s">
        <v>70</v>
      </c>
      <c r="C669" t="s">
        <v>71</v>
      </c>
      <c r="D669" s="3">
        <v>52819000</v>
      </c>
      <c r="E669" s="3">
        <v>0</v>
      </c>
      <c r="F669" s="3">
        <v>52819000</v>
      </c>
      <c r="G669" s="3">
        <v>0</v>
      </c>
      <c r="H669" s="3">
        <v>52819000</v>
      </c>
      <c r="I669" s="3">
        <v>2947340</v>
      </c>
      <c r="J669" s="3">
        <v>34130671</v>
      </c>
      <c r="K669" s="3">
        <v>64.62</v>
      </c>
      <c r="L669" s="3">
        <v>2947340</v>
      </c>
      <c r="M669" s="3">
        <v>34130671</v>
      </c>
      <c r="N669" s="3">
        <v>64.62</v>
      </c>
    </row>
    <row r="670" spans="1:14" hidden="1" x14ac:dyDescent="0.25">
      <c r="A670" t="s">
        <v>931</v>
      </c>
      <c r="B670" s="1" t="s">
        <v>74</v>
      </c>
      <c r="C670" t="s">
        <v>75</v>
      </c>
      <c r="D670" s="3">
        <v>186000</v>
      </c>
      <c r="E670" s="3">
        <v>460000</v>
      </c>
      <c r="F670" s="3">
        <v>646000</v>
      </c>
      <c r="G670" s="3">
        <v>0</v>
      </c>
      <c r="H670" s="3">
        <v>646000</v>
      </c>
      <c r="I670" s="3">
        <v>40295</v>
      </c>
      <c r="J670" s="3">
        <v>587418</v>
      </c>
      <c r="K670" s="3">
        <v>90.93</v>
      </c>
      <c r="L670" s="3">
        <v>40295</v>
      </c>
      <c r="M670" s="3">
        <v>587418</v>
      </c>
      <c r="N670" s="3">
        <v>90.93</v>
      </c>
    </row>
    <row r="671" spans="1:14" hidden="1" x14ac:dyDescent="0.25">
      <c r="A671" t="s">
        <v>931</v>
      </c>
      <c r="B671" s="1" t="s">
        <v>76</v>
      </c>
      <c r="C671" t="s">
        <v>77</v>
      </c>
      <c r="D671" s="3">
        <v>1134532000</v>
      </c>
      <c r="E671" s="3">
        <v>-35265200</v>
      </c>
      <c r="F671" s="3">
        <v>1099266800</v>
      </c>
      <c r="G671" s="3">
        <v>0</v>
      </c>
      <c r="H671" s="3">
        <v>1099266800</v>
      </c>
      <c r="I671" s="3">
        <v>10303818</v>
      </c>
      <c r="J671" s="3">
        <v>914487247</v>
      </c>
      <c r="K671" s="3">
        <v>83.19</v>
      </c>
      <c r="L671" s="3">
        <v>178874515</v>
      </c>
      <c r="M671" s="3">
        <v>743110052</v>
      </c>
      <c r="N671" s="3">
        <v>67.599999999999994</v>
      </c>
    </row>
    <row r="672" spans="1:14" hidden="1" x14ac:dyDescent="0.25">
      <c r="A672" t="s">
        <v>931</v>
      </c>
      <c r="B672" s="1" t="s">
        <v>78</v>
      </c>
      <c r="C672" t="s">
        <v>79</v>
      </c>
      <c r="D672" s="3">
        <v>107932000</v>
      </c>
      <c r="E672" s="3">
        <v>22432000</v>
      </c>
      <c r="F672" s="3">
        <v>130364000</v>
      </c>
      <c r="G672" s="3">
        <v>0</v>
      </c>
      <c r="H672" s="3">
        <v>130364000</v>
      </c>
      <c r="I672" s="3">
        <v>8121794</v>
      </c>
      <c r="J672" s="3">
        <v>81997868</v>
      </c>
      <c r="K672" s="3">
        <v>62.9</v>
      </c>
      <c r="L672" s="3">
        <v>30630873</v>
      </c>
      <c r="M672" s="3">
        <v>53845324</v>
      </c>
      <c r="N672" s="3">
        <v>41.3</v>
      </c>
    </row>
    <row r="673" spans="1:14" hidden="1" x14ac:dyDescent="0.25">
      <c r="A673" t="s">
        <v>931</v>
      </c>
      <c r="B673" s="1" t="s">
        <v>80</v>
      </c>
      <c r="C673" t="s">
        <v>81</v>
      </c>
      <c r="D673" s="3">
        <v>932000</v>
      </c>
      <c r="E673" s="3">
        <v>932000</v>
      </c>
      <c r="F673" s="3">
        <v>1864000</v>
      </c>
      <c r="G673" s="3">
        <v>0</v>
      </c>
      <c r="H673" s="3">
        <v>1864000</v>
      </c>
      <c r="I673" s="3">
        <v>0</v>
      </c>
      <c r="J673" s="3">
        <v>1774000</v>
      </c>
      <c r="K673" s="3">
        <v>95.17</v>
      </c>
      <c r="L673" s="3">
        <v>0</v>
      </c>
      <c r="M673" s="3">
        <v>1774000</v>
      </c>
      <c r="N673" s="3">
        <v>95.17</v>
      </c>
    </row>
    <row r="674" spans="1:14" hidden="1" x14ac:dyDescent="0.25">
      <c r="A674" t="s">
        <v>931</v>
      </c>
      <c r="B674" s="1" t="s">
        <v>82</v>
      </c>
      <c r="C674" t="s">
        <v>83</v>
      </c>
      <c r="D674" s="3">
        <v>48000000</v>
      </c>
      <c r="E674" s="3">
        <v>17000000</v>
      </c>
      <c r="F674" s="3">
        <v>65000000</v>
      </c>
      <c r="G674" s="3">
        <v>0</v>
      </c>
      <c r="H674" s="3">
        <v>65000000</v>
      </c>
      <c r="I674" s="3">
        <v>10530351</v>
      </c>
      <c r="J674" s="3">
        <v>39597041</v>
      </c>
      <c r="K674" s="3">
        <v>60.92</v>
      </c>
      <c r="L674" s="3">
        <v>15534125</v>
      </c>
      <c r="M674" s="3">
        <v>20941227</v>
      </c>
      <c r="N674" s="3">
        <v>32.22</v>
      </c>
    </row>
    <row r="675" spans="1:14" hidden="1" x14ac:dyDescent="0.25">
      <c r="A675" t="s">
        <v>931</v>
      </c>
      <c r="B675" s="1" t="s">
        <v>84</v>
      </c>
      <c r="C675" t="s">
        <v>85</v>
      </c>
      <c r="D675" s="3">
        <v>16000000</v>
      </c>
      <c r="E675" s="3">
        <v>4500000</v>
      </c>
      <c r="F675" s="3">
        <v>20500000</v>
      </c>
      <c r="G675" s="3">
        <v>0</v>
      </c>
      <c r="H675" s="3">
        <v>20500000</v>
      </c>
      <c r="I675" s="3">
        <v>872174</v>
      </c>
      <c r="J675" s="3">
        <v>18907558</v>
      </c>
      <c r="K675" s="3">
        <v>92.23</v>
      </c>
      <c r="L675" s="3">
        <v>3136588</v>
      </c>
      <c r="M675" s="3">
        <v>14892510</v>
      </c>
      <c r="N675" s="3">
        <v>72.650000000000006</v>
      </c>
    </row>
    <row r="676" spans="1:14" hidden="1" x14ac:dyDescent="0.25">
      <c r="A676" t="s">
        <v>931</v>
      </c>
      <c r="B676" s="1" t="s">
        <v>86</v>
      </c>
      <c r="C676" t="s">
        <v>87</v>
      </c>
      <c r="D676" s="3">
        <v>38000000</v>
      </c>
      <c r="E676" s="3">
        <v>0</v>
      </c>
      <c r="F676" s="3">
        <v>38000000</v>
      </c>
      <c r="G676" s="3">
        <v>0</v>
      </c>
      <c r="H676" s="3">
        <v>38000000</v>
      </c>
      <c r="I676" s="3">
        <v>219269</v>
      </c>
      <c r="J676" s="3">
        <v>20219269</v>
      </c>
      <c r="K676" s="3">
        <v>53.21</v>
      </c>
      <c r="L676" s="3">
        <v>11960160</v>
      </c>
      <c r="M676" s="3">
        <v>16237587</v>
      </c>
      <c r="N676" s="3">
        <v>42.73</v>
      </c>
    </row>
    <row r="677" spans="1:14" hidden="1" x14ac:dyDescent="0.25">
      <c r="A677" t="s">
        <v>931</v>
      </c>
      <c r="B677" s="1" t="s">
        <v>88</v>
      </c>
      <c r="C677" t="s">
        <v>89</v>
      </c>
      <c r="D677" s="3">
        <v>5000000</v>
      </c>
      <c r="E677" s="3">
        <v>0</v>
      </c>
      <c r="F677" s="3">
        <v>5000000</v>
      </c>
      <c r="G677" s="3">
        <v>0</v>
      </c>
      <c r="H677" s="3">
        <v>5000000</v>
      </c>
      <c r="I677" s="3">
        <v>-3500000</v>
      </c>
      <c r="J677" s="3">
        <v>1500000</v>
      </c>
      <c r="K677" s="3">
        <v>30</v>
      </c>
      <c r="L677" s="3">
        <v>0</v>
      </c>
      <c r="M677" s="3">
        <v>0</v>
      </c>
      <c r="N677" s="3">
        <v>0</v>
      </c>
    </row>
    <row r="678" spans="1:14" hidden="1" x14ac:dyDescent="0.25">
      <c r="A678" t="s">
        <v>931</v>
      </c>
      <c r="B678" s="1" t="s">
        <v>90</v>
      </c>
      <c r="C678" t="s">
        <v>91</v>
      </c>
      <c r="D678" s="3">
        <v>1025500000</v>
      </c>
      <c r="E678" s="3">
        <v>-57697200</v>
      </c>
      <c r="F678" s="3">
        <v>967802800</v>
      </c>
      <c r="G678" s="3">
        <v>0</v>
      </c>
      <c r="H678" s="3">
        <v>967802800</v>
      </c>
      <c r="I678" s="3">
        <v>2369854</v>
      </c>
      <c r="J678" s="3">
        <v>831577209</v>
      </c>
      <c r="K678" s="3">
        <v>85.92</v>
      </c>
      <c r="L678" s="3">
        <v>148230642</v>
      </c>
      <c r="M678" s="3">
        <v>688352558</v>
      </c>
      <c r="N678" s="3">
        <v>71.13</v>
      </c>
    </row>
    <row r="679" spans="1:14" hidden="1" x14ac:dyDescent="0.25">
      <c r="A679" t="s">
        <v>931</v>
      </c>
      <c r="B679" s="1" t="s">
        <v>92</v>
      </c>
      <c r="C679" t="s">
        <v>93</v>
      </c>
      <c r="D679" s="3">
        <v>3500000</v>
      </c>
      <c r="E679" s="3">
        <v>0</v>
      </c>
      <c r="F679" s="3">
        <v>3500000</v>
      </c>
      <c r="G679" s="3">
        <v>0</v>
      </c>
      <c r="H679" s="3">
        <v>3500000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</row>
    <row r="680" spans="1:14" hidden="1" x14ac:dyDescent="0.25">
      <c r="A680" t="s">
        <v>931</v>
      </c>
      <c r="B680" s="1" t="s">
        <v>94</v>
      </c>
      <c r="C680" t="s">
        <v>95</v>
      </c>
      <c r="D680" s="3">
        <v>0</v>
      </c>
      <c r="E680" s="3">
        <v>3322088</v>
      </c>
      <c r="F680" s="3">
        <v>3322088</v>
      </c>
      <c r="G680" s="3">
        <v>0</v>
      </c>
      <c r="H680" s="3">
        <v>3322088</v>
      </c>
      <c r="I680" s="3">
        <v>-949168</v>
      </c>
      <c r="J680" s="3">
        <v>1898336</v>
      </c>
      <c r="K680" s="3">
        <v>57.14</v>
      </c>
      <c r="L680" s="3">
        <v>0</v>
      </c>
      <c r="M680" s="3">
        <v>1898336</v>
      </c>
      <c r="N680" s="3">
        <v>57.14</v>
      </c>
    </row>
    <row r="681" spans="1:14" hidden="1" x14ac:dyDescent="0.25">
      <c r="A681" t="s">
        <v>931</v>
      </c>
      <c r="B681" s="1" t="s">
        <v>96</v>
      </c>
      <c r="C681" t="s">
        <v>97</v>
      </c>
      <c r="D681" s="3">
        <v>100000000</v>
      </c>
      <c r="E681" s="3">
        <v>0</v>
      </c>
      <c r="F681" s="3">
        <v>100000000</v>
      </c>
      <c r="G681" s="3">
        <v>0</v>
      </c>
      <c r="H681" s="3">
        <v>100000000</v>
      </c>
      <c r="I681" s="3">
        <v>3126851</v>
      </c>
      <c r="J681" s="3">
        <v>73199722</v>
      </c>
      <c r="K681" s="3">
        <v>73.2</v>
      </c>
      <c r="L681" s="3">
        <v>5621381</v>
      </c>
      <c r="M681" s="3">
        <v>71390122</v>
      </c>
      <c r="N681" s="3">
        <v>71.39</v>
      </c>
    </row>
    <row r="682" spans="1:14" hidden="1" x14ac:dyDescent="0.25">
      <c r="A682" t="s">
        <v>931</v>
      </c>
      <c r="B682" s="1" t="s">
        <v>98</v>
      </c>
      <c r="C682" t="s">
        <v>99</v>
      </c>
      <c r="D682" s="3">
        <v>23600000</v>
      </c>
      <c r="E682" s="3">
        <v>0</v>
      </c>
      <c r="F682" s="3">
        <v>23600000</v>
      </c>
      <c r="G682" s="3">
        <v>0</v>
      </c>
      <c r="H682" s="3">
        <v>23600000</v>
      </c>
      <c r="I682" s="3">
        <v>-1870308</v>
      </c>
      <c r="J682" s="3">
        <v>18717692</v>
      </c>
      <c r="K682" s="3">
        <v>79.31</v>
      </c>
      <c r="L682" s="3">
        <v>12196992</v>
      </c>
      <c r="M682" s="3">
        <v>15867692</v>
      </c>
      <c r="N682" s="3">
        <v>67.239999999999995</v>
      </c>
    </row>
    <row r="683" spans="1:14" hidden="1" x14ac:dyDescent="0.25">
      <c r="A683" t="s">
        <v>931</v>
      </c>
      <c r="B683" s="1" t="s">
        <v>100</v>
      </c>
      <c r="C683" t="s">
        <v>101</v>
      </c>
      <c r="D683" s="3">
        <v>550000000</v>
      </c>
      <c r="E683" s="3">
        <v>-78019288</v>
      </c>
      <c r="F683" s="3">
        <v>471980712</v>
      </c>
      <c r="G683" s="3">
        <v>0</v>
      </c>
      <c r="H683" s="3">
        <v>471980712</v>
      </c>
      <c r="I683" s="3">
        <v>-3853504</v>
      </c>
      <c r="J683" s="3">
        <v>398278453</v>
      </c>
      <c r="K683" s="3">
        <v>84.38</v>
      </c>
      <c r="L683" s="3">
        <v>97850920</v>
      </c>
      <c r="M683" s="3">
        <v>294441661</v>
      </c>
      <c r="N683" s="3">
        <v>62.38</v>
      </c>
    </row>
    <row r="684" spans="1:14" hidden="1" x14ac:dyDescent="0.25">
      <c r="A684" t="s">
        <v>931</v>
      </c>
      <c r="B684" s="1" t="s">
        <v>102</v>
      </c>
      <c r="C684" t="s">
        <v>103</v>
      </c>
      <c r="D684" s="3">
        <v>550000000</v>
      </c>
      <c r="E684" s="3">
        <v>-78019288</v>
      </c>
      <c r="F684" s="3">
        <v>471980712</v>
      </c>
      <c r="G684" s="3">
        <v>0</v>
      </c>
      <c r="H684" s="3">
        <v>471980712</v>
      </c>
      <c r="I684" s="3">
        <v>-3853504</v>
      </c>
      <c r="J684" s="3">
        <v>398278453</v>
      </c>
      <c r="K684" s="3">
        <v>84.38</v>
      </c>
      <c r="L684" s="3">
        <v>97850920</v>
      </c>
      <c r="M684" s="3">
        <v>294441661</v>
      </c>
      <c r="N684" s="3">
        <v>62.38</v>
      </c>
    </row>
    <row r="685" spans="1:14" hidden="1" x14ac:dyDescent="0.25">
      <c r="A685" t="s">
        <v>931</v>
      </c>
      <c r="B685" s="1" t="s">
        <v>104</v>
      </c>
      <c r="C685" t="s">
        <v>105</v>
      </c>
      <c r="D685" s="3">
        <v>216300000</v>
      </c>
      <c r="E685" s="3">
        <v>0</v>
      </c>
      <c r="F685" s="3">
        <v>216300000</v>
      </c>
      <c r="G685" s="3">
        <v>0</v>
      </c>
      <c r="H685" s="3">
        <v>216300000</v>
      </c>
      <c r="I685" s="3">
        <v>0</v>
      </c>
      <c r="J685" s="3">
        <v>216131028</v>
      </c>
      <c r="K685" s="3">
        <v>99.92</v>
      </c>
      <c r="L685" s="3">
        <v>282100</v>
      </c>
      <c r="M685" s="3">
        <v>195640428</v>
      </c>
      <c r="N685" s="3">
        <v>90.45</v>
      </c>
    </row>
    <row r="686" spans="1:14" hidden="1" x14ac:dyDescent="0.25">
      <c r="A686" t="s">
        <v>931</v>
      </c>
      <c r="B686" s="1" t="s">
        <v>106</v>
      </c>
      <c r="C686" t="s">
        <v>107</v>
      </c>
      <c r="D686" s="3">
        <v>216300000</v>
      </c>
      <c r="E686" s="3">
        <v>0</v>
      </c>
      <c r="F686" s="3">
        <v>216300000</v>
      </c>
      <c r="G686" s="3">
        <v>0</v>
      </c>
      <c r="H686" s="3">
        <v>216300000</v>
      </c>
      <c r="I686" s="3">
        <v>0</v>
      </c>
      <c r="J686" s="3">
        <v>216131028</v>
      </c>
      <c r="K686" s="3">
        <v>99.92</v>
      </c>
      <c r="L686" s="3">
        <v>282100</v>
      </c>
      <c r="M686" s="3">
        <v>195640428</v>
      </c>
      <c r="N686" s="3">
        <v>90.45</v>
      </c>
    </row>
    <row r="687" spans="1:14" hidden="1" x14ac:dyDescent="0.25">
      <c r="A687" t="s">
        <v>931</v>
      </c>
      <c r="B687" s="1" t="s">
        <v>108</v>
      </c>
      <c r="C687" t="s">
        <v>109</v>
      </c>
      <c r="D687" s="3">
        <v>72100000</v>
      </c>
      <c r="E687" s="3">
        <v>0</v>
      </c>
      <c r="F687" s="3">
        <v>72100000</v>
      </c>
      <c r="G687" s="3">
        <v>0</v>
      </c>
      <c r="H687" s="3">
        <v>72100000</v>
      </c>
      <c r="I687" s="3">
        <v>3698000</v>
      </c>
      <c r="J687" s="3">
        <v>50019800</v>
      </c>
      <c r="K687" s="3">
        <v>69.38</v>
      </c>
      <c r="L687" s="3">
        <v>7698000</v>
      </c>
      <c r="M687" s="3">
        <v>50019800</v>
      </c>
      <c r="N687" s="3">
        <v>69.38</v>
      </c>
    </row>
    <row r="688" spans="1:14" hidden="1" x14ac:dyDescent="0.25">
      <c r="A688" t="s">
        <v>931</v>
      </c>
      <c r="B688" s="1" t="s">
        <v>110</v>
      </c>
      <c r="C688" t="s">
        <v>111</v>
      </c>
      <c r="D688" s="3">
        <v>18000000</v>
      </c>
      <c r="E688" s="3">
        <v>0</v>
      </c>
      <c r="F688" s="3">
        <v>18000000</v>
      </c>
      <c r="G688" s="3">
        <v>0</v>
      </c>
      <c r="H688" s="3">
        <v>18000000</v>
      </c>
      <c r="I688" s="3">
        <v>960930</v>
      </c>
      <c r="J688" s="3">
        <v>14649220</v>
      </c>
      <c r="K688" s="3">
        <v>81.38</v>
      </c>
      <c r="L688" s="3">
        <v>1560930</v>
      </c>
      <c r="M688" s="3">
        <v>14649220</v>
      </c>
      <c r="N688" s="3">
        <v>81.38</v>
      </c>
    </row>
    <row r="689" spans="1:14" hidden="1" x14ac:dyDescent="0.25">
      <c r="A689" t="s">
        <v>931</v>
      </c>
      <c r="B689" s="1" t="s">
        <v>112</v>
      </c>
      <c r="C689" t="s">
        <v>113</v>
      </c>
      <c r="D689" s="3">
        <v>14000000</v>
      </c>
      <c r="E689" s="3">
        <v>0</v>
      </c>
      <c r="F689" s="3">
        <v>14000000</v>
      </c>
      <c r="G689" s="3">
        <v>0</v>
      </c>
      <c r="H689" s="3">
        <v>14000000</v>
      </c>
      <c r="I689" s="3">
        <v>3571220</v>
      </c>
      <c r="J689" s="3">
        <v>8897170</v>
      </c>
      <c r="K689" s="3">
        <v>63.55</v>
      </c>
      <c r="L689" s="3">
        <v>4371220</v>
      </c>
      <c r="M689" s="3">
        <v>8897170</v>
      </c>
      <c r="N689" s="3">
        <v>63.55</v>
      </c>
    </row>
    <row r="690" spans="1:14" hidden="1" x14ac:dyDescent="0.25">
      <c r="A690" t="s">
        <v>931</v>
      </c>
      <c r="B690" s="1" t="s">
        <v>114</v>
      </c>
      <c r="C690" t="s">
        <v>115</v>
      </c>
      <c r="D690" s="3">
        <v>6100000</v>
      </c>
      <c r="E690" s="3">
        <v>0</v>
      </c>
      <c r="F690" s="3">
        <v>6100000</v>
      </c>
      <c r="G690" s="3">
        <v>0</v>
      </c>
      <c r="H690" s="3">
        <v>6100000</v>
      </c>
      <c r="I690" s="3">
        <v>-800000</v>
      </c>
      <c r="J690" s="3">
        <v>1515600</v>
      </c>
      <c r="K690" s="3">
        <v>24.85</v>
      </c>
      <c r="L690" s="3">
        <v>0</v>
      </c>
      <c r="M690" s="3">
        <v>1515600</v>
      </c>
      <c r="N690" s="3">
        <v>24.85</v>
      </c>
    </row>
    <row r="691" spans="1:14" hidden="1" x14ac:dyDescent="0.25">
      <c r="A691" t="s">
        <v>931</v>
      </c>
      <c r="B691" s="1" t="s">
        <v>116</v>
      </c>
      <c r="C691" t="s">
        <v>117</v>
      </c>
      <c r="D691" s="3">
        <v>34000000</v>
      </c>
      <c r="E691" s="3">
        <v>0</v>
      </c>
      <c r="F691" s="3">
        <v>34000000</v>
      </c>
      <c r="G691" s="3">
        <v>0</v>
      </c>
      <c r="H691" s="3">
        <v>34000000</v>
      </c>
      <c r="I691" s="3">
        <v>-34150</v>
      </c>
      <c r="J691" s="3">
        <v>24957810</v>
      </c>
      <c r="K691" s="3">
        <v>73.41</v>
      </c>
      <c r="L691" s="3">
        <v>1765850</v>
      </c>
      <c r="M691" s="3">
        <v>24957810</v>
      </c>
      <c r="N691" s="3">
        <v>73.41</v>
      </c>
    </row>
    <row r="692" spans="1:14" hidden="1" x14ac:dyDescent="0.25">
      <c r="A692" t="s">
        <v>931</v>
      </c>
      <c r="B692" s="1" t="s">
        <v>120</v>
      </c>
      <c r="C692" t="s">
        <v>121</v>
      </c>
      <c r="D692" s="3">
        <v>15000000</v>
      </c>
      <c r="E692" s="3">
        <v>0</v>
      </c>
      <c r="F692" s="3">
        <v>15000000</v>
      </c>
      <c r="G692" s="3">
        <v>0</v>
      </c>
      <c r="H692" s="3">
        <v>15000000</v>
      </c>
      <c r="I692" s="3">
        <v>0</v>
      </c>
      <c r="J692" s="3">
        <v>14930000</v>
      </c>
      <c r="K692" s="3">
        <v>99.53</v>
      </c>
      <c r="L692" s="3">
        <v>14376600</v>
      </c>
      <c r="M692" s="3">
        <v>14376600</v>
      </c>
      <c r="N692" s="3">
        <v>95.84</v>
      </c>
    </row>
    <row r="693" spans="1:14" hidden="1" x14ac:dyDescent="0.25">
      <c r="A693" t="s">
        <v>931</v>
      </c>
      <c r="B693" s="1" t="s">
        <v>122</v>
      </c>
      <c r="C693" t="s">
        <v>123</v>
      </c>
      <c r="D693" s="3">
        <v>15000000</v>
      </c>
      <c r="E693" s="3">
        <v>0</v>
      </c>
      <c r="F693" s="3">
        <v>15000000</v>
      </c>
      <c r="G693" s="3">
        <v>0</v>
      </c>
      <c r="H693" s="3">
        <v>15000000</v>
      </c>
      <c r="I693" s="3">
        <v>0</v>
      </c>
      <c r="J693" s="3">
        <v>14930000</v>
      </c>
      <c r="K693" s="3">
        <v>99.53</v>
      </c>
      <c r="L693" s="3">
        <v>14376600</v>
      </c>
      <c r="M693" s="3">
        <v>14376600</v>
      </c>
      <c r="N693" s="3">
        <v>95.84</v>
      </c>
    </row>
    <row r="694" spans="1:14" hidden="1" x14ac:dyDescent="0.25">
      <c r="A694" t="s">
        <v>931</v>
      </c>
      <c r="B694" s="1" t="s">
        <v>126</v>
      </c>
      <c r="C694" t="s">
        <v>127</v>
      </c>
      <c r="D694" s="3">
        <v>20000000</v>
      </c>
      <c r="E694" s="3">
        <v>0</v>
      </c>
      <c r="F694" s="3">
        <v>20000000</v>
      </c>
      <c r="G694" s="3">
        <v>0</v>
      </c>
      <c r="H694" s="3">
        <v>20000000</v>
      </c>
      <c r="I694" s="3">
        <v>5000000</v>
      </c>
      <c r="J694" s="3">
        <v>19921019</v>
      </c>
      <c r="K694" s="3">
        <v>99.61</v>
      </c>
      <c r="L694" s="3">
        <v>7500000</v>
      </c>
      <c r="M694" s="3">
        <v>7500000</v>
      </c>
      <c r="N694" s="3">
        <v>37.5</v>
      </c>
    </row>
    <row r="695" spans="1:14" hidden="1" x14ac:dyDescent="0.25">
      <c r="A695" t="s">
        <v>931</v>
      </c>
      <c r="B695" s="1" t="s">
        <v>128</v>
      </c>
      <c r="C695" t="s">
        <v>129</v>
      </c>
      <c r="D695" s="3">
        <v>15000000</v>
      </c>
      <c r="E695" s="3">
        <v>0</v>
      </c>
      <c r="F695" s="3">
        <v>15000000</v>
      </c>
      <c r="G695" s="3">
        <v>0</v>
      </c>
      <c r="H695" s="3">
        <v>15000000</v>
      </c>
      <c r="I695" s="3">
        <v>-3503257</v>
      </c>
      <c r="J695" s="3">
        <v>11496743</v>
      </c>
      <c r="K695" s="3">
        <v>76.64</v>
      </c>
      <c r="L695" s="3">
        <v>2704649</v>
      </c>
      <c r="M695" s="3">
        <v>11496743</v>
      </c>
      <c r="N695" s="3">
        <v>76.64</v>
      </c>
    </row>
    <row r="696" spans="1:14" hidden="1" x14ac:dyDescent="0.25">
      <c r="A696" t="s">
        <v>931</v>
      </c>
      <c r="B696" s="1" t="s">
        <v>130</v>
      </c>
      <c r="C696" t="s">
        <v>131</v>
      </c>
      <c r="D696" s="3">
        <v>10000000</v>
      </c>
      <c r="E696" s="3">
        <v>17000000</v>
      </c>
      <c r="F696" s="3">
        <v>27000000</v>
      </c>
      <c r="G696" s="3">
        <v>0</v>
      </c>
      <c r="H696" s="3">
        <v>27000000</v>
      </c>
      <c r="I696" s="3">
        <v>721240</v>
      </c>
      <c r="J696" s="3">
        <v>26984416</v>
      </c>
      <c r="K696" s="3">
        <v>99.94</v>
      </c>
      <c r="L696" s="3">
        <v>0</v>
      </c>
      <c r="M696" s="3">
        <v>25721176</v>
      </c>
      <c r="N696" s="3">
        <v>95.26</v>
      </c>
    </row>
    <row r="697" spans="1:14" hidden="1" x14ac:dyDescent="0.25">
      <c r="A697" t="s">
        <v>931</v>
      </c>
      <c r="B697" s="1" t="s">
        <v>138</v>
      </c>
      <c r="C697" t="s">
        <v>139</v>
      </c>
      <c r="D697" s="3">
        <v>1100000</v>
      </c>
      <c r="E697" s="3">
        <v>0</v>
      </c>
      <c r="F697" s="3">
        <v>1100000</v>
      </c>
      <c r="G697" s="3">
        <v>0</v>
      </c>
      <c r="H697" s="3">
        <v>1100000</v>
      </c>
      <c r="I697" s="3">
        <v>-187830</v>
      </c>
      <c r="J697" s="3">
        <v>912170</v>
      </c>
      <c r="K697" s="3">
        <v>82.92</v>
      </c>
      <c r="L697" s="3">
        <v>13000</v>
      </c>
      <c r="M697" s="3">
        <v>912170</v>
      </c>
      <c r="N697" s="3">
        <v>82.92</v>
      </c>
    </row>
    <row r="698" spans="1:14" hidden="1" x14ac:dyDescent="0.25">
      <c r="A698" t="s">
        <v>931</v>
      </c>
      <c r="B698" s="1" t="s">
        <v>140</v>
      </c>
      <c r="C698" t="s">
        <v>219</v>
      </c>
      <c r="D698" s="3">
        <v>1100000</v>
      </c>
      <c r="E698" s="3">
        <v>0</v>
      </c>
      <c r="F698" s="3">
        <v>1100000</v>
      </c>
      <c r="G698" s="3">
        <v>0</v>
      </c>
      <c r="H698" s="3">
        <v>1100000</v>
      </c>
      <c r="I698" s="3">
        <v>-187830</v>
      </c>
      <c r="J698" s="3">
        <v>912170</v>
      </c>
      <c r="K698" s="3">
        <v>82.92</v>
      </c>
      <c r="L698" s="3">
        <v>13000</v>
      </c>
      <c r="M698" s="3">
        <v>912170</v>
      </c>
      <c r="N698" s="3">
        <v>82.92</v>
      </c>
    </row>
    <row r="699" spans="1:14" hidden="1" x14ac:dyDescent="0.25">
      <c r="A699" t="s">
        <v>931</v>
      </c>
      <c r="B699" s="1" t="s">
        <v>168</v>
      </c>
      <c r="C699" t="s">
        <v>169</v>
      </c>
      <c r="D699" s="3">
        <v>0</v>
      </c>
      <c r="E699" s="3">
        <v>265200</v>
      </c>
      <c r="F699" s="3">
        <v>265200</v>
      </c>
      <c r="G699" s="3">
        <v>0</v>
      </c>
      <c r="H699" s="3">
        <v>265200</v>
      </c>
      <c r="I699" s="3">
        <v>0</v>
      </c>
      <c r="J699" s="3">
        <v>265200</v>
      </c>
      <c r="K699" s="3">
        <v>100</v>
      </c>
      <c r="L699" s="3">
        <v>0</v>
      </c>
      <c r="M699" s="3">
        <v>265200</v>
      </c>
      <c r="N699" s="3">
        <v>100</v>
      </c>
    </row>
    <row r="700" spans="1:14" hidden="1" x14ac:dyDescent="0.25">
      <c r="A700" t="s">
        <v>931</v>
      </c>
      <c r="B700" s="1" t="s">
        <v>141</v>
      </c>
      <c r="C700" t="s">
        <v>142</v>
      </c>
      <c r="D700" s="3">
        <v>22996133000</v>
      </c>
      <c r="E700" s="3">
        <v>515525087</v>
      </c>
      <c r="F700" s="3">
        <v>23511658087</v>
      </c>
      <c r="G700" s="3">
        <v>0</v>
      </c>
      <c r="H700" s="3">
        <v>23511658087</v>
      </c>
      <c r="I700" s="3">
        <v>9070965267</v>
      </c>
      <c r="J700" s="3">
        <v>18876235159</v>
      </c>
      <c r="K700" s="3">
        <v>80.28</v>
      </c>
      <c r="L700" s="3">
        <v>2854431461</v>
      </c>
      <c r="M700" s="3">
        <v>9721075793</v>
      </c>
      <c r="N700" s="3">
        <v>41.35</v>
      </c>
    </row>
    <row r="701" spans="1:14" hidden="1" x14ac:dyDescent="0.25">
      <c r="A701" t="s">
        <v>931</v>
      </c>
      <c r="B701" s="1" t="s">
        <v>143</v>
      </c>
      <c r="C701" t="s">
        <v>144</v>
      </c>
      <c r="D701" s="3">
        <v>22996133000</v>
      </c>
      <c r="E701" s="3">
        <v>515525087</v>
      </c>
      <c r="F701" s="3">
        <v>23511658087</v>
      </c>
      <c r="G701" s="3">
        <v>0</v>
      </c>
      <c r="H701" s="3">
        <v>23511658087</v>
      </c>
      <c r="I701" s="3">
        <v>9070965267</v>
      </c>
      <c r="J701" s="3">
        <v>18876235159</v>
      </c>
      <c r="K701" s="3">
        <v>80.28</v>
      </c>
      <c r="L701" s="3">
        <v>2854431461</v>
      </c>
      <c r="M701" s="3">
        <v>9721075793</v>
      </c>
      <c r="N701" s="3">
        <v>41.35</v>
      </c>
    </row>
    <row r="702" spans="1:14" hidden="1" x14ac:dyDescent="0.25">
      <c r="A702" t="s">
        <v>931</v>
      </c>
      <c r="B702" s="1" t="s">
        <v>145</v>
      </c>
      <c r="C702" t="s">
        <v>146</v>
      </c>
      <c r="D702" s="3">
        <v>22996133000</v>
      </c>
      <c r="E702" s="3">
        <v>515525087</v>
      </c>
      <c r="F702" s="3">
        <v>23511658087</v>
      </c>
      <c r="G702" s="3">
        <v>0</v>
      </c>
      <c r="H702" s="3">
        <v>23511658087</v>
      </c>
      <c r="I702" s="3">
        <v>9070965267</v>
      </c>
      <c r="J702" s="3">
        <v>18876235159</v>
      </c>
      <c r="K702" s="3">
        <v>80.28</v>
      </c>
      <c r="L702" s="3">
        <v>2854431461</v>
      </c>
      <c r="M702" s="3">
        <v>9721075793</v>
      </c>
      <c r="N702" s="3">
        <v>41.35</v>
      </c>
    </row>
    <row r="703" spans="1:14" hidden="1" x14ac:dyDescent="0.25">
      <c r="A703" t="s">
        <v>931</v>
      </c>
      <c r="B703" s="1" t="s">
        <v>170</v>
      </c>
      <c r="C703" t="s">
        <v>775</v>
      </c>
      <c r="D703" s="3">
        <v>22562333000</v>
      </c>
      <c r="E703" s="3">
        <v>375525087</v>
      </c>
      <c r="F703" s="3">
        <v>22937858087</v>
      </c>
      <c r="G703" s="3">
        <v>0</v>
      </c>
      <c r="H703" s="3">
        <v>22937858087</v>
      </c>
      <c r="I703" s="3">
        <v>9054853274</v>
      </c>
      <c r="J703" s="3">
        <v>18322112743</v>
      </c>
      <c r="K703" s="3">
        <v>79.88</v>
      </c>
      <c r="L703" s="3">
        <v>2764362684</v>
      </c>
      <c r="M703" s="3">
        <v>9222002075</v>
      </c>
      <c r="N703" s="3">
        <v>40.200000000000003</v>
      </c>
    </row>
    <row r="704" spans="1:14" hidden="1" x14ac:dyDescent="0.25">
      <c r="A704" t="s">
        <v>931</v>
      </c>
      <c r="B704" s="1" t="s">
        <v>221</v>
      </c>
      <c r="C704" t="s">
        <v>222</v>
      </c>
      <c r="D704" s="3">
        <v>1345000000</v>
      </c>
      <c r="E704" s="3">
        <v>-250000000</v>
      </c>
      <c r="F704" s="3">
        <v>1095000000</v>
      </c>
      <c r="G704" s="3">
        <v>0</v>
      </c>
      <c r="H704" s="3">
        <v>1095000000</v>
      </c>
      <c r="I704" s="3">
        <v>-68341</v>
      </c>
      <c r="J704" s="3">
        <v>1020957963</v>
      </c>
      <c r="K704" s="3">
        <v>93.24</v>
      </c>
      <c r="L704" s="3">
        <v>124389783</v>
      </c>
      <c r="M704" s="3">
        <v>1004135035</v>
      </c>
      <c r="N704" s="3">
        <v>91.7</v>
      </c>
    </row>
    <row r="705" spans="1:14" hidden="1" x14ac:dyDescent="0.25">
      <c r="A705" t="s">
        <v>931</v>
      </c>
      <c r="B705" s="1" t="s">
        <v>379</v>
      </c>
      <c r="C705" t="s">
        <v>863</v>
      </c>
      <c r="D705" s="3">
        <v>1345000000</v>
      </c>
      <c r="E705" s="3">
        <v>-250000000</v>
      </c>
      <c r="F705" s="3">
        <v>1095000000</v>
      </c>
      <c r="G705" s="3">
        <v>0</v>
      </c>
      <c r="H705" s="3">
        <v>1095000000</v>
      </c>
      <c r="I705" s="3">
        <v>-68341</v>
      </c>
      <c r="J705" s="3">
        <v>1020957963</v>
      </c>
      <c r="K705" s="3">
        <v>93.24</v>
      </c>
      <c r="L705" s="3">
        <v>124389783</v>
      </c>
      <c r="M705" s="3">
        <v>1004135035</v>
      </c>
      <c r="N705" s="3">
        <v>91.7</v>
      </c>
    </row>
    <row r="706" spans="1:14" hidden="1" x14ac:dyDescent="0.25">
      <c r="A706" t="s">
        <v>931</v>
      </c>
      <c r="B706" s="1" t="s">
        <v>380</v>
      </c>
      <c r="C706" t="s">
        <v>864</v>
      </c>
      <c r="D706" s="3">
        <v>1345000000</v>
      </c>
      <c r="E706" s="3">
        <v>-250000000</v>
      </c>
      <c r="F706" s="3">
        <v>1095000000</v>
      </c>
      <c r="G706" s="3">
        <v>0</v>
      </c>
      <c r="H706" s="3">
        <v>1095000000</v>
      </c>
      <c r="I706" s="3">
        <v>-68341</v>
      </c>
      <c r="J706" s="3">
        <v>1020957963</v>
      </c>
      <c r="K706" s="3">
        <v>93.24</v>
      </c>
      <c r="L706" s="3">
        <v>124389783</v>
      </c>
      <c r="M706" s="3">
        <v>1004135035</v>
      </c>
      <c r="N706" s="3">
        <v>91.7</v>
      </c>
    </row>
    <row r="707" spans="1:14" hidden="1" x14ac:dyDescent="0.25">
      <c r="A707" t="s">
        <v>931</v>
      </c>
      <c r="B707" s="1" t="s">
        <v>227</v>
      </c>
      <c r="C707" t="s">
        <v>228</v>
      </c>
      <c r="D707" s="3">
        <v>125000000</v>
      </c>
      <c r="E707" s="3">
        <v>0</v>
      </c>
      <c r="F707" s="3">
        <v>125000000</v>
      </c>
      <c r="G707" s="3">
        <v>0</v>
      </c>
      <c r="H707" s="3">
        <v>125000000</v>
      </c>
      <c r="I707" s="3">
        <v>43380000</v>
      </c>
      <c r="J707" s="3">
        <v>119880000</v>
      </c>
      <c r="K707" s="3">
        <v>95.9</v>
      </c>
      <c r="L707" s="3">
        <v>29690000</v>
      </c>
      <c r="M707" s="3">
        <v>93190000</v>
      </c>
      <c r="N707" s="3">
        <v>74.55</v>
      </c>
    </row>
    <row r="708" spans="1:14" hidden="1" x14ac:dyDescent="0.25">
      <c r="A708" t="s">
        <v>931</v>
      </c>
      <c r="B708" s="1" t="s">
        <v>381</v>
      </c>
      <c r="C708" t="s">
        <v>865</v>
      </c>
      <c r="D708" s="3">
        <v>125000000</v>
      </c>
      <c r="E708" s="3">
        <v>0</v>
      </c>
      <c r="F708" s="3">
        <v>125000000</v>
      </c>
      <c r="G708" s="3">
        <v>0</v>
      </c>
      <c r="H708" s="3">
        <v>125000000</v>
      </c>
      <c r="I708" s="3">
        <v>43380000</v>
      </c>
      <c r="J708" s="3">
        <v>119880000</v>
      </c>
      <c r="K708" s="3">
        <v>95.9</v>
      </c>
      <c r="L708" s="3">
        <v>29690000</v>
      </c>
      <c r="M708" s="3">
        <v>93190000</v>
      </c>
      <c r="N708" s="3">
        <v>74.55</v>
      </c>
    </row>
    <row r="709" spans="1:14" hidden="1" x14ac:dyDescent="0.25">
      <c r="A709" t="s">
        <v>931</v>
      </c>
      <c r="B709" s="1" t="s">
        <v>382</v>
      </c>
      <c r="C709" t="s">
        <v>866</v>
      </c>
      <c r="D709" s="3">
        <v>125000000</v>
      </c>
      <c r="E709" s="3">
        <v>0</v>
      </c>
      <c r="F709" s="3">
        <v>125000000</v>
      </c>
      <c r="G709" s="3">
        <v>0</v>
      </c>
      <c r="H709" s="3">
        <v>125000000</v>
      </c>
      <c r="I709" s="3">
        <v>43380000</v>
      </c>
      <c r="J709" s="3">
        <v>119880000</v>
      </c>
      <c r="K709" s="3">
        <v>95.9</v>
      </c>
      <c r="L709" s="3">
        <v>29690000</v>
      </c>
      <c r="M709" s="3">
        <v>93190000</v>
      </c>
      <c r="N709" s="3">
        <v>74.55</v>
      </c>
    </row>
    <row r="710" spans="1:14" hidden="1" x14ac:dyDescent="0.25">
      <c r="A710" t="s">
        <v>931</v>
      </c>
      <c r="B710" s="1" t="s">
        <v>233</v>
      </c>
      <c r="C710" t="s">
        <v>841</v>
      </c>
      <c r="D710" s="3">
        <v>6079333000</v>
      </c>
      <c r="E710" s="3">
        <v>677227682</v>
      </c>
      <c r="F710" s="3">
        <v>6756560682</v>
      </c>
      <c r="G710" s="3">
        <v>0</v>
      </c>
      <c r="H710" s="3">
        <v>6756560682</v>
      </c>
      <c r="I710" s="3">
        <v>3861758166</v>
      </c>
      <c r="J710" s="3">
        <v>6644428548</v>
      </c>
      <c r="K710" s="3">
        <v>98.34</v>
      </c>
      <c r="L710" s="3">
        <v>761664062</v>
      </c>
      <c r="M710" s="3">
        <v>2686555513</v>
      </c>
      <c r="N710" s="3">
        <v>39.76</v>
      </c>
    </row>
    <row r="711" spans="1:14" hidden="1" x14ac:dyDescent="0.25">
      <c r="A711" t="s">
        <v>931</v>
      </c>
      <c r="B711" s="1" t="s">
        <v>383</v>
      </c>
      <c r="C711" t="s">
        <v>867</v>
      </c>
      <c r="D711" s="3">
        <v>4271833000</v>
      </c>
      <c r="E711" s="3">
        <v>-82772318</v>
      </c>
      <c r="F711" s="3">
        <v>4189060682</v>
      </c>
      <c r="G711" s="3">
        <v>0</v>
      </c>
      <c r="H711" s="3">
        <v>4189060682</v>
      </c>
      <c r="I711" s="3">
        <v>2989633158</v>
      </c>
      <c r="J711" s="3">
        <v>4127427439</v>
      </c>
      <c r="K711" s="3">
        <v>98.53</v>
      </c>
      <c r="L711" s="3">
        <v>372212125</v>
      </c>
      <c r="M711" s="3">
        <v>924116776</v>
      </c>
      <c r="N711" s="3">
        <v>22.06</v>
      </c>
    </row>
    <row r="712" spans="1:14" hidden="1" x14ac:dyDescent="0.25">
      <c r="A712" t="s">
        <v>931</v>
      </c>
      <c r="B712" s="1" t="s">
        <v>384</v>
      </c>
      <c r="C712" t="s">
        <v>868</v>
      </c>
      <c r="D712" s="3">
        <v>4271833000</v>
      </c>
      <c r="E712" s="3">
        <v>-82772318</v>
      </c>
      <c r="F712" s="3">
        <v>4189060682</v>
      </c>
      <c r="G712" s="3">
        <v>0</v>
      </c>
      <c r="H712" s="3">
        <v>4189060682</v>
      </c>
      <c r="I712" s="3">
        <v>2989633158</v>
      </c>
      <c r="J712" s="3">
        <v>4127427439</v>
      </c>
      <c r="K712" s="3">
        <v>98.53</v>
      </c>
      <c r="L712" s="3">
        <v>372212125</v>
      </c>
      <c r="M712" s="3">
        <v>924116776</v>
      </c>
      <c r="N712" s="3">
        <v>22.06</v>
      </c>
    </row>
    <row r="713" spans="1:14" hidden="1" x14ac:dyDescent="0.25">
      <c r="A713" t="s">
        <v>931</v>
      </c>
      <c r="B713" s="1" t="s">
        <v>385</v>
      </c>
      <c r="C713" t="s">
        <v>869</v>
      </c>
      <c r="D713" s="3">
        <v>1807500000</v>
      </c>
      <c r="E713" s="3">
        <v>760000000</v>
      </c>
      <c r="F713" s="3">
        <v>2567500000</v>
      </c>
      <c r="G713" s="3">
        <v>0</v>
      </c>
      <c r="H713" s="3">
        <v>2567500000</v>
      </c>
      <c r="I713" s="3">
        <v>872125008</v>
      </c>
      <c r="J713" s="3">
        <v>2517001109</v>
      </c>
      <c r="K713" s="3">
        <v>98.03</v>
      </c>
      <c r="L713" s="3">
        <v>389451937</v>
      </c>
      <c r="M713" s="3">
        <v>1762438737</v>
      </c>
      <c r="N713" s="3">
        <v>68.64</v>
      </c>
    </row>
    <row r="714" spans="1:14" hidden="1" x14ac:dyDescent="0.25">
      <c r="A714" t="s">
        <v>931</v>
      </c>
      <c r="B714" s="1" t="s">
        <v>386</v>
      </c>
      <c r="C714" t="s">
        <v>870</v>
      </c>
      <c r="D714" s="3">
        <v>1807500000</v>
      </c>
      <c r="E714" s="3">
        <v>760000000</v>
      </c>
      <c r="F714" s="3">
        <v>2567500000</v>
      </c>
      <c r="G714" s="3">
        <v>0</v>
      </c>
      <c r="H714" s="3">
        <v>2567500000</v>
      </c>
      <c r="I714" s="3">
        <v>872125008</v>
      </c>
      <c r="J714" s="3">
        <v>2517001109</v>
      </c>
      <c r="K714" s="3">
        <v>98.03</v>
      </c>
      <c r="L714" s="3">
        <v>389451937</v>
      </c>
      <c r="M714" s="3">
        <v>1762438737</v>
      </c>
      <c r="N714" s="3">
        <v>68.64</v>
      </c>
    </row>
    <row r="715" spans="1:14" hidden="1" x14ac:dyDescent="0.25">
      <c r="A715" t="s">
        <v>931</v>
      </c>
      <c r="B715" s="1" t="s">
        <v>387</v>
      </c>
      <c r="C715" t="s">
        <v>388</v>
      </c>
      <c r="D715" s="3">
        <v>15013000000</v>
      </c>
      <c r="E715" s="3">
        <v>-51702595</v>
      </c>
      <c r="F715" s="3">
        <v>14961297405</v>
      </c>
      <c r="G715" s="3">
        <v>0</v>
      </c>
      <c r="H715" s="3">
        <v>14961297405</v>
      </c>
      <c r="I715" s="3">
        <v>5149783449</v>
      </c>
      <c r="J715" s="3">
        <v>10536846232</v>
      </c>
      <c r="K715" s="3">
        <v>70.430000000000007</v>
      </c>
      <c r="L715" s="3">
        <v>1848618839</v>
      </c>
      <c r="M715" s="3">
        <v>5438121527</v>
      </c>
      <c r="N715" s="3">
        <v>36.35</v>
      </c>
    </row>
    <row r="716" spans="1:14" hidden="1" x14ac:dyDescent="0.25">
      <c r="A716" t="s">
        <v>931</v>
      </c>
      <c r="B716" s="1" t="s">
        <v>389</v>
      </c>
      <c r="C716" t="s">
        <v>871</v>
      </c>
      <c r="D716" s="3">
        <v>15013000000</v>
      </c>
      <c r="E716" s="3">
        <v>-51702595</v>
      </c>
      <c r="F716" s="3">
        <v>14961297405</v>
      </c>
      <c r="G716" s="3">
        <v>0</v>
      </c>
      <c r="H716" s="3">
        <v>14961297405</v>
      </c>
      <c r="I716" s="3">
        <v>5149783449</v>
      </c>
      <c r="J716" s="3">
        <v>10536846232</v>
      </c>
      <c r="K716" s="3">
        <v>70.430000000000007</v>
      </c>
      <c r="L716" s="3">
        <v>1848618839</v>
      </c>
      <c r="M716" s="3">
        <v>5438121527</v>
      </c>
      <c r="N716" s="3">
        <v>36.35</v>
      </c>
    </row>
    <row r="717" spans="1:14" hidden="1" x14ac:dyDescent="0.25">
      <c r="A717" t="s">
        <v>931</v>
      </c>
      <c r="B717" s="1" t="s">
        <v>390</v>
      </c>
      <c r="C717" t="s">
        <v>872</v>
      </c>
      <c r="D717" s="3">
        <v>15013000000</v>
      </c>
      <c r="E717" s="3">
        <v>-51702595</v>
      </c>
      <c r="F717" s="3">
        <v>14961297405</v>
      </c>
      <c r="G717" s="3">
        <v>0</v>
      </c>
      <c r="H717" s="3">
        <v>14961297405</v>
      </c>
      <c r="I717" s="3">
        <v>5149783449</v>
      </c>
      <c r="J717" s="3">
        <v>10536846232</v>
      </c>
      <c r="K717" s="3">
        <v>70.430000000000007</v>
      </c>
      <c r="L717" s="3">
        <v>1848618839</v>
      </c>
      <c r="M717" s="3">
        <v>5438121527</v>
      </c>
      <c r="N717" s="3">
        <v>36.35</v>
      </c>
    </row>
    <row r="718" spans="1:14" hidden="1" x14ac:dyDescent="0.25">
      <c r="A718" t="s">
        <v>931</v>
      </c>
      <c r="B718" s="1" t="s">
        <v>147</v>
      </c>
      <c r="C718" t="s">
        <v>769</v>
      </c>
      <c r="D718" s="3">
        <v>433800000</v>
      </c>
      <c r="E718" s="3">
        <v>140000000</v>
      </c>
      <c r="F718" s="3">
        <v>573800000</v>
      </c>
      <c r="G718" s="3">
        <v>0</v>
      </c>
      <c r="H718" s="3">
        <v>573800000</v>
      </c>
      <c r="I718" s="3">
        <v>16111993</v>
      </c>
      <c r="J718" s="3">
        <v>554122416</v>
      </c>
      <c r="K718" s="3">
        <v>96.57</v>
      </c>
      <c r="L718" s="3">
        <v>90068777</v>
      </c>
      <c r="M718" s="3">
        <v>499073718</v>
      </c>
      <c r="N718" s="3">
        <v>86.98</v>
      </c>
    </row>
    <row r="719" spans="1:14" hidden="1" x14ac:dyDescent="0.25">
      <c r="A719" t="s">
        <v>931</v>
      </c>
      <c r="B719" s="1" t="s">
        <v>153</v>
      </c>
      <c r="C719" t="s">
        <v>771</v>
      </c>
      <c r="D719" s="3">
        <v>50000000</v>
      </c>
      <c r="E719" s="3">
        <v>22000000</v>
      </c>
      <c r="F719" s="3">
        <v>72000000</v>
      </c>
      <c r="G719" s="3">
        <v>0</v>
      </c>
      <c r="H719" s="3">
        <v>72000000</v>
      </c>
      <c r="I719" s="3">
        <v>0</v>
      </c>
      <c r="J719" s="3">
        <v>70656000</v>
      </c>
      <c r="K719" s="3">
        <v>98.13</v>
      </c>
      <c r="L719" s="3">
        <v>12432000</v>
      </c>
      <c r="M719" s="3">
        <v>70656000</v>
      </c>
      <c r="N719" s="3">
        <v>98.13</v>
      </c>
    </row>
    <row r="720" spans="1:14" hidden="1" x14ac:dyDescent="0.25">
      <c r="A720" t="s">
        <v>931</v>
      </c>
      <c r="B720" s="1" t="s">
        <v>391</v>
      </c>
      <c r="C720" t="s">
        <v>873</v>
      </c>
      <c r="D720" s="3">
        <v>50000000</v>
      </c>
      <c r="E720" s="3">
        <v>22000000</v>
      </c>
      <c r="F720" s="3">
        <v>72000000</v>
      </c>
      <c r="G720" s="3">
        <v>0</v>
      </c>
      <c r="H720" s="3">
        <v>72000000</v>
      </c>
      <c r="I720" s="3">
        <v>0</v>
      </c>
      <c r="J720" s="3">
        <v>70656000</v>
      </c>
      <c r="K720" s="3">
        <v>98.13</v>
      </c>
      <c r="L720" s="3">
        <v>12432000</v>
      </c>
      <c r="M720" s="3">
        <v>70656000</v>
      </c>
      <c r="N720" s="3">
        <v>98.13</v>
      </c>
    </row>
    <row r="721" spans="1:14" hidden="1" x14ac:dyDescent="0.25">
      <c r="A721" t="s">
        <v>931</v>
      </c>
      <c r="B721" s="1" t="s">
        <v>392</v>
      </c>
      <c r="C721" t="s">
        <v>874</v>
      </c>
      <c r="D721" s="3">
        <v>50000000</v>
      </c>
      <c r="E721" s="3">
        <v>22000000</v>
      </c>
      <c r="F721" s="3">
        <v>72000000</v>
      </c>
      <c r="G721" s="3">
        <v>0</v>
      </c>
      <c r="H721" s="3">
        <v>72000000</v>
      </c>
      <c r="I721" s="3">
        <v>0</v>
      </c>
      <c r="J721" s="3">
        <v>70656000</v>
      </c>
      <c r="K721" s="3">
        <v>98.13</v>
      </c>
      <c r="L721" s="3">
        <v>12432000</v>
      </c>
      <c r="M721" s="3">
        <v>70656000</v>
      </c>
      <c r="N721" s="3">
        <v>98.13</v>
      </c>
    </row>
    <row r="722" spans="1:14" hidden="1" x14ac:dyDescent="0.25">
      <c r="A722" t="s">
        <v>931</v>
      </c>
      <c r="B722" s="1" t="s">
        <v>192</v>
      </c>
      <c r="C722" t="s">
        <v>255</v>
      </c>
      <c r="D722" s="3">
        <v>383800000</v>
      </c>
      <c r="E722" s="3">
        <v>118000000</v>
      </c>
      <c r="F722" s="3">
        <v>501800000</v>
      </c>
      <c r="G722" s="3">
        <v>0</v>
      </c>
      <c r="H722" s="3">
        <v>501800000</v>
      </c>
      <c r="I722" s="3">
        <v>16111993</v>
      </c>
      <c r="J722" s="3">
        <v>483466416</v>
      </c>
      <c r="K722" s="3">
        <v>96.35</v>
      </c>
      <c r="L722" s="3">
        <v>77636777</v>
      </c>
      <c r="M722" s="3">
        <v>428417718</v>
      </c>
      <c r="N722" s="3">
        <v>85.38</v>
      </c>
    </row>
    <row r="723" spans="1:14" hidden="1" x14ac:dyDescent="0.25">
      <c r="A723" t="s">
        <v>931</v>
      </c>
      <c r="B723" s="1" t="s">
        <v>393</v>
      </c>
      <c r="C723" t="s">
        <v>875</v>
      </c>
      <c r="D723" s="3">
        <v>383800000</v>
      </c>
      <c r="E723" s="3">
        <v>118000000</v>
      </c>
      <c r="F723" s="3">
        <v>501800000</v>
      </c>
      <c r="G723" s="3">
        <v>0</v>
      </c>
      <c r="H723" s="3">
        <v>501800000</v>
      </c>
      <c r="I723" s="3">
        <v>16111993</v>
      </c>
      <c r="J723" s="3">
        <v>483466416</v>
      </c>
      <c r="K723" s="3">
        <v>96.35</v>
      </c>
      <c r="L723" s="3">
        <v>77636777</v>
      </c>
      <c r="M723" s="3">
        <v>428417718</v>
      </c>
      <c r="N723" s="3">
        <v>85.38</v>
      </c>
    </row>
    <row r="724" spans="1:14" hidden="1" x14ac:dyDescent="0.25">
      <c r="A724" t="s">
        <v>931</v>
      </c>
      <c r="B724" s="1" t="s">
        <v>394</v>
      </c>
      <c r="C724" t="s">
        <v>876</v>
      </c>
      <c r="D724" s="3">
        <v>383800000</v>
      </c>
      <c r="E724" s="3">
        <v>118000000</v>
      </c>
      <c r="F724" s="3">
        <v>501800000</v>
      </c>
      <c r="G724" s="3">
        <v>0</v>
      </c>
      <c r="H724" s="3">
        <v>501800000</v>
      </c>
      <c r="I724" s="3">
        <v>16111993</v>
      </c>
      <c r="J724" s="3">
        <v>483466416</v>
      </c>
      <c r="K724" s="3">
        <v>96.35</v>
      </c>
      <c r="L724" s="3">
        <v>77636777</v>
      </c>
      <c r="M724" s="3">
        <v>428417718</v>
      </c>
      <c r="N724" s="3">
        <v>85.38</v>
      </c>
    </row>
    <row r="725" spans="1:14" hidden="1" x14ac:dyDescent="0.25">
      <c r="A725" t="s">
        <v>932</v>
      </c>
      <c r="B725" s="1" t="s">
        <v>0</v>
      </c>
      <c r="C725" t="s">
        <v>1</v>
      </c>
      <c r="D725" s="3">
        <v>88307703000</v>
      </c>
      <c r="E725" s="3">
        <v>6137899000</v>
      </c>
      <c r="F725" s="3">
        <v>94445602000</v>
      </c>
      <c r="G725" s="3">
        <v>0</v>
      </c>
      <c r="H725" s="3">
        <v>94445602000</v>
      </c>
      <c r="I725" s="3">
        <v>15286468531</v>
      </c>
      <c r="J725" s="3">
        <v>80801437637</v>
      </c>
      <c r="K725" s="3">
        <v>85.55</v>
      </c>
      <c r="L725" s="3">
        <v>18565606782</v>
      </c>
      <c r="M725" s="3">
        <v>65355676966</v>
      </c>
      <c r="N725" s="3">
        <v>69.2</v>
      </c>
    </row>
    <row r="726" spans="1:14" hidden="1" x14ac:dyDescent="0.25">
      <c r="A726" t="s">
        <v>932</v>
      </c>
      <c r="B726" s="1" t="s">
        <v>2</v>
      </c>
      <c r="C726" t="s">
        <v>3</v>
      </c>
      <c r="D726" s="3">
        <v>11207303000</v>
      </c>
      <c r="E726" s="3">
        <v>0</v>
      </c>
      <c r="F726" s="3">
        <v>11207303000</v>
      </c>
      <c r="G726" s="3">
        <v>0</v>
      </c>
      <c r="H726" s="3">
        <v>11207303000</v>
      </c>
      <c r="I726" s="3">
        <v>1615237767</v>
      </c>
      <c r="J726" s="3">
        <v>10186427767</v>
      </c>
      <c r="K726" s="3">
        <v>90.89</v>
      </c>
      <c r="L726" s="3">
        <v>1769248865</v>
      </c>
      <c r="M726" s="3">
        <v>9976422164</v>
      </c>
      <c r="N726" s="3">
        <v>89.02</v>
      </c>
    </row>
    <row r="727" spans="1:14" hidden="1" x14ac:dyDescent="0.25">
      <c r="A727" t="s">
        <v>932</v>
      </c>
      <c r="B727" s="1" t="s">
        <v>4</v>
      </c>
      <c r="C727" t="s">
        <v>5</v>
      </c>
      <c r="D727" s="3">
        <v>9951473000</v>
      </c>
      <c r="E727" s="3">
        <v>0</v>
      </c>
      <c r="F727" s="3">
        <v>9951473000</v>
      </c>
      <c r="G727" s="3">
        <v>0</v>
      </c>
      <c r="H727" s="3">
        <v>9951473000</v>
      </c>
      <c r="I727" s="3">
        <v>1552531146</v>
      </c>
      <c r="J727" s="3">
        <v>9099949645</v>
      </c>
      <c r="K727" s="3">
        <v>91.44</v>
      </c>
      <c r="L727" s="3">
        <v>1642815746</v>
      </c>
      <c r="M727" s="3">
        <v>9063978611</v>
      </c>
      <c r="N727" s="3">
        <v>91.08</v>
      </c>
    </row>
    <row r="728" spans="1:14" hidden="1" x14ac:dyDescent="0.25">
      <c r="A728" t="s">
        <v>932</v>
      </c>
      <c r="B728" s="1" t="s">
        <v>6</v>
      </c>
      <c r="C728" t="s">
        <v>825</v>
      </c>
      <c r="D728" s="3">
        <v>7052189000</v>
      </c>
      <c r="E728" s="3">
        <v>-93777000</v>
      </c>
      <c r="F728" s="3">
        <v>6958412000</v>
      </c>
      <c r="G728" s="3">
        <v>0</v>
      </c>
      <c r="H728" s="3">
        <v>6958412000</v>
      </c>
      <c r="I728" s="3">
        <v>1030101782</v>
      </c>
      <c r="J728" s="3">
        <v>6428581127</v>
      </c>
      <c r="K728" s="3">
        <v>92.39</v>
      </c>
      <c r="L728" s="3">
        <v>1030101782</v>
      </c>
      <c r="M728" s="3">
        <v>6428581127</v>
      </c>
      <c r="N728" s="3">
        <v>92.39</v>
      </c>
    </row>
    <row r="729" spans="1:14" hidden="1" x14ac:dyDescent="0.25">
      <c r="A729" t="s">
        <v>932</v>
      </c>
      <c r="B729" s="1" t="s">
        <v>7</v>
      </c>
      <c r="C729" t="s">
        <v>8</v>
      </c>
      <c r="D729" s="3">
        <v>4313335000</v>
      </c>
      <c r="E729" s="3">
        <v>-39409773</v>
      </c>
      <c r="F729" s="3">
        <v>4273925227</v>
      </c>
      <c r="G729" s="3">
        <v>0</v>
      </c>
      <c r="H729" s="3">
        <v>4273925227</v>
      </c>
      <c r="I729" s="3">
        <v>393292680</v>
      </c>
      <c r="J729" s="3">
        <v>4003788541</v>
      </c>
      <c r="K729" s="3">
        <v>93.68</v>
      </c>
      <c r="L729" s="3">
        <v>393292680</v>
      </c>
      <c r="M729" s="3">
        <v>4003788541</v>
      </c>
      <c r="N729" s="3">
        <v>93.68</v>
      </c>
    </row>
    <row r="730" spans="1:14" hidden="1" x14ac:dyDescent="0.25">
      <c r="A730" t="s">
        <v>932</v>
      </c>
      <c r="B730" s="1" t="s">
        <v>9</v>
      </c>
      <c r="C730" t="s">
        <v>10</v>
      </c>
      <c r="D730" s="3">
        <v>158607000</v>
      </c>
      <c r="E730" s="3">
        <v>-5800000</v>
      </c>
      <c r="F730" s="3">
        <v>152807000</v>
      </c>
      <c r="G730" s="3">
        <v>0</v>
      </c>
      <c r="H730" s="3">
        <v>152807000</v>
      </c>
      <c r="I730" s="3">
        <v>11949376</v>
      </c>
      <c r="J730" s="3">
        <v>136752998</v>
      </c>
      <c r="K730" s="3">
        <v>89.49</v>
      </c>
      <c r="L730" s="3">
        <v>11949376</v>
      </c>
      <c r="M730" s="3">
        <v>136752998</v>
      </c>
      <c r="N730" s="3">
        <v>89.49</v>
      </c>
    </row>
    <row r="731" spans="1:14" hidden="1" x14ac:dyDescent="0.25">
      <c r="A731" t="s">
        <v>932</v>
      </c>
      <c r="B731" s="1" t="s">
        <v>12</v>
      </c>
      <c r="C731" t="s">
        <v>13</v>
      </c>
      <c r="D731" s="3">
        <v>14958000</v>
      </c>
      <c r="E731" s="3">
        <v>27641000</v>
      </c>
      <c r="F731" s="3">
        <v>42599000</v>
      </c>
      <c r="G731" s="3">
        <v>0</v>
      </c>
      <c r="H731" s="3">
        <v>42599000</v>
      </c>
      <c r="I731" s="3">
        <v>3038400</v>
      </c>
      <c r="J731" s="3">
        <v>38946400</v>
      </c>
      <c r="K731" s="3">
        <v>91.43</v>
      </c>
      <c r="L731" s="3">
        <v>3038400</v>
      </c>
      <c r="M731" s="3">
        <v>38946400</v>
      </c>
      <c r="N731" s="3">
        <v>91.43</v>
      </c>
    </row>
    <row r="732" spans="1:14" hidden="1" x14ac:dyDescent="0.25">
      <c r="A732" t="s">
        <v>932</v>
      </c>
      <c r="B732" s="1" t="s">
        <v>14</v>
      </c>
      <c r="C732" t="s">
        <v>15</v>
      </c>
      <c r="D732" s="3">
        <v>9798000</v>
      </c>
      <c r="E732" s="3">
        <v>17282000</v>
      </c>
      <c r="F732" s="3">
        <v>27080000</v>
      </c>
      <c r="G732" s="3">
        <v>0</v>
      </c>
      <c r="H732" s="3">
        <v>27080000</v>
      </c>
      <c r="I732" s="3">
        <v>1049291</v>
      </c>
      <c r="J732" s="3">
        <v>13454875</v>
      </c>
      <c r="K732" s="3">
        <v>49.69</v>
      </c>
      <c r="L732" s="3">
        <v>1049291</v>
      </c>
      <c r="M732" s="3">
        <v>13454875</v>
      </c>
      <c r="N732" s="3">
        <v>49.69</v>
      </c>
    </row>
    <row r="733" spans="1:14" hidden="1" x14ac:dyDescent="0.25">
      <c r="A733" t="s">
        <v>932</v>
      </c>
      <c r="B733" s="1" t="s">
        <v>16</v>
      </c>
      <c r="C733" t="s">
        <v>17</v>
      </c>
      <c r="D733" s="3">
        <v>143610000</v>
      </c>
      <c r="E733" s="3">
        <v>0</v>
      </c>
      <c r="F733" s="3">
        <v>143610000</v>
      </c>
      <c r="G733" s="3">
        <v>0</v>
      </c>
      <c r="H733" s="3">
        <v>143610000</v>
      </c>
      <c r="I733" s="3">
        <v>21017807</v>
      </c>
      <c r="J733" s="3">
        <v>142070138</v>
      </c>
      <c r="K733" s="3">
        <v>98.93</v>
      </c>
      <c r="L733" s="3">
        <v>21017807</v>
      </c>
      <c r="M733" s="3">
        <v>142070138</v>
      </c>
      <c r="N733" s="3">
        <v>98.93</v>
      </c>
    </row>
    <row r="734" spans="1:14" hidden="1" x14ac:dyDescent="0.25">
      <c r="A734" t="s">
        <v>932</v>
      </c>
      <c r="B734" s="1" t="s">
        <v>18</v>
      </c>
      <c r="C734" t="s">
        <v>19</v>
      </c>
      <c r="D734" s="3">
        <v>582919000</v>
      </c>
      <c r="E734" s="3">
        <v>-40600000</v>
      </c>
      <c r="F734" s="3">
        <v>542319000</v>
      </c>
      <c r="G734" s="3">
        <v>0</v>
      </c>
      <c r="H734" s="3">
        <v>542319000</v>
      </c>
      <c r="I734" s="3">
        <v>6745634</v>
      </c>
      <c r="J734" s="3">
        <v>540908328</v>
      </c>
      <c r="K734" s="3">
        <v>99.74</v>
      </c>
      <c r="L734" s="3">
        <v>6745634</v>
      </c>
      <c r="M734" s="3">
        <v>540908328</v>
      </c>
      <c r="N734" s="3">
        <v>99.74</v>
      </c>
    </row>
    <row r="735" spans="1:14" hidden="1" x14ac:dyDescent="0.25">
      <c r="A735" t="s">
        <v>932</v>
      </c>
      <c r="B735" s="1" t="s">
        <v>20</v>
      </c>
      <c r="C735" t="s">
        <v>21</v>
      </c>
      <c r="D735" s="3">
        <v>533174000</v>
      </c>
      <c r="E735" s="3">
        <v>-37000000</v>
      </c>
      <c r="F735" s="3">
        <v>496174000</v>
      </c>
      <c r="G735" s="3">
        <v>0</v>
      </c>
      <c r="H735" s="3">
        <v>496174000</v>
      </c>
      <c r="I735" s="3">
        <v>461688529</v>
      </c>
      <c r="J735" s="3">
        <v>477100647</v>
      </c>
      <c r="K735" s="3">
        <v>96.16</v>
      </c>
      <c r="L735" s="3">
        <v>461688529</v>
      </c>
      <c r="M735" s="3">
        <v>477100647</v>
      </c>
      <c r="N735" s="3">
        <v>96.16</v>
      </c>
    </row>
    <row r="736" spans="1:14" hidden="1" x14ac:dyDescent="0.25">
      <c r="A736" t="s">
        <v>932</v>
      </c>
      <c r="B736" s="1" t="s">
        <v>22</v>
      </c>
      <c r="C736" t="s">
        <v>23</v>
      </c>
      <c r="D736" s="3">
        <v>255926000</v>
      </c>
      <c r="E736" s="3">
        <v>-3600000</v>
      </c>
      <c r="F736" s="3">
        <v>252326000</v>
      </c>
      <c r="G736" s="3">
        <v>0</v>
      </c>
      <c r="H736" s="3">
        <v>252326000</v>
      </c>
      <c r="I736" s="3">
        <v>69327800</v>
      </c>
      <c r="J736" s="3">
        <v>226156425</v>
      </c>
      <c r="K736" s="3">
        <v>89.63</v>
      </c>
      <c r="L736" s="3">
        <v>69327800</v>
      </c>
      <c r="M736" s="3">
        <v>226156425</v>
      </c>
      <c r="N736" s="3">
        <v>89.63</v>
      </c>
    </row>
    <row r="737" spans="1:14" hidden="1" x14ac:dyDescent="0.25">
      <c r="A737" t="s">
        <v>932</v>
      </c>
      <c r="B737" s="1" t="s">
        <v>24</v>
      </c>
      <c r="C737" t="s">
        <v>25</v>
      </c>
      <c r="D737" s="3">
        <v>619001000</v>
      </c>
      <c r="E737" s="3">
        <v>-31880386</v>
      </c>
      <c r="F737" s="3">
        <v>587120614</v>
      </c>
      <c r="G737" s="3">
        <v>0</v>
      </c>
      <c r="H737" s="3">
        <v>587120614</v>
      </c>
      <c r="I737" s="3">
        <v>37531948</v>
      </c>
      <c r="J737" s="3">
        <v>469778429</v>
      </c>
      <c r="K737" s="3">
        <v>80.010000000000005</v>
      </c>
      <c r="L737" s="3">
        <v>37531948</v>
      </c>
      <c r="M737" s="3">
        <v>469778429</v>
      </c>
      <c r="N737" s="3">
        <v>80.010000000000005</v>
      </c>
    </row>
    <row r="738" spans="1:14" hidden="1" x14ac:dyDescent="0.25">
      <c r="A738" t="s">
        <v>932</v>
      </c>
      <c r="B738" s="1" t="s">
        <v>26</v>
      </c>
      <c r="C738" t="s">
        <v>27</v>
      </c>
      <c r="D738" s="3">
        <v>293508000</v>
      </c>
      <c r="E738" s="3">
        <v>-16500000</v>
      </c>
      <c r="F738" s="3">
        <v>277008000</v>
      </c>
      <c r="G738" s="3">
        <v>0</v>
      </c>
      <c r="H738" s="3">
        <v>277008000</v>
      </c>
      <c r="I738" s="3">
        <v>19411816</v>
      </c>
      <c r="J738" s="3">
        <v>225558289</v>
      </c>
      <c r="K738" s="3">
        <v>81.430000000000007</v>
      </c>
      <c r="L738" s="3">
        <v>19411816</v>
      </c>
      <c r="M738" s="3">
        <v>225558289</v>
      </c>
      <c r="N738" s="3">
        <v>81.430000000000007</v>
      </c>
    </row>
    <row r="739" spans="1:14" hidden="1" x14ac:dyDescent="0.25">
      <c r="A739" t="s">
        <v>932</v>
      </c>
      <c r="B739" s="1" t="s">
        <v>28</v>
      </c>
      <c r="C739" t="s">
        <v>29</v>
      </c>
      <c r="D739" s="3">
        <v>6460000</v>
      </c>
      <c r="E739" s="3">
        <v>0</v>
      </c>
      <c r="F739" s="3">
        <v>6460000</v>
      </c>
      <c r="G739" s="3">
        <v>0</v>
      </c>
      <c r="H739" s="3">
        <v>6460000</v>
      </c>
      <c r="I739" s="3">
        <v>508202</v>
      </c>
      <c r="J739" s="3">
        <v>6187090</v>
      </c>
      <c r="K739" s="3">
        <v>95.78</v>
      </c>
      <c r="L739" s="3">
        <v>508202</v>
      </c>
      <c r="M739" s="3">
        <v>6187090</v>
      </c>
      <c r="N739" s="3">
        <v>95.78</v>
      </c>
    </row>
    <row r="740" spans="1:14" hidden="1" x14ac:dyDescent="0.25">
      <c r="A740" t="s">
        <v>932</v>
      </c>
      <c r="B740" s="1" t="s">
        <v>30</v>
      </c>
      <c r="C740" t="s">
        <v>31</v>
      </c>
      <c r="D740" s="3">
        <v>0</v>
      </c>
      <c r="E740" s="3">
        <v>21401735</v>
      </c>
      <c r="F740" s="3">
        <v>21401735</v>
      </c>
      <c r="G740" s="3">
        <v>0</v>
      </c>
      <c r="H740" s="3">
        <v>21401735</v>
      </c>
      <c r="I740" s="3">
        <v>957033</v>
      </c>
      <c r="J740" s="3">
        <v>21401735</v>
      </c>
      <c r="K740" s="3">
        <v>100</v>
      </c>
      <c r="L740" s="3">
        <v>957033</v>
      </c>
      <c r="M740" s="3">
        <v>21401735</v>
      </c>
      <c r="N740" s="3">
        <v>100</v>
      </c>
    </row>
    <row r="741" spans="1:14" hidden="1" x14ac:dyDescent="0.25">
      <c r="A741" t="s">
        <v>932</v>
      </c>
      <c r="B741" s="1" t="s">
        <v>32</v>
      </c>
      <c r="C741" t="s">
        <v>33</v>
      </c>
      <c r="D741" s="3">
        <v>23960000</v>
      </c>
      <c r="E741" s="3">
        <v>0</v>
      </c>
      <c r="F741" s="3">
        <v>23960000</v>
      </c>
      <c r="G741" s="3">
        <v>0</v>
      </c>
      <c r="H741" s="3">
        <v>23960000</v>
      </c>
      <c r="I741" s="3">
        <v>0</v>
      </c>
      <c r="J741" s="3">
        <v>14856618</v>
      </c>
      <c r="K741" s="3">
        <v>62.01</v>
      </c>
      <c r="L741" s="3">
        <v>0</v>
      </c>
      <c r="M741" s="3">
        <v>14856618</v>
      </c>
      <c r="N741" s="3">
        <v>62.01</v>
      </c>
    </row>
    <row r="742" spans="1:14" hidden="1" x14ac:dyDescent="0.25">
      <c r="A742" t="s">
        <v>932</v>
      </c>
      <c r="B742" s="1" t="s">
        <v>34</v>
      </c>
      <c r="C742" t="s">
        <v>826</v>
      </c>
      <c r="D742" s="3">
        <v>96933000</v>
      </c>
      <c r="E742" s="3">
        <v>14688424</v>
      </c>
      <c r="F742" s="3">
        <v>111621424</v>
      </c>
      <c r="G742" s="3">
        <v>0</v>
      </c>
      <c r="H742" s="3">
        <v>111621424</v>
      </c>
      <c r="I742" s="3">
        <v>3583266</v>
      </c>
      <c r="J742" s="3">
        <v>111620614</v>
      </c>
      <c r="K742" s="3">
        <v>100</v>
      </c>
      <c r="L742" s="3">
        <v>3583266</v>
      </c>
      <c r="M742" s="3">
        <v>111620614</v>
      </c>
      <c r="N742" s="3">
        <v>100</v>
      </c>
    </row>
    <row r="743" spans="1:14" hidden="1" x14ac:dyDescent="0.25">
      <c r="A743" t="s">
        <v>932</v>
      </c>
      <c r="B743" s="1" t="s">
        <v>35</v>
      </c>
      <c r="C743" t="s">
        <v>36</v>
      </c>
      <c r="D743" s="3">
        <v>376000000</v>
      </c>
      <c r="E743" s="3">
        <v>0</v>
      </c>
      <c r="F743" s="3">
        <v>376000000</v>
      </c>
      <c r="G743" s="3">
        <v>0</v>
      </c>
      <c r="H743" s="3">
        <v>376000000</v>
      </c>
      <c r="I743" s="3">
        <v>24840000</v>
      </c>
      <c r="J743" s="3">
        <v>375788667</v>
      </c>
      <c r="K743" s="3">
        <v>99.94</v>
      </c>
      <c r="L743" s="3">
        <v>115124600</v>
      </c>
      <c r="M743" s="3">
        <v>339817633</v>
      </c>
      <c r="N743" s="3">
        <v>90.38</v>
      </c>
    </row>
    <row r="744" spans="1:14" hidden="1" x14ac:dyDescent="0.25">
      <c r="A744" t="s">
        <v>932</v>
      </c>
      <c r="B744" s="1" t="s">
        <v>37</v>
      </c>
      <c r="C744" t="s">
        <v>38</v>
      </c>
      <c r="D744" s="3">
        <v>336000000</v>
      </c>
      <c r="E744" s="3">
        <v>0</v>
      </c>
      <c r="F744" s="3">
        <v>336000000</v>
      </c>
      <c r="G744" s="3">
        <v>0</v>
      </c>
      <c r="H744" s="3">
        <v>336000000</v>
      </c>
      <c r="I744" s="3">
        <v>24840000</v>
      </c>
      <c r="J744" s="3">
        <v>335986000</v>
      </c>
      <c r="K744" s="3">
        <v>100</v>
      </c>
      <c r="L744" s="3">
        <v>100995300</v>
      </c>
      <c r="M744" s="3">
        <v>306593100</v>
      </c>
      <c r="N744" s="3">
        <v>91.25</v>
      </c>
    </row>
    <row r="745" spans="1:14" hidden="1" x14ac:dyDescent="0.25">
      <c r="A745" t="s">
        <v>932</v>
      </c>
      <c r="B745" s="1" t="s">
        <v>39</v>
      </c>
      <c r="C745" t="s">
        <v>40</v>
      </c>
      <c r="D745" s="3">
        <v>336000000</v>
      </c>
      <c r="E745" s="3">
        <v>0</v>
      </c>
      <c r="F745" s="3">
        <v>336000000</v>
      </c>
      <c r="G745" s="3">
        <v>0</v>
      </c>
      <c r="H745" s="3">
        <v>336000000</v>
      </c>
      <c r="I745" s="3">
        <v>24840000</v>
      </c>
      <c r="J745" s="3">
        <v>335986000</v>
      </c>
      <c r="K745" s="3">
        <v>100</v>
      </c>
      <c r="L745" s="3">
        <v>100995300</v>
      </c>
      <c r="M745" s="3">
        <v>306593100</v>
      </c>
      <c r="N745" s="3">
        <v>91.25</v>
      </c>
    </row>
    <row r="746" spans="1:14" hidden="1" x14ac:dyDescent="0.25">
      <c r="A746" t="s">
        <v>932</v>
      </c>
      <c r="B746" s="1" t="s">
        <v>41</v>
      </c>
      <c r="C746" t="s">
        <v>42</v>
      </c>
      <c r="D746" s="3">
        <v>40000000</v>
      </c>
      <c r="E746" s="3">
        <v>0</v>
      </c>
      <c r="F746" s="3">
        <v>40000000</v>
      </c>
      <c r="G746" s="3">
        <v>0</v>
      </c>
      <c r="H746" s="3">
        <v>40000000</v>
      </c>
      <c r="I746" s="3">
        <v>0</v>
      </c>
      <c r="J746" s="3">
        <v>39802667</v>
      </c>
      <c r="K746" s="3">
        <v>99.51</v>
      </c>
      <c r="L746" s="3">
        <v>14129300</v>
      </c>
      <c r="M746" s="3">
        <v>33224533</v>
      </c>
      <c r="N746" s="3">
        <v>83.06</v>
      </c>
    </row>
    <row r="747" spans="1:14" hidden="1" x14ac:dyDescent="0.25">
      <c r="A747" t="s">
        <v>932</v>
      </c>
      <c r="B747" s="1" t="s">
        <v>45</v>
      </c>
      <c r="C747" t="s">
        <v>218</v>
      </c>
      <c r="D747" s="3">
        <v>2523284000</v>
      </c>
      <c r="E747" s="3">
        <v>93777000</v>
      </c>
      <c r="F747" s="3">
        <v>2617061000</v>
      </c>
      <c r="G747" s="3">
        <v>0</v>
      </c>
      <c r="H747" s="3">
        <v>2617061000</v>
      </c>
      <c r="I747" s="3">
        <v>497589364</v>
      </c>
      <c r="J747" s="3">
        <v>2295579851</v>
      </c>
      <c r="K747" s="3">
        <v>87.72</v>
      </c>
      <c r="L747" s="3">
        <v>497589364</v>
      </c>
      <c r="M747" s="3">
        <v>2295579851</v>
      </c>
      <c r="N747" s="3">
        <v>87.72</v>
      </c>
    </row>
    <row r="748" spans="1:14" hidden="1" x14ac:dyDescent="0.25">
      <c r="A748" t="s">
        <v>932</v>
      </c>
      <c r="B748" s="1" t="s">
        <v>46</v>
      </c>
      <c r="C748" t="s">
        <v>47</v>
      </c>
      <c r="D748" s="3">
        <v>1336849000</v>
      </c>
      <c r="E748" s="3">
        <v>-55750421</v>
      </c>
      <c r="F748" s="3">
        <v>1281098579</v>
      </c>
      <c r="G748" s="3">
        <v>0</v>
      </c>
      <c r="H748" s="3">
        <v>1281098579</v>
      </c>
      <c r="I748" s="3">
        <v>252487964</v>
      </c>
      <c r="J748" s="3">
        <v>1080255698</v>
      </c>
      <c r="K748" s="3">
        <v>84.32</v>
      </c>
      <c r="L748" s="3">
        <v>252487964</v>
      </c>
      <c r="M748" s="3">
        <v>1080255698</v>
      </c>
      <c r="N748" s="3">
        <v>84.32</v>
      </c>
    </row>
    <row r="749" spans="1:14" hidden="1" x14ac:dyDescent="0.25">
      <c r="A749" t="s">
        <v>932</v>
      </c>
      <c r="B749" s="1" t="s">
        <v>48</v>
      </c>
      <c r="C749" t="s">
        <v>49</v>
      </c>
      <c r="D749" s="3">
        <v>275592000</v>
      </c>
      <c r="E749" s="3">
        <v>-78883000</v>
      </c>
      <c r="F749" s="3">
        <v>196709000</v>
      </c>
      <c r="G749" s="3">
        <v>0</v>
      </c>
      <c r="H749" s="3">
        <v>196709000</v>
      </c>
      <c r="I749" s="3">
        <v>195188145</v>
      </c>
      <c r="J749" s="3">
        <v>196010109</v>
      </c>
      <c r="K749" s="3">
        <v>99.64</v>
      </c>
      <c r="L749" s="3">
        <v>195188145</v>
      </c>
      <c r="M749" s="3">
        <v>196010109</v>
      </c>
      <c r="N749" s="3">
        <v>99.64</v>
      </c>
    </row>
    <row r="750" spans="1:14" hidden="1" x14ac:dyDescent="0.25">
      <c r="A750" t="s">
        <v>932</v>
      </c>
      <c r="B750" s="1" t="s">
        <v>50</v>
      </c>
      <c r="C750" t="s">
        <v>51</v>
      </c>
      <c r="D750" s="3">
        <v>240332000</v>
      </c>
      <c r="E750" s="3">
        <v>35114000</v>
      </c>
      <c r="F750" s="3">
        <v>275446000</v>
      </c>
      <c r="G750" s="3">
        <v>0</v>
      </c>
      <c r="H750" s="3">
        <v>275446000</v>
      </c>
      <c r="I750" s="3">
        <v>14642700</v>
      </c>
      <c r="J750" s="3">
        <v>181726681</v>
      </c>
      <c r="K750" s="3">
        <v>65.98</v>
      </c>
      <c r="L750" s="3">
        <v>14642700</v>
      </c>
      <c r="M750" s="3">
        <v>181726681</v>
      </c>
      <c r="N750" s="3">
        <v>65.98</v>
      </c>
    </row>
    <row r="751" spans="1:14" hidden="1" x14ac:dyDescent="0.25">
      <c r="A751" t="s">
        <v>932</v>
      </c>
      <c r="B751" s="1" t="s">
        <v>52</v>
      </c>
      <c r="C751" t="s">
        <v>53</v>
      </c>
      <c r="D751" s="3">
        <v>466652000</v>
      </c>
      <c r="E751" s="3">
        <v>54747000</v>
      </c>
      <c r="F751" s="3">
        <v>521399000</v>
      </c>
      <c r="G751" s="3">
        <v>0</v>
      </c>
      <c r="H751" s="3">
        <v>521399000</v>
      </c>
      <c r="I751" s="3">
        <v>21050199</v>
      </c>
      <c r="J751" s="3">
        <v>425476825</v>
      </c>
      <c r="K751" s="3">
        <v>81.599999999999994</v>
      </c>
      <c r="L751" s="3">
        <v>21050199</v>
      </c>
      <c r="M751" s="3">
        <v>425476825</v>
      </c>
      <c r="N751" s="3">
        <v>81.599999999999994</v>
      </c>
    </row>
    <row r="752" spans="1:14" hidden="1" x14ac:dyDescent="0.25">
      <c r="A752" t="s">
        <v>932</v>
      </c>
      <c r="B752" s="1" t="s">
        <v>54</v>
      </c>
      <c r="C752" t="s">
        <v>55</v>
      </c>
      <c r="D752" s="3">
        <v>98945000</v>
      </c>
      <c r="E752" s="3">
        <v>-44228421</v>
      </c>
      <c r="F752" s="3">
        <v>54716579</v>
      </c>
      <c r="G752" s="3">
        <v>0</v>
      </c>
      <c r="H752" s="3">
        <v>54716579</v>
      </c>
      <c r="I752" s="3">
        <v>-825380</v>
      </c>
      <c r="J752" s="3">
        <v>48927343</v>
      </c>
      <c r="K752" s="3">
        <v>89.42</v>
      </c>
      <c r="L752" s="3">
        <v>-825380</v>
      </c>
      <c r="M752" s="3">
        <v>48927343</v>
      </c>
      <c r="N752" s="3">
        <v>89.42</v>
      </c>
    </row>
    <row r="753" spans="1:14" hidden="1" x14ac:dyDescent="0.25">
      <c r="A753" t="s">
        <v>932</v>
      </c>
      <c r="B753" s="1" t="s">
        <v>56</v>
      </c>
      <c r="C753" t="s">
        <v>57</v>
      </c>
      <c r="D753" s="3">
        <v>255328000</v>
      </c>
      <c r="E753" s="3">
        <v>-22500000</v>
      </c>
      <c r="F753" s="3">
        <v>232828000</v>
      </c>
      <c r="G753" s="3">
        <v>0</v>
      </c>
      <c r="H753" s="3">
        <v>232828000</v>
      </c>
      <c r="I753" s="3">
        <v>22432300</v>
      </c>
      <c r="J753" s="3">
        <v>228114740</v>
      </c>
      <c r="K753" s="3">
        <v>97.98</v>
      </c>
      <c r="L753" s="3">
        <v>22432300</v>
      </c>
      <c r="M753" s="3">
        <v>228114740</v>
      </c>
      <c r="N753" s="3">
        <v>97.98</v>
      </c>
    </row>
    <row r="754" spans="1:14" hidden="1" x14ac:dyDescent="0.25">
      <c r="A754" t="s">
        <v>932</v>
      </c>
      <c r="B754" s="1" t="s">
        <v>58</v>
      </c>
      <c r="C754" t="s">
        <v>59</v>
      </c>
      <c r="D754" s="3">
        <v>1186435000</v>
      </c>
      <c r="E754" s="3">
        <v>149527421</v>
      </c>
      <c r="F754" s="3">
        <v>1335962421</v>
      </c>
      <c r="G754" s="3">
        <v>0</v>
      </c>
      <c r="H754" s="3">
        <v>1335962421</v>
      </c>
      <c r="I754" s="3">
        <v>245101400</v>
      </c>
      <c r="J754" s="3">
        <v>1215324153</v>
      </c>
      <c r="K754" s="3">
        <v>90.97</v>
      </c>
      <c r="L754" s="3">
        <v>245101400</v>
      </c>
      <c r="M754" s="3">
        <v>1215324153</v>
      </c>
      <c r="N754" s="3">
        <v>90.97</v>
      </c>
    </row>
    <row r="755" spans="1:14" hidden="1" x14ac:dyDescent="0.25">
      <c r="A755" t="s">
        <v>932</v>
      </c>
      <c r="B755" s="1" t="s">
        <v>60</v>
      </c>
      <c r="C755" t="s">
        <v>61</v>
      </c>
      <c r="D755" s="3">
        <v>434231000</v>
      </c>
      <c r="E755" s="3">
        <v>65991000</v>
      </c>
      <c r="F755" s="3">
        <v>500222000</v>
      </c>
      <c r="G755" s="3">
        <v>0</v>
      </c>
      <c r="H755" s="3">
        <v>500222000</v>
      </c>
      <c r="I755" s="3">
        <v>177124990</v>
      </c>
      <c r="J755" s="3">
        <v>500222000</v>
      </c>
      <c r="K755" s="3">
        <v>100</v>
      </c>
      <c r="L755" s="3">
        <v>177124990</v>
      </c>
      <c r="M755" s="3">
        <v>500222000</v>
      </c>
      <c r="N755" s="3">
        <v>100</v>
      </c>
    </row>
    <row r="756" spans="1:14" hidden="1" x14ac:dyDescent="0.25">
      <c r="A756" t="s">
        <v>932</v>
      </c>
      <c r="B756" s="1" t="s">
        <v>62</v>
      </c>
      <c r="C756" t="s">
        <v>63</v>
      </c>
      <c r="D756" s="3">
        <v>423812000</v>
      </c>
      <c r="E756" s="3">
        <v>61102000</v>
      </c>
      <c r="F756" s="3">
        <v>484914000</v>
      </c>
      <c r="G756" s="3">
        <v>0</v>
      </c>
      <c r="H756" s="3">
        <v>484914000</v>
      </c>
      <c r="I756" s="3">
        <v>32223314</v>
      </c>
      <c r="J756" s="3">
        <v>404958035</v>
      </c>
      <c r="K756" s="3">
        <v>83.51</v>
      </c>
      <c r="L756" s="3">
        <v>32223314</v>
      </c>
      <c r="M756" s="3">
        <v>404958035</v>
      </c>
      <c r="N756" s="3">
        <v>83.51</v>
      </c>
    </row>
    <row r="757" spans="1:14" hidden="1" x14ac:dyDescent="0.25">
      <c r="A757" t="s">
        <v>932</v>
      </c>
      <c r="B757" s="1" t="s">
        <v>64</v>
      </c>
      <c r="C757" t="s">
        <v>65</v>
      </c>
      <c r="D757" s="3">
        <v>3782000</v>
      </c>
      <c r="E757" s="3">
        <v>1074000</v>
      </c>
      <c r="F757" s="3">
        <v>4856000</v>
      </c>
      <c r="G757" s="3">
        <v>0</v>
      </c>
      <c r="H757" s="3">
        <v>4856000</v>
      </c>
      <c r="I757" s="3">
        <v>218800</v>
      </c>
      <c r="J757" s="3">
        <v>3978868</v>
      </c>
      <c r="K757" s="3">
        <v>81.94</v>
      </c>
      <c r="L757" s="3">
        <v>218800</v>
      </c>
      <c r="M757" s="3">
        <v>3978868</v>
      </c>
      <c r="N757" s="3">
        <v>81.94</v>
      </c>
    </row>
    <row r="758" spans="1:14" hidden="1" x14ac:dyDescent="0.25">
      <c r="A758" t="s">
        <v>932</v>
      </c>
      <c r="B758" s="1" t="s">
        <v>156</v>
      </c>
      <c r="C758" t="s">
        <v>157</v>
      </c>
      <c r="D758" s="3">
        <v>0</v>
      </c>
      <c r="E758" s="3">
        <v>44228421</v>
      </c>
      <c r="F758" s="3">
        <v>44228421</v>
      </c>
      <c r="G758" s="3">
        <v>0</v>
      </c>
      <c r="H758" s="3">
        <v>44228421</v>
      </c>
      <c r="I758" s="3">
        <v>4757200</v>
      </c>
      <c r="J758" s="3">
        <v>14160400</v>
      </c>
      <c r="K758" s="3">
        <v>32.020000000000003</v>
      </c>
      <c r="L758" s="3">
        <v>4757200</v>
      </c>
      <c r="M758" s="3">
        <v>14160400</v>
      </c>
      <c r="N758" s="3">
        <v>32.020000000000003</v>
      </c>
    </row>
    <row r="759" spans="1:14" hidden="1" x14ac:dyDescent="0.25">
      <c r="A759" t="s">
        <v>932</v>
      </c>
      <c r="B759" s="1" t="s">
        <v>68</v>
      </c>
      <c r="C759" t="s">
        <v>69</v>
      </c>
      <c r="D759" s="3">
        <v>191496000</v>
      </c>
      <c r="E759" s="3">
        <v>-14700000</v>
      </c>
      <c r="F759" s="3">
        <v>176796000</v>
      </c>
      <c r="G759" s="3">
        <v>0</v>
      </c>
      <c r="H759" s="3">
        <v>176796000</v>
      </c>
      <c r="I759" s="3">
        <v>16823500</v>
      </c>
      <c r="J759" s="3">
        <v>171057330</v>
      </c>
      <c r="K759" s="3">
        <v>96.75</v>
      </c>
      <c r="L759" s="3">
        <v>16823500</v>
      </c>
      <c r="M759" s="3">
        <v>171057330</v>
      </c>
      <c r="N759" s="3">
        <v>96.75</v>
      </c>
    </row>
    <row r="760" spans="1:14" hidden="1" x14ac:dyDescent="0.25">
      <c r="A760" t="s">
        <v>932</v>
      </c>
      <c r="B760" s="1" t="s">
        <v>70</v>
      </c>
      <c r="C760" t="s">
        <v>71</v>
      </c>
      <c r="D760" s="3">
        <v>127663000</v>
      </c>
      <c r="E760" s="3">
        <v>-9600000</v>
      </c>
      <c r="F760" s="3">
        <v>118063000</v>
      </c>
      <c r="G760" s="3">
        <v>0</v>
      </c>
      <c r="H760" s="3">
        <v>118063000</v>
      </c>
      <c r="I760" s="3">
        <v>11216900</v>
      </c>
      <c r="J760" s="3">
        <v>114064520</v>
      </c>
      <c r="K760" s="3">
        <v>96.61</v>
      </c>
      <c r="L760" s="3">
        <v>11216900</v>
      </c>
      <c r="M760" s="3">
        <v>114064520</v>
      </c>
      <c r="N760" s="3">
        <v>96.61</v>
      </c>
    </row>
    <row r="761" spans="1:14" hidden="1" x14ac:dyDescent="0.25">
      <c r="A761" t="s">
        <v>932</v>
      </c>
      <c r="B761" s="1" t="s">
        <v>74</v>
      </c>
      <c r="C761" t="s">
        <v>75</v>
      </c>
      <c r="D761" s="3">
        <v>5451000</v>
      </c>
      <c r="E761" s="3">
        <v>1432000</v>
      </c>
      <c r="F761" s="3">
        <v>6883000</v>
      </c>
      <c r="G761" s="3">
        <v>0</v>
      </c>
      <c r="H761" s="3">
        <v>6883000</v>
      </c>
      <c r="I761" s="3">
        <v>2736696</v>
      </c>
      <c r="J761" s="3">
        <v>6883000</v>
      </c>
      <c r="K761" s="3">
        <v>100</v>
      </c>
      <c r="L761" s="3">
        <v>2736696</v>
      </c>
      <c r="M761" s="3">
        <v>6883000</v>
      </c>
      <c r="N761" s="3">
        <v>100</v>
      </c>
    </row>
    <row r="762" spans="1:14" hidden="1" x14ac:dyDescent="0.25">
      <c r="A762" t="s">
        <v>932</v>
      </c>
      <c r="B762" s="1" t="s">
        <v>76</v>
      </c>
      <c r="C762" t="s">
        <v>77</v>
      </c>
      <c r="D762" s="3">
        <v>1255830000</v>
      </c>
      <c r="E762" s="3">
        <v>0</v>
      </c>
      <c r="F762" s="3">
        <v>1255830000</v>
      </c>
      <c r="G762" s="3">
        <v>0</v>
      </c>
      <c r="H762" s="3">
        <v>1255830000</v>
      </c>
      <c r="I762" s="3">
        <v>62706621</v>
      </c>
      <c r="J762" s="3">
        <v>1086478122</v>
      </c>
      <c r="K762" s="3">
        <v>86.51</v>
      </c>
      <c r="L762" s="3">
        <v>126433119</v>
      </c>
      <c r="M762" s="3">
        <v>912443553</v>
      </c>
      <c r="N762" s="3">
        <v>72.66</v>
      </c>
    </row>
    <row r="763" spans="1:14" hidden="1" x14ac:dyDescent="0.25">
      <c r="A763" t="s">
        <v>932</v>
      </c>
      <c r="B763" s="1" t="s">
        <v>78</v>
      </c>
      <c r="C763" t="s">
        <v>79</v>
      </c>
      <c r="D763" s="3">
        <v>209354000</v>
      </c>
      <c r="E763" s="3">
        <v>0</v>
      </c>
      <c r="F763" s="3">
        <v>209354000</v>
      </c>
      <c r="G763" s="3">
        <v>0</v>
      </c>
      <c r="H763" s="3">
        <v>209354000</v>
      </c>
      <c r="I763" s="3">
        <v>441795</v>
      </c>
      <c r="J763" s="3">
        <v>189588640</v>
      </c>
      <c r="K763" s="3">
        <v>90.56</v>
      </c>
      <c r="L763" s="3">
        <v>35205930</v>
      </c>
      <c r="M763" s="3">
        <v>148835982</v>
      </c>
      <c r="N763" s="3">
        <v>71.09</v>
      </c>
    </row>
    <row r="764" spans="1:14" hidden="1" x14ac:dyDescent="0.25">
      <c r="A764" t="s">
        <v>932</v>
      </c>
      <c r="B764" s="1" t="s">
        <v>80</v>
      </c>
      <c r="C764" t="s">
        <v>81</v>
      </c>
      <c r="D764" s="3">
        <v>43254000</v>
      </c>
      <c r="E764" s="3">
        <v>0</v>
      </c>
      <c r="F764" s="3">
        <v>43254000</v>
      </c>
      <c r="G764" s="3">
        <v>0</v>
      </c>
      <c r="H764" s="3">
        <v>43254000</v>
      </c>
      <c r="I764" s="3">
        <v>-69652</v>
      </c>
      <c r="J764" s="3">
        <v>36000313</v>
      </c>
      <c r="K764" s="3">
        <v>83.23</v>
      </c>
      <c r="L764" s="3">
        <v>0</v>
      </c>
      <c r="M764" s="3">
        <v>36000313</v>
      </c>
      <c r="N764" s="3">
        <v>83.23</v>
      </c>
    </row>
    <row r="765" spans="1:14" hidden="1" x14ac:dyDescent="0.25">
      <c r="A765" t="s">
        <v>932</v>
      </c>
      <c r="B765" s="1" t="s">
        <v>82</v>
      </c>
      <c r="C765" t="s">
        <v>83</v>
      </c>
      <c r="D765" s="3">
        <v>103400000</v>
      </c>
      <c r="E765" s="3">
        <v>0</v>
      </c>
      <c r="F765" s="3">
        <v>103400000</v>
      </c>
      <c r="G765" s="3">
        <v>0</v>
      </c>
      <c r="H765" s="3">
        <v>103400000</v>
      </c>
      <c r="I765" s="3">
        <v>0</v>
      </c>
      <c r="J765" s="3">
        <v>100651240</v>
      </c>
      <c r="K765" s="3">
        <v>97.34</v>
      </c>
      <c r="L765" s="3">
        <v>31599880</v>
      </c>
      <c r="M765" s="3">
        <v>73975417</v>
      </c>
      <c r="N765" s="3">
        <v>71.540000000000006</v>
      </c>
    </row>
    <row r="766" spans="1:14" hidden="1" x14ac:dyDescent="0.25">
      <c r="A766" t="s">
        <v>932</v>
      </c>
      <c r="B766" s="1" t="s">
        <v>86</v>
      </c>
      <c r="C766" t="s">
        <v>87</v>
      </c>
      <c r="D766" s="3">
        <v>62700000</v>
      </c>
      <c r="E766" s="3">
        <v>0</v>
      </c>
      <c r="F766" s="3">
        <v>62700000</v>
      </c>
      <c r="G766" s="3">
        <v>0</v>
      </c>
      <c r="H766" s="3">
        <v>62700000</v>
      </c>
      <c r="I766" s="3">
        <v>511447</v>
      </c>
      <c r="J766" s="3">
        <v>52937087</v>
      </c>
      <c r="K766" s="3">
        <v>84.43</v>
      </c>
      <c r="L766" s="3">
        <v>3606050</v>
      </c>
      <c r="M766" s="3">
        <v>38860252</v>
      </c>
      <c r="N766" s="3">
        <v>61.98</v>
      </c>
    </row>
    <row r="767" spans="1:14" hidden="1" x14ac:dyDescent="0.25">
      <c r="A767" t="s">
        <v>932</v>
      </c>
      <c r="B767" s="1" t="s">
        <v>90</v>
      </c>
      <c r="C767" t="s">
        <v>91</v>
      </c>
      <c r="D767" s="3">
        <v>1024773000</v>
      </c>
      <c r="E767" s="3">
        <v>0</v>
      </c>
      <c r="F767" s="3">
        <v>1024773000</v>
      </c>
      <c r="G767" s="3">
        <v>0</v>
      </c>
      <c r="H767" s="3">
        <v>1024773000</v>
      </c>
      <c r="I767" s="3">
        <v>62256706</v>
      </c>
      <c r="J767" s="3">
        <v>878261295</v>
      </c>
      <c r="K767" s="3">
        <v>85.7</v>
      </c>
      <c r="L767" s="3">
        <v>91219069</v>
      </c>
      <c r="M767" s="3">
        <v>744979384</v>
      </c>
      <c r="N767" s="3">
        <v>72.7</v>
      </c>
    </row>
    <row r="768" spans="1:14" hidden="1" x14ac:dyDescent="0.25">
      <c r="A768" t="s">
        <v>932</v>
      </c>
      <c r="B768" s="1" t="s">
        <v>94</v>
      </c>
      <c r="C768" t="s">
        <v>95</v>
      </c>
      <c r="D768" s="3">
        <v>20000000</v>
      </c>
      <c r="E768" s="3">
        <v>0</v>
      </c>
      <c r="F768" s="3">
        <v>20000000</v>
      </c>
      <c r="G768" s="3">
        <v>0</v>
      </c>
      <c r="H768" s="3">
        <v>20000000</v>
      </c>
      <c r="I768" s="3">
        <v>0</v>
      </c>
      <c r="J768" s="3">
        <v>7080336</v>
      </c>
      <c r="K768" s="3">
        <v>35.4</v>
      </c>
      <c r="L768" s="3">
        <v>0</v>
      </c>
      <c r="M768" s="3">
        <v>7080336</v>
      </c>
      <c r="N768" s="3">
        <v>35.4</v>
      </c>
    </row>
    <row r="769" spans="1:14" hidden="1" x14ac:dyDescent="0.25">
      <c r="A769" t="s">
        <v>932</v>
      </c>
      <c r="B769" s="1" t="s">
        <v>96</v>
      </c>
      <c r="C769" t="s">
        <v>97</v>
      </c>
      <c r="D769" s="3">
        <v>44660000</v>
      </c>
      <c r="E769" s="3">
        <v>0</v>
      </c>
      <c r="F769" s="3">
        <v>44660000</v>
      </c>
      <c r="G769" s="3">
        <v>0</v>
      </c>
      <c r="H769" s="3">
        <v>44660000</v>
      </c>
      <c r="I769" s="3">
        <v>1874011</v>
      </c>
      <c r="J769" s="3">
        <v>36006526</v>
      </c>
      <c r="K769" s="3">
        <v>80.62</v>
      </c>
      <c r="L769" s="3">
        <v>5874011</v>
      </c>
      <c r="M769" s="3">
        <v>34030171</v>
      </c>
      <c r="N769" s="3">
        <v>76.2</v>
      </c>
    </row>
    <row r="770" spans="1:14" hidden="1" x14ac:dyDescent="0.25">
      <c r="A770" t="s">
        <v>932</v>
      </c>
      <c r="B770" s="1" t="s">
        <v>98</v>
      </c>
      <c r="C770" t="s">
        <v>99</v>
      </c>
      <c r="D770" s="3">
        <v>37604000</v>
      </c>
      <c r="E770" s="3">
        <v>0</v>
      </c>
      <c r="F770" s="3">
        <v>37604000</v>
      </c>
      <c r="G770" s="3">
        <v>0</v>
      </c>
      <c r="H770" s="3">
        <v>37604000</v>
      </c>
      <c r="I770" s="3">
        <v>38000</v>
      </c>
      <c r="J770" s="3">
        <v>35122650</v>
      </c>
      <c r="K770" s="3">
        <v>93.4</v>
      </c>
      <c r="L770" s="3">
        <v>2284421</v>
      </c>
      <c r="M770" s="3">
        <v>16374159</v>
      </c>
      <c r="N770" s="3">
        <v>43.54</v>
      </c>
    </row>
    <row r="771" spans="1:14" hidden="1" x14ac:dyDescent="0.25">
      <c r="A771" t="s">
        <v>932</v>
      </c>
      <c r="B771" s="1" t="s">
        <v>100</v>
      </c>
      <c r="C771" t="s">
        <v>101</v>
      </c>
      <c r="D771" s="3">
        <v>211490000</v>
      </c>
      <c r="E771" s="3">
        <v>0</v>
      </c>
      <c r="F771" s="3">
        <v>211490000</v>
      </c>
      <c r="G771" s="3">
        <v>0</v>
      </c>
      <c r="H771" s="3">
        <v>211490000</v>
      </c>
      <c r="I771" s="3">
        <v>33400000</v>
      </c>
      <c r="J771" s="3">
        <v>186707560</v>
      </c>
      <c r="K771" s="3">
        <v>88.28</v>
      </c>
      <c r="L771" s="3">
        <v>33308724</v>
      </c>
      <c r="M771" s="3">
        <v>100222434</v>
      </c>
      <c r="N771" s="3">
        <v>47.39</v>
      </c>
    </row>
    <row r="772" spans="1:14" hidden="1" x14ac:dyDescent="0.25">
      <c r="A772" t="s">
        <v>932</v>
      </c>
      <c r="B772" s="1" t="s">
        <v>102</v>
      </c>
      <c r="C772" t="s">
        <v>103</v>
      </c>
      <c r="D772" s="3">
        <v>211490000</v>
      </c>
      <c r="E772" s="3">
        <v>0</v>
      </c>
      <c r="F772" s="3">
        <v>211490000</v>
      </c>
      <c r="G772" s="3">
        <v>0</v>
      </c>
      <c r="H772" s="3">
        <v>211490000</v>
      </c>
      <c r="I772" s="3">
        <v>33400000</v>
      </c>
      <c r="J772" s="3">
        <v>186707560</v>
      </c>
      <c r="K772" s="3">
        <v>88.28</v>
      </c>
      <c r="L772" s="3">
        <v>33308724</v>
      </c>
      <c r="M772" s="3">
        <v>100222434</v>
      </c>
      <c r="N772" s="3">
        <v>47.39</v>
      </c>
    </row>
    <row r="773" spans="1:14" hidden="1" x14ac:dyDescent="0.25">
      <c r="A773" t="s">
        <v>932</v>
      </c>
      <c r="B773" s="1" t="s">
        <v>104</v>
      </c>
      <c r="C773" t="s">
        <v>105</v>
      </c>
      <c r="D773" s="3">
        <v>460298000</v>
      </c>
      <c r="E773" s="3">
        <v>0</v>
      </c>
      <c r="F773" s="3">
        <v>460298000</v>
      </c>
      <c r="G773" s="3">
        <v>0</v>
      </c>
      <c r="H773" s="3">
        <v>460298000</v>
      </c>
      <c r="I773" s="3">
        <v>0</v>
      </c>
      <c r="J773" s="3">
        <v>384683987</v>
      </c>
      <c r="K773" s="3">
        <v>83.57</v>
      </c>
      <c r="L773" s="3">
        <v>0</v>
      </c>
      <c r="M773" s="3">
        <v>384666031</v>
      </c>
      <c r="N773" s="3">
        <v>83.57</v>
      </c>
    </row>
    <row r="774" spans="1:14" hidden="1" x14ac:dyDescent="0.25">
      <c r="A774" t="s">
        <v>932</v>
      </c>
      <c r="B774" s="1" t="s">
        <v>106</v>
      </c>
      <c r="C774" t="s">
        <v>107</v>
      </c>
      <c r="D774" s="3">
        <v>460298000</v>
      </c>
      <c r="E774" s="3">
        <v>0</v>
      </c>
      <c r="F774" s="3">
        <v>460298000</v>
      </c>
      <c r="G774" s="3">
        <v>0</v>
      </c>
      <c r="H774" s="3">
        <v>460298000</v>
      </c>
      <c r="I774" s="3">
        <v>0</v>
      </c>
      <c r="J774" s="3">
        <v>384683987</v>
      </c>
      <c r="K774" s="3">
        <v>83.57</v>
      </c>
      <c r="L774" s="3">
        <v>0</v>
      </c>
      <c r="M774" s="3">
        <v>384666031</v>
      </c>
      <c r="N774" s="3">
        <v>83.57</v>
      </c>
    </row>
    <row r="775" spans="1:14" hidden="1" x14ac:dyDescent="0.25">
      <c r="A775" t="s">
        <v>932</v>
      </c>
      <c r="B775" s="1" t="s">
        <v>108</v>
      </c>
      <c r="C775" t="s">
        <v>109</v>
      </c>
      <c r="D775" s="3">
        <v>102900000</v>
      </c>
      <c r="E775" s="3">
        <v>0</v>
      </c>
      <c r="F775" s="3">
        <v>102900000</v>
      </c>
      <c r="G775" s="3">
        <v>0</v>
      </c>
      <c r="H775" s="3">
        <v>102900000</v>
      </c>
      <c r="I775" s="3">
        <v>9593019</v>
      </c>
      <c r="J775" s="3">
        <v>99314098</v>
      </c>
      <c r="K775" s="3">
        <v>96.52</v>
      </c>
      <c r="L775" s="3">
        <v>9593019</v>
      </c>
      <c r="M775" s="3">
        <v>99314098</v>
      </c>
      <c r="N775" s="3">
        <v>96.52</v>
      </c>
    </row>
    <row r="776" spans="1:14" hidden="1" x14ac:dyDescent="0.25">
      <c r="A776" t="s">
        <v>932</v>
      </c>
      <c r="B776" s="1" t="s">
        <v>110</v>
      </c>
      <c r="C776" t="s">
        <v>111</v>
      </c>
      <c r="D776" s="3">
        <v>66000000</v>
      </c>
      <c r="E776" s="3">
        <v>4200000</v>
      </c>
      <c r="F776" s="3">
        <v>70200000</v>
      </c>
      <c r="G776" s="3">
        <v>0</v>
      </c>
      <c r="H776" s="3">
        <v>70200000</v>
      </c>
      <c r="I776" s="3">
        <v>6630420</v>
      </c>
      <c r="J776" s="3">
        <v>69448769</v>
      </c>
      <c r="K776" s="3">
        <v>98.93</v>
      </c>
      <c r="L776" s="3">
        <v>6630420</v>
      </c>
      <c r="M776" s="3">
        <v>69448769</v>
      </c>
      <c r="N776" s="3">
        <v>98.93</v>
      </c>
    </row>
    <row r="777" spans="1:14" hidden="1" x14ac:dyDescent="0.25">
      <c r="A777" t="s">
        <v>932</v>
      </c>
      <c r="B777" s="1" t="s">
        <v>112</v>
      </c>
      <c r="C777" t="s">
        <v>113</v>
      </c>
      <c r="D777" s="3">
        <v>8700000</v>
      </c>
      <c r="E777" s="3">
        <v>360000</v>
      </c>
      <c r="F777" s="3">
        <v>9060000</v>
      </c>
      <c r="G777" s="3">
        <v>0</v>
      </c>
      <c r="H777" s="3">
        <v>9060000</v>
      </c>
      <c r="I777" s="3">
        <v>1443850</v>
      </c>
      <c r="J777" s="3">
        <v>8881940</v>
      </c>
      <c r="K777" s="3">
        <v>98.03</v>
      </c>
      <c r="L777" s="3">
        <v>1443850</v>
      </c>
      <c r="M777" s="3">
        <v>8881940</v>
      </c>
      <c r="N777" s="3">
        <v>98.03</v>
      </c>
    </row>
    <row r="778" spans="1:14" hidden="1" x14ac:dyDescent="0.25">
      <c r="A778" t="s">
        <v>932</v>
      </c>
      <c r="B778" s="1" t="s">
        <v>114</v>
      </c>
      <c r="C778" t="s">
        <v>115</v>
      </c>
      <c r="D778" s="3">
        <v>4500000</v>
      </c>
      <c r="E778" s="3">
        <v>-1912000</v>
      </c>
      <c r="F778" s="3">
        <v>2588000</v>
      </c>
      <c r="G778" s="3">
        <v>0</v>
      </c>
      <c r="H778" s="3">
        <v>2588000</v>
      </c>
      <c r="I778" s="3">
        <v>0</v>
      </c>
      <c r="J778" s="3">
        <v>2182170</v>
      </c>
      <c r="K778" s="3">
        <v>84.32</v>
      </c>
      <c r="L778" s="3">
        <v>0</v>
      </c>
      <c r="M778" s="3">
        <v>2182170</v>
      </c>
      <c r="N778" s="3">
        <v>84.32</v>
      </c>
    </row>
    <row r="779" spans="1:14" hidden="1" x14ac:dyDescent="0.25">
      <c r="A779" t="s">
        <v>932</v>
      </c>
      <c r="B779" s="1" t="s">
        <v>116</v>
      </c>
      <c r="C779" t="s">
        <v>117</v>
      </c>
      <c r="D779" s="3">
        <v>23100000</v>
      </c>
      <c r="E779" s="3">
        <v>-2770000</v>
      </c>
      <c r="F779" s="3">
        <v>20330000</v>
      </c>
      <c r="G779" s="3">
        <v>0</v>
      </c>
      <c r="H779" s="3">
        <v>20330000</v>
      </c>
      <c r="I779" s="3">
        <v>1478079</v>
      </c>
      <c r="J779" s="3">
        <v>18178629</v>
      </c>
      <c r="K779" s="3">
        <v>89.42</v>
      </c>
      <c r="L779" s="3">
        <v>1478079</v>
      </c>
      <c r="M779" s="3">
        <v>18178629</v>
      </c>
      <c r="N779" s="3">
        <v>89.42</v>
      </c>
    </row>
    <row r="780" spans="1:14" hidden="1" x14ac:dyDescent="0.25">
      <c r="A780" t="s">
        <v>932</v>
      </c>
      <c r="B780" s="1" t="s">
        <v>118</v>
      </c>
      <c r="C780" t="s">
        <v>119</v>
      </c>
      <c r="D780" s="3">
        <v>600000</v>
      </c>
      <c r="E780" s="3">
        <v>122000</v>
      </c>
      <c r="F780" s="3">
        <v>722000</v>
      </c>
      <c r="G780" s="3">
        <v>0</v>
      </c>
      <c r="H780" s="3">
        <v>722000</v>
      </c>
      <c r="I780" s="3">
        <v>40670</v>
      </c>
      <c r="J780" s="3">
        <v>622590</v>
      </c>
      <c r="K780" s="3">
        <v>86.23</v>
      </c>
      <c r="L780" s="3">
        <v>40670</v>
      </c>
      <c r="M780" s="3">
        <v>622590</v>
      </c>
      <c r="N780" s="3">
        <v>86.23</v>
      </c>
    </row>
    <row r="781" spans="1:14" hidden="1" x14ac:dyDescent="0.25">
      <c r="A781" t="s">
        <v>932</v>
      </c>
      <c r="B781" s="1" t="s">
        <v>120</v>
      </c>
      <c r="C781" t="s">
        <v>121</v>
      </c>
      <c r="D781" s="3">
        <v>33000000</v>
      </c>
      <c r="E781" s="3">
        <v>0</v>
      </c>
      <c r="F781" s="3">
        <v>33000000</v>
      </c>
      <c r="G781" s="3">
        <v>0</v>
      </c>
      <c r="H781" s="3">
        <v>33000000</v>
      </c>
      <c r="I781" s="3">
        <v>8236000</v>
      </c>
      <c r="J781" s="3">
        <v>30392000</v>
      </c>
      <c r="K781" s="3">
        <v>92.1</v>
      </c>
      <c r="L781" s="3">
        <v>8236000</v>
      </c>
      <c r="M781" s="3">
        <v>22156000</v>
      </c>
      <c r="N781" s="3">
        <v>67.14</v>
      </c>
    </row>
    <row r="782" spans="1:14" hidden="1" x14ac:dyDescent="0.25">
      <c r="A782" t="s">
        <v>932</v>
      </c>
      <c r="B782" s="1" t="s">
        <v>122</v>
      </c>
      <c r="C782" t="s">
        <v>123</v>
      </c>
      <c r="D782" s="3">
        <v>33000000</v>
      </c>
      <c r="E782" s="3">
        <v>0</v>
      </c>
      <c r="F782" s="3">
        <v>33000000</v>
      </c>
      <c r="G782" s="3">
        <v>0</v>
      </c>
      <c r="H782" s="3">
        <v>33000000</v>
      </c>
      <c r="I782" s="3">
        <v>8236000</v>
      </c>
      <c r="J782" s="3">
        <v>30392000</v>
      </c>
      <c r="K782" s="3">
        <v>92.1</v>
      </c>
      <c r="L782" s="3">
        <v>8236000</v>
      </c>
      <c r="M782" s="3">
        <v>22156000</v>
      </c>
      <c r="N782" s="3">
        <v>67.14</v>
      </c>
    </row>
    <row r="783" spans="1:14" hidden="1" x14ac:dyDescent="0.25">
      <c r="A783" t="s">
        <v>932</v>
      </c>
      <c r="B783" s="1" t="s">
        <v>126</v>
      </c>
      <c r="C783" t="s">
        <v>127</v>
      </c>
      <c r="D783" s="3">
        <v>43356000</v>
      </c>
      <c r="E783" s="3">
        <v>0</v>
      </c>
      <c r="F783" s="3">
        <v>43356000</v>
      </c>
      <c r="G783" s="3">
        <v>0</v>
      </c>
      <c r="H783" s="3">
        <v>43356000</v>
      </c>
      <c r="I783" s="3">
        <v>3115676</v>
      </c>
      <c r="J783" s="3">
        <v>42925305</v>
      </c>
      <c r="K783" s="3">
        <v>99.01</v>
      </c>
      <c r="L783" s="3">
        <v>16381000</v>
      </c>
      <c r="M783" s="3">
        <v>42925305</v>
      </c>
      <c r="N783" s="3">
        <v>99.01</v>
      </c>
    </row>
    <row r="784" spans="1:14" hidden="1" x14ac:dyDescent="0.25">
      <c r="A784" t="s">
        <v>932</v>
      </c>
      <c r="B784" s="1" t="s">
        <v>130</v>
      </c>
      <c r="C784" t="s">
        <v>131</v>
      </c>
      <c r="D784" s="3">
        <v>71465000</v>
      </c>
      <c r="E784" s="3">
        <v>0</v>
      </c>
      <c r="F784" s="3">
        <v>71465000</v>
      </c>
      <c r="G784" s="3">
        <v>0</v>
      </c>
      <c r="H784" s="3">
        <v>71465000</v>
      </c>
      <c r="I784" s="3">
        <v>6000000</v>
      </c>
      <c r="J784" s="3">
        <v>56028833</v>
      </c>
      <c r="K784" s="3">
        <v>78.400000000000006</v>
      </c>
      <c r="L784" s="3">
        <v>15541894</v>
      </c>
      <c r="M784" s="3">
        <v>38210850</v>
      </c>
      <c r="N784" s="3">
        <v>53.47</v>
      </c>
    </row>
    <row r="785" spans="1:14" hidden="1" x14ac:dyDescent="0.25">
      <c r="A785" t="s">
        <v>932</v>
      </c>
      <c r="B785" s="1" t="s">
        <v>138</v>
      </c>
      <c r="C785" t="s">
        <v>139</v>
      </c>
      <c r="D785" s="3">
        <v>21703000</v>
      </c>
      <c r="E785" s="3">
        <v>0</v>
      </c>
      <c r="F785" s="3">
        <v>21703000</v>
      </c>
      <c r="G785" s="3">
        <v>0</v>
      </c>
      <c r="H785" s="3">
        <v>21703000</v>
      </c>
      <c r="I785" s="3">
        <v>8120</v>
      </c>
      <c r="J785" s="3">
        <v>18628187</v>
      </c>
      <c r="K785" s="3">
        <v>85.83</v>
      </c>
      <c r="L785" s="3">
        <v>8120</v>
      </c>
      <c r="M785" s="3">
        <v>18628187</v>
      </c>
      <c r="N785" s="3">
        <v>85.83</v>
      </c>
    </row>
    <row r="786" spans="1:14" hidden="1" x14ac:dyDescent="0.25">
      <c r="A786" t="s">
        <v>932</v>
      </c>
      <c r="B786" s="1" t="s">
        <v>140</v>
      </c>
      <c r="C786" t="s">
        <v>827</v>
      </c>
      <c r="D786" s="3">
        <v>20703000</v>
      </c>
      <c r="E786" s="3">
        <v>0</v>
      </c>
      <c r="F786" s="3">
        <v>20703000</v>
      </c>
      <c r="G786" s="3">
        <v>0</v>
      </c>
      <c r="H786" s="3">
        <v>20703000</v>
      </c>
      <c r="I786" s="3">
        <v>8120</v>
      </c>
      <c r="J786" s="3">
        <v>18628187</v>
      </c>
      <c r="K786" s="3">
        <v>89.98</v>
      </c>
      <c r="L786" s="3">
        <v>8120</v>
      </c>
      <c r="M786" s="3">
        <v>18628187</v>
      </c>
      <c r="N786" s="3">
        <v>89.98</v>
      </c>
    </row>
    <row r="787" spans="1:14" hidden="1" x14ac:dyDescent="0.25">
      <c r="A787" t="s">
        <v>932</v>
      </c>
      <c r="B787" s="1" t="s">
        <v>198</v>
      </c>
      <c r="C787" t="s">
        <v>199</v>
      </c>
      <c r="D787" s="3">
        <v>1000000</v>
      </c>
      <c r="E787" s="3">
        <v>0</v>
      </c>
      <c r="F787" s="3">
        <v>1000000</v>
      </c>
      <c r="G787" s="3">
        <v>0</v>
      </c>
      <c r="H787" s="3">
        <v>1000000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</row>
    <row r="788" spans="1:14" hidden="1" x14ac:dyDescent="0.25">
      <c r="A788" t="s">
        <v>932</v>
      </c>
      <c r="B788" s="1" t="s">
        <v>141</v>
      </c>
      <c r="C788" t="s">
        <v>142</v>
      </c>
      <c r="D788" s="3">
        <v>77100400000</v>
      </c>
      <c r="E788" s="3">
        <v>6137899000</v>
      </c>
      <c r="F788" s="3">
        <v>83238299000</v>
      </c>
      <c r="G788" s="3">
        <v>0</v>
      </c>
      <c r="H788" s="3">
        <v>83238299000</v>
      </c>
      <c r="I788" s="3">
        <v>13671230764</v>
      </c>
      <c r="J788" s="3">
        <v>70615009870</v>
      </c>
      <c r="K788" s="3">
        <v>84.83</v>
      </c>
      <c r="L788" s="3">
        <v>16796357917</v>
      </c>
      <c r="M788" s="3">
        <v>55379254802</v>
      </c>
      <c r="N788" s="3">
        <v>66.53</v>
      </c>
    </row>
    <row r="789" spans="1:14" hidden="1" x14ac:dyDescent="0.25">
      <c r="A789" t="s">
        <v>932</v>
      </c>
      <c r="B789" s="1" t="s">
        <v>143</v>
      </c>
      <c r="C789" t="s">
        <v>144</v>
      </c>
      <c r="D789" s="3">
        <v>77071000000</v>
      </c>
      <c r="E789" s="3">
        <v>6104900820</v>
      </c>
      <c r="F789" s="3">
        <v>83175900820</v>
      </c>
      <c r="G789" s="3">
        <v>0</v>
      </c>
      <c r="H789" s="3">
        <v>83175900820</v>
      </c>
      <c r="I789" s="3">
        <v>13681960656</v>
      </c>
      <c r="J789" s="3">
        <v>70585391268</v>
      </c>
      <c r="K789" s="3">
        <v>84.86</v>
      </c>
      <c r="L789" s="3">
        <v>16796117653</v>
      </c>
      <c r="M789" s="3">
        <v>55349636200</v>
      </c>
      <c r="N789" s="3">
        <v>66.55</v>
      </c>
    </row>
    <row r="790" spans="1:14" hidden="1" x14ac:dyDescent="0.25">
      <c r="A790" t="s">
        <v>932</v>
      </c>
      <c r="B790" s="1" t="s">
        <v>145</v>
      </c>
      <c r="C790" t="s">
        <v>146</v>
      </c>
      <c r="D790" s="3">
        <v>77071000000</v>
      </c>
      <c r="E790" s="3">
        <v>6104900820</v>
      </c>
      <c r="F790" s="3">
        <v>83175900820</v>
      </c>
      <c r="G790" s="3">
        <v>0</v>
      </c>
      <c r="H790" s="3">
        <v>83175900820</v>
      </c>
      <c r="I790" s="3">
        <v>13681960656</v>
      </c>
      <c r="J790" s="3">
        <v>70585391268</v>
      </c>
      <c r="K790" s="3">
        <v>84.86</v>
      </c>
      <c r="L790" s="3">
        <v>16796117653</v>
      </c>
      <c r="M790" s="3">
        <v>55349636200</v>
      </c>
      <c r="N790" s="3">
        <v>66.55</v>
      </c>
    </row>
    <row r="791" spans="1:14" hidden="1" x14ac:dyDescent="0.25">
      <c r="A791" t="s">
        <v>932</v>
      </c>
      <c r="B791" s="1" t="s">
        <v>170</v>
      </c>
      <c r="C791" t="s">
        <v>220</v>
      </c>
      <c r="D791" s="3">
        <v>77071000000</v>
      </c>
      <c r="E791" s="3">
        <v>6104900820</v>
      </c>
      <c r="F791" s="3">
        <v>83175900820</v>
      </c>
      <c r="G791" s="3">
        <v>0</v>
      </c>
      <c r="H791" s="3">
        <v>83175900820</v>
      </c>
      <c r="I791" s="3">
        <v>13681960656</v>
      </c>
      <c r="J791" s="3">
        <v>70585391268</v>
      </c>
      <c r="K791" s="3">
        <v>84.86</v>
      </c>
      <c r="L791" s="3">
        <v>16796117653</v>
      </c>
      <c r="M791" s="3">
        <v>55349636200</v>
      </c>
      <c r="N791" s="3">
        <v>66.55</v>
      </c>
    </row>
    <row r="792" spans="1:14" hidden="1" x14ac:dyDescent="0.25">
      <c r="A792" t="s">
        <v>932</v>
      </c>
      <c r="B792" s="1" t="s">
        <v>227</v>
      </c>
      <c r="C792" t="s">
        <v>228</v>
      </c>
      <c r="D792" s="3">
        <v>65000000000</v>
      </c>
      <c r="E792" s="3">
        <v>3271001820</v>
      </c>
      <c r="F792" s="3">
        <v>68271001820</v>
      </c>
      <c r="G792" s="3">
        <v>0</v>
      </c>
      <c r="H792" s="3">
        <v>68271001820</v>
      </c>
      <c r="I792" s="3">
        <v>11081554182</v>
      </c>
      <c r="J792" s="3">
        <v>58438823092</v>
      </c>
      <c r="K792" s="3">
        <v>85.6</v>
      </c>
      <c r="L792" s="3">
        <v>13269634629</v>
      </c>
      <c r="M792" s="3">
        <v>49231509642</v>
      </c>
      <c r="N792" s="3">
        <v>72.11</v>
      </c>
    </row>
    <row r="793" spans="1:14" hidden="1" x14ac:dyDescent="0.25">
      <c r="A793" t="s">
        <v>932</v>
      </c>
      <c r="B793" s="1" t="s">
        <v>395</v>
      </c>
      <c r="C793" t="s">
        <v>848</v>
      </c>
      <c r="D793" s="3">
        <v>1000000000</v>
      </c>
      <c r="E793" s="3">
        <v>-100000000</v>
      </c>
      <c r="F793" s="3">
        <v>900000000</v>
      </c>
      <c r="G793" s="3">
        <v>0</v>
      </c>
      <c r="H793" s="3">
        <v>900000000</v>
      </c>
      <c r="I793" s="3">
        <v>134861776</v>
      </c>
      <c r="J793" s="3">
        <v>860235445</v>
      </c>
      <c r="K793" s="3">
        <v>95.58</v>
      </c>
      <c r="L793" s="3">
        <v>239803896</v>
      </c>
      <c r="M793" s="3">
        <v>730350727</v>
      </c>
      <c r="N793" s="3">
        <v>81.150000000000006</v>
      </c>
    </row>
    <row r="794" spans="1:14" hidden="1" x14ac:dyDescent="0.25">
      <c r="A794" t="s">
        <v>932</v>
      </c>
      <c r="B794" s="1" t="s">
        <v>396</v>
      </c>
      <c r="C794" t="s">
        <v>849</v>
      </c>
      <c r="D794" s="3">
        <v>1000000000</v>
      </c>
      <c r="E794" s="3">
        <v>-100000000</v>
      </c>
      <c r="F794" s="3">
        <v>900000000</v>
      </c>
      <c r="G794" s="3">
        <v>0</v>
      </c>
      <c r="H794" s="3">
        <v>900000000</v>
      </c>
      <c r="I794" s="3">
        <v>134861776</v>
      </c>
      <c r="J794" s="3">
        <v>860235445</v>
      </c>
      <c r="K794" s="3">
        <v>95.58</v>
      </c>
      <c r="L794" s="3">
        <v>239803896</v>
      </c>
      <c r="M794" s="3">
        <v>730350727</v>
      </c>
      <c r="N794" s="3">
        <v>81.150000000000006</v>
      </c>
    </row>
    <row r="795" spans="1:14" hidden="1" x14ac:dyDescent="0.25">
      <c r="A795" t="s">
        <v>932</v>
      </c>
      <c r="B795" s="1" t="s">
        <v>397</v>
      </c>
      <c r="C795" t="s">
        <v>850</v>
      </c>
      <c r="D795" s="3">
        <v>18975000000</v>
      </c>
      <c r="E795" s="3">
        <v>1495208408</v>
      </c>
      <c r="F795" s="3">
        <v>20470208408</v>
      </c>
      <c r="G795" s="3">
        <v>0</v>
      </c>
      <c r="H795" s="3">
        <v>20470208408</v>
      </c>
      <c r="I795" s="3">
        <v>2175919120</v>
      </c>
      <c r="J795" s="3" t="s">
        <v>398</v>
      </c>
      <c r="K795" s="3">
        <v>6.73</v>
      </c>
      <c r="L795" s="3">
        <v>2510713909</v>
      </c>
      <c r="M795" s="3" t="s">
        <v>399</v>
      </c>
      <c r="N795" s="3">
        <v>9.2100000000000009</v>
      </c>
    </row>
    <row r="796" spans="1:14" hidden="1" x14ac:dyDescent="0.25">
      <c r="A796" t="s">
        <v>932</v>
      </c>
      <c r="B796" s="1" t="s">
        <v>400</v>
      </c>
      <c r="C796" t="s">
        <v>851</v>
      </c>
      <c r="D796" s="3">
        <v>18975000000</v>
      </c>
      <c r="E796" s="3">
        <v>1495208408</v>
      </c>
      <c r="F796" s="3">
        <v>20470208408</v>
      </c>
      <c r="G796" s="3">
        <v>0</v>
      </c>
      <c r="H796" s="3">
        <v>20470208408</v>
      </c>
      <c r="I796" s="3">
        <v>2175919120</v>
      </c>
      <c r="J796" s="3" t="s">
        <v>398</v>
      </c>
      <c r="K796" s="3">
        <v>6.73</v>
      </c>
      <c r="L796" s="3">
        <v>2510713909</v>
      </c>
      <c r="M796" s="3" t="s">
        <v>399</v>
      </c>
      <c r="N796" s="3">
        <v>9.2100000000000009</v>
      </c>
    </row>
    <row r="797" spans="1:14" hidden="1" x14ac:dyDescent="0.25">
      <c r="A797" t="s">
        <v>932</v>
      </c>
      <c r="B797" s="1" t="s">
        <v>401</v>
      </c>
      <c r="C797" t="s">
        <v>852</v>
      </c>
      <c r="D797" s="3">
        <v>23165148000</v>
      </c>
      <c r="E797" s="3">
        <v>4902962236</v>
      </c>
      <c r="F797" s="3">
        <v>28068110236</v>
      </c>
      <c r="G797" s="3">
        <v>0</v>
      </c>
      <c r="H797" s="3">
        <v>28068110236</v>
      </c>
      <c r="I797" s="3">
        <v>6270399173</v>
      </c>
      <c r="J797" s="3">
        <v>20934117751</v>
      </c>
      <c r="K797" s="3">
        <v>74.58</v>
      </c>
      <c r="L797" s="3">
        <v>7497711967</v>
      </c>
      <c r="M797" s="3">
        <v>18318107795</v>
      </c>
      <c r="N797" s="3">
        <v>65.260000000000005</v>
      </c>
    </row>
    <row r="798" spans="1:14" hidden="1" x14ac:dyDescent="0.25">
      <c r="A798" t="s">
        <v>932</v>
      </c>
      <c r="B798" s="1" t="s">
        <v>402</v>
      </c>
      <c r="C798" t="s">
        <v>853</v>
      </c>
      <c r="D798" s="3">
        <v>23165148000</v>
      </c>
      <c r="E798" s="3">
        <v>4902962236</v>
      </c>
      <c r="F798" s="3">
        <v>28068110236</v>
      </c>
      <c r="G798" s="3">
        <v>0</v>
      </c>
      <c r="H798" s="3">
        <v>28068110236</v>
      </c>
      <c r="I798" s="3">
        <v>6270399173</v>
      </c>
      <c r="J798" s="3">
        <v>20934117751</v>
      </c>
      <c r="K798" s="3">
        <v>74.58</v>
      </c>
      <c r="L798" s="3">
        <v>7497711967</v>
      </c>
      <c r="M798" s="3">
        <v>18318107795</v>
      </c>
      <c r="N798" s="3">
        <v>65.260000000000005</v>
      </c>
    </row>
    <row r="799" spans="1:14" hidden="1" x14ac:dyDescent="0.25">
      <c r="A799" t="s">
        <v>932</v>
      </c>
      <c r="B799" s="1" t="s">
        <v>403</v>
      </c>
      <c r="C799" t="s">
        <v>854</v>
      </c>
      <c r="D799" s="3">
        <v>14859852000</v>
      </c>
      <c r="E799" s="3">
        <v>-427168824</v>
      </c>
      <c r="F799" s="3">
        <v>14432683176</v>
      </c>
      <c r="G799" s="3">
        <v>0</v>
      </c>
      <c r="H799" s="3">
        <v>14432683176</v>
      </c>
      <c r="I799" s="3">
        <v>1498275204</v>
      </c>
      <c r="J799" s="3">
        <v>13124114886</v>
      </c>
      <c r="K799" s="3">
        <v>90.93</v>
      </c>
      <c r="L799" s="3">
        <v>1949287588</v>
      </c>
      <c r="M799" s="3">
        <v>9609822956</v>
      </c>
      <c r="N799" s="3">
        <v>66.58</v>
      </c>
    </row>
    <row r="800" spans="1:14" hidden="1" x14ac:dyDescent="0.25">
      <c r="A800" t="s">
        <v>932</v>
      </c>
      <c r="B800" s="1" t="s">
        <v>404</v>
      </c>
      <c r="C800" t="s">
        <v>855</v>
      </c>
      <c r="D800" s="3">
        <v>14859852000</v>
      </c>
      <c r="E800" s="3">
        <v>-427168824</v>
      </c>
      <c r="F800" s="3">
        <v>14432683176</v>
      </c>
      <c r="G800" s="3">
        <v>0</v>
      </c>
      <c r="H800" s="3">
        <v>14432683176</v>
      </c>
      <c r="I800" s="3">
        <v>1498275204</v>
      </c>
      <c r="J800" s="3">
        <v>13124114886</v>
      </c>
      <c r="K800" s="3">
        <v>90.93</v>
      </c>
      <c r="L800" s="3">
        <v>1949287588</v>
      </c>
      <c r="M800" s="3">
        <v>9609822956</v>
      </c>
      <c r="N800" s="3">
        <v>66.58</v>
      </c>
    </row>
    <row r="801" spans="1:14" hidden="1" x14ac:dyDescent="0.25">
      <c r="A801" t="s">
        <v>932</v>
      </c>
      <c r="B801" s="1" t="s">
        <v>405</v>
      </c>
      <c r="C801" t="s">
        <v>856</v>
      </c>
      <c r="D801" s="3">
        <v>7000000000</v>
      </c>
      <c r="E801" s="3">
        <v>-2600000000</v>
      </c>
      <c r="F801" s="3">
        <v>4400000000</v>
      </c>
      <c r="G801" s="3">
        <v>0</v>
      </c>
      <c r="H801" s="3">
        <v>4400000000</v>
      </c>
      <c r="I801" s="3">
        <v>1002098909</v>
      </c>
      <c r="J801" s="3">
        <v>3719035386</v>
      </c>
      <c r="K801" s="3">
        <v>84.52</v>
      </c>
      <c r="L801" s="3">
        <v>1072117269</v>
      </c>
      <c r="M801" s="3">
        <v>2311668095</v>
      </c>
      <c r="N801" s="3">
        <v>52.54</v>
      </c>
    </row>
    <row r="802" spans="1:14" hidden="1" x14ac:dyDescent="0.25">
      <c r="A802" t="s">
        <v>932</v>
      </c>
      <c r="B802" s="1" t="s">
        <v>406</v>
      </c>
      <c r="C802" t="s">
        <v>857</v>
      </c>
      <c r="D802" s="3">
        <v>7000000000</v>
      </c>
      <c r="E802" s="3">
        <v>-2600000000</v>
      </c>
      <c r="F802" s="3">
        <v>4400000000</v>
      </c>
      <c r="G802" s="3">
        <v>0</v>
      </c>
      <c r="H802" s="3">
        <v>4400000000</v>
      </c>
      <c r="I802" s="3">
        <v>1002098909</v>
      </c>
      <c r="J802" s="3">
        <v>3719035386</v>
      </c>
      <c r="K802" s="3">
        <v>84.52</v>
      </c>
      <c r="L802" s="3">
        <v>1072117269</v>
      </c>
      <c r="M802" s="3">
        <v>2311668095</v>
      </c>
      <c r="N802" s="3">
        <v>52.54</v>
      </c>
    </row>
    <row r="803" spans="1:14" hidden="1" x14ac:dyDescent="0.25">
      <c r="A803" t="s">
        <v>932</v>
      </c>
      <c r="B803" s="1" t="s">
        <v>407</v>
      </c>
      <c r="C803" t="s">
        <v>858</v>
      </c>
      <c r="D803" s="3">
        <v>4971000000</v>
      </c>
      <c r="E803" s="3">
        <v>-1000000000</v>
      </c>
      <c r="F803" s="3">
        <v>3971000000</v>
      </c>
      <c r="G803" s="3">
        <v>0</v>
      </c>
      <c r="H803" s="3">
        <v>3971000000</v>
      </c>
      <c r="I803" s="3">
        <v>144860989</v>
      </c>
      <c r="J803" s="3">
        <v>3009154439</v>
      </c>
      <c r="K803" s="3">
        <v>75.78</v>
      </c>
      <c r="L803" s="3">
        <v>587068052</v>
      </c>
      <c r="M803" s="3">
        <v>2205638440</v>
      </c>
      <c r="N803" s="3">
        <v>55.54</v>
      </c>
    </row>
    <row r="804" spans="1:14" hidden="1" x14ac:dyDescent="0.25">
      <c r="A804" t="s">
        <v>932</v>
      </c>
      <c r="B804" s="1" t="s">
        <v>408</v>
      </c>
      <c r="C804" t="s">
        <v>859</v>
      </c>
      <c r="D804" s="3">
        <v>4971000000</v>
      </c>
      <c r="E804" s="3">
        <v>-1000000000</v>
      </c>
      <c r="F804" s="3">
        <v>3971000000</v>
      </c>
      <c r="G804" s="3">
        <v>0</v>
      </c>
      <c r="H804" s="3">
        <v>3971000000</v>
      </c>
      <c r="I804" s="3">
        <v>144860989</v>
      </c>
      <c r="J804" s="3">
        <v>3009154439</v>
      </c>
      <c r="K804" s="3">
        <v>75.78</v>
      </c>
      <c r="L804" s="3">
        <v>587068052</v>
      </c>
      <c r="M804" s="3">
        <v>2205638440</v>
      </c>
      <c r="N804" s="3">
        <v>55.54</v>
      </c>
    </row>
    <row r="805" spans="1:14" hidden="1" x14ac:dyDescent="0.25">
      <c r="A805" t="s">
        <v>932</v>
      </c>
      <c r="B805" s="1" t="s">
        <v>409</v>
      </c>
      <c r="C805" t="s">
        <v>860</v>
      </c>
      <c r="D805" s="3">
        <v>4971000000</v>
      </c>
      <c r="E805" s="3">
        <v>-1000000000</v>
      </c>
      <c r="F805" s="3">
        <v>3971000000</v>
      </c>
      <c r="G805" s="3">
        <v>0</v>
      </c>
      <c r="H805" s="3">
        <v>3971000000</v>
      </c>
      <c r="I805" s="3">
        <v>144860989</v>
      </c>
      <c r="J805" s="3">
        <v>3009154439</v>
      </c>
      <c r="K805" s="3">
        <v>75.78</v>
      </c>
      <c r="L805" s="3">
        <v>587068052</v>
      </c>
      <c r="M805" s="3">
        <v>2205638440</v>
      </c>
      <c r="N805" s="3">
        <v>55.54</v>
      </c>
    </row>
    <row r="806" spans="1:14" hidden="1" x14ac:dyDescent="0.25">
      <c r="A806" t="s">
        <v>932</v>
      </c>
      <c r="B806" s="1" t="s">
        <v>297</v>
      </c>
      <c r="C806" t="s">
        <v>298</v>
      </c>
      <c r="D806" s="3">
        <v>7100000000</v>
      </c>
      <c r="E806" s="3">
        <v>3833899000</v>
      </c>
      <c r="F806" s="3">
        <v>10933899000</v>
      </c>
      <c r="G806" s="3">
        <v>0</v>
      </c>
      <c r="H806" s="3">
        <v>10933899000</v>
      </c>
      <c r="I806" s="3">
        <v>2455545485</v>
      </c>
      <c r="J806" s="3">
        <v>9137413737</v>
      </c>
      <c r="K806" s="3">
        <v>83.57</v>
      </c>
      <c r="L806" s="3">
        <v>2939414972</v>
      </c>
      <c r="M806" s="3">
        <v>3912488118</v>
      </c>
      <c r="N806" s="3">
        <v>35.78</v>
      </c>
    </row>
    <row r="807" spans="1:14" hidden="1" x14ac:dyDescent="0.25">
      <c r="A807" t="s">
        <v>932</v>
      </c>
      <c r="B807" s="1" t="s">
        <v>410</v>
      </c>
      <c r="C807" t="s">
        <v>861</v>
      </c>
      <c r="D807" s="3">
        <v>7100000000</v>
      </c>
      <c r="E807" s="3">
        <v>3833899000</v>
      </c>
      <c r="F807" s="3">
        <v>10933899000</v>
      </c>
      <c r="G807" s="3">
        <v>0</v>
      </c>
      <c r="H807" s="3">
        <v>10933899000</v>
      </c>
      <c r="I807" s="3">
        <v>2455545485</v>
      </c>
      <c r="J807" s="3">
        <v>9137413737</v>
      </c>
      <c r="K807" s="3">
        <v>83.57</v>
      </c>
      <c r="L807" s="3">
        <v>2939414972</v>
      </c>
      <c r="M807" s="3">
        <v>3912488118</v>
      </c>
      <c r="N807" s="3">
        <v>35.78</v>
      </c>
    </row>
    <row r="808" spans="1:14" hidden="1" x14ac:dyDescent="0.25">
      <c r="A808" t="s">
        <v>932</v>
      </c>
      <c r="B808" s="1" t="s">
        <v>411</v>
      </c>
      <c r="C808" t="s">
        <v>862</v>
      </c>
      <c r="D808" s="3">
        <v>7100000000</v>
      </c>
      <c r="E808" s="3">
        <v>3833899000</v>
      </c>
      <c r="F808" s="3">
        <v>10933899000</v>
      </c>
      <c r="G808" s="3">
        <v>0</v>
      </c>
      <c r="H808" s="3">
        <v>10933899000</v>
      </c>
      <c r="I808" s="3">
        <v>2455545485</v>
      </c>
      <c r="J808" s="3">
        <v>9137413737</v>
      </c>
      <c r="K808" s="3">
        <v>83.57</v>
      </c>
      <c r="L808" s="3">
        <v>2939414972</v>
      </c>
      <c r="M808" s="3">
        <v>3912488118</v>
      </c>
      <c r="N808" s="3">
        <v>35.78</v>
      </c>
    </row>
    <row r="809" spans="1:14" hidden="1" x14ac:dyDescent="0.25">
      <c r="A809" t="s">
        <v>932</v>
      </c>
      <c r="B809" s="1" t="s">
        <v>197</v>
      </c>
      <c r="C809" t="s">
        <v>169</v>
      </c>
      <c r="D809" s="3">
        <v>29400000</v>
      </c>
      <c r="E809" s="3">
        <v>32998180</v>
      </c>
      <c r="F809" s="3">
        <v>62398180</v>
      </c>
      <c r="G809" s="3">
        <v>0</v>
      </c>
      <c r="H809" s="3">
        <v>62398180</v>
      </c>
      <c r="I809" s="3">
        <v>-10729892</v>
      </c>
      <c r="J809" s="3">
        <v>29618602</v>
      </c>
      <c r="K809" s="3">
        <v>47.47</v>
      </c>
      <c r="L809" s="3">
        <v>240264</v>
      </c>
      <c r="M809" s="3">
        <v>29618602</v>
      </c>
      <c r="N809" s="3">
        <v>47.47</v>
      </c>
    </row>
    <row r="810" spans="1:14" hidden="1" x14ac:dyDescent="0.25">
      <c r="A810" t="s">
        <v>933</v>
      </c>
      <c r="B810" s="1" t="s">
        <v>0</v>
      </c>
      <c r="C810" t="s">
        <v>1</v>
      </c>
      <c r="D810" s="3">
        <v>6839601000</v>
      </c>
      <c r="E810" s="3">
        <v>0</v>
      </c>
      <c r="F810" s="3">
        <v>6839601000</v>
      </c>
      <c r="G810" s="3">
        <v>0</v>
      </c>
      <c r="H810" s="3">
        <v>6839601000</v>
      </c>
      <c r="I810" s="3">
        <v>711609226</v>
      </c>
      <c r="J810" s="3">
        <v>6345012807</v>
      </c>
      <c r="K810" s="3">
        <v>92.77</v>
      </c>
      <c r="L810" s="3">
        <v>1106416675</v>
      </c>
      <c r="M810" s="3">
        <v>5591171239</v>
      </c>
      <c r="N810" s="3">
        <v>81.75</v>
      </c>
    </row>
    <row r="811" spans="1:14" hidden="1" x14ac:dyDescent="0.25">
      <c r="A811" t="s">
        <v>933</v>
      </c>
      <c r="B811" s="1" t="s">
        <v>2</v>
      </c>
      <c r="C811" t="s">
        <v>3</v>
      </c>
      <c r="D811" s="3">
        <v>3519601000</v>
      </c>
      <c r="E811" s="3">
        <v>0</v>
      </c>
      <c r="F811" s="3">
        <v>3519601000</v>
      </c>
      <c r="G811" s="3">
        <v>0</v>
      </c>
      <c r="H811" s="3">
        <v>3519601000</v>
      </c>
      <c r="I811" s="3">
        <v>498726108</v>
      </c>
      <c r="J811" s="3">
        <v>3166259676</v>
      </c>
      <c r="K811" s="3">
        <v>89.96</v>
      </c>
      <c r="L811" s="3">
        <v>533037381</v>
      </c>
      <c r="M811" s="3">
        <v>2999180570</v>
      </c>
      <c r="N811" s="3">
        <v>85.21</v>
      </c>
    </row>
    <row r="812" spans="1:14" hidden="1" x14ac:dyDescent="0.25">
      <c r="A812" t="s">
        <v>933</v>
      </c>
      <c r="B812" s="1" t="s">
        <v>4</v>
      </c>
      <c r="C812" t="s">
        <v>5</v>
      </c>
      <c r="D812" s="3">
        <v>2802833000</v>
      </c>
      <c r="E812" s="3">
        <v>48100000</v>
      </c>
      <c r="F812" s="3">
        <v>2850933000</v>
      </c>
      <c r="G812" s="3">
        <v>0</v>
      </c>
      <c r="H812" s="3">
        <v>2850933000</v>
      </c>
      <c r="I812" s="3">
        <v>457836040</v>
      </c>
      <c r="J812" s="3">
        <v>2588101099</v>
      </c>
      <c r="K812" s="3">
        <v>90.78</v>
      </c>
      <c r="L812" s="3">
        <v>459051533</v>
      </c>
      <c r="M812" s="3">
        <v>2522207715</v>
      </c>
      <c r="N812" s="3">
        <v>88.47</v>
      </c>
    </row>
    <row r="813" spans="1:14" hidden="1" x14ac:dyDescent="0.25">
      <c r="A813" t="s">
        <v>933</v>
      </c>
      <c r="B813" s="1" t="s">
        <v>6</v>
      </c>
      <c r="C813" t="s">
        <v>765</v>
      </c>
      <c r="D813" s="3">
        <v>1926581000</v>
      </c>
      <c r="E813" s="3">
        <v>-107151014</v>
      </c>
      <c r="F813" s="3">
        <v>1819429986</v>
      </c>
      <c r="G813" s="3">
        <v>0</v>
      </c>
      <c r="H813" s="3">
        <v>1819429986</v>
      </c>
      <c r="I813" s="3">
        <v>273662605</v>
      </c>
      <c r="J813" s="3">
        <v>1719670693</v>
      </c>
      <c r="K813" s="3">
        <v>94.52</v>
      </c>
      <c r="L813" s="3">
        <v>274697964</v>
      </c>
      <c r="M813" s="3">
        <v>1719670693</v>
      </c>
      <c r="N813" s="3">
        <v>94.52</v>
      </c>
    </row>
    <row r="814" spans="1:14" hidden="1" x14ac:dyDescent="0.25">
      <c r="A814" t="s">
        <v>933</v>
      </c>
      <c r="B814" s="1" t="s">
        <v>7</v>
      </c>
      <c r="C814" t="s">
        <v>8</v>
      </c>
      <c r="D814" s="3">
        <v>948343000</v>
      </c>
      <c r="E814" s="3">
        <v>-50338341</v>
      </c>
      <c r="F814" s="3">
        <v>898004659</v>
      </c>
      <c r="G814" s="3">
        <v>0</v>
      </c>
      <c r="H814" s="3">
        <v>898004659</v>
      </c>
      <c r="I814" s="3">
        <v>76483206</v>
      </c>
      <c r="J814" s="3">
        <v>865186503</v>
      </c>
      <c r="K814" s="3">
        <v>96.35</v>
      </c>
      <c r="L814" s="3">
        <v>76483206</v>
      </c>
      <c r="M814" s="3">
        <v>865186503</v>
      </c>
      <c r="N814" s="3">
        <v>96.35</v>
      </c>
    </row>
    <row r="815" spans="1:14" hidden="1" x14ac:dyDescent="0.25">
      <c r="A815" t="s">
        <v>933</v>
      </c>
      <c r="B815" s="1" t="s">
        <v>9</v>
      </c>
      <c r="C815" t="s">
        <v>10</v>
      </c>
      <c r="D815" s="3">
        <v>119853000</v>
      </c>
      <c r="E815" s="3">
        <v>-4739016</v>
      </c>
      <c r="F815" s="3">
        <v>115113984</v>
      </c>
      <c r="G815" s="3">
        <v>0</v>
      </c>
      <c r="H815" s="3">
        <v>115113984</v>
      </c>
      <c r="I815" s="3">
        <v>9490065</v>
      </c>
      <c r="J815" s="3">
        <v>107800885</v>
      </c>
      <c r="K815" s="3">
        <v>93.65</v>
      </c>
      <c r="L815" s="3">
        <v>9490065</v>
      </c>
      <c r="M815" s="3">
        <v>107800885</v>
      </c>
      <c r="N815" s="3">
        <v>93.65</v>
      </c>
    </row>
    <row r="816" spans="1:14" hidden="1" x14ac:dyDescent="0.25">
      <c r="A816" t="s">
        <v>933</v>
      </c>
      <c r="B816" s="1" t="s">
        <v>11</v>
      </c>
      <c r="C816" t="s">
        <v>766</v>
      </c>
      <c r="D816" s="3">
        <v>15858000</v>
      </c>
      <c r="E816" s="3">
        <v>-8751213</v>
      </c>
      <c r="F816" s="3">
        <v>7106787</v>
      </c>
      <c r="G816" s="3">
        <v>0</v>
      </c>
      <c r="H816" s="3">
        <v>7106787</v>
      </c>
      <c r="I816" s="3">
        <v>241159</v>
      </c>
      <c r="J816" s="3">
        <v>4900024</v>
      </c>
      <c r="K816" s="3">
        <v>68.95</v>
      </c>
      <c r="L816" s="3">
        <v>241159</v>
      </c>
      <c r="M816" s="3">
        <v>4900024</v>
      </c>
      <c r="N816" s="3">
        <v>68.95</v>
      </c>
    </row>
    <row r="817" spans="1:14" hidden="1" x14ac:dyDescent="0.25">
      <c r="A817" t="s">
        <v>933</v>
      </c>
      <c r="B817" s="1" t="s">
        <v>12</v>
      </c>
      <c r="C817" t="s">
        <v>13</v>
      </c>
      <c r="D817" s="3">
        <v>1760000</v>
      </c>
      <c r="E817" s="3">
        <v>-123520</v>
      </c>
      <c r="F817" s="3">
        <v>1636480</v>
      </c>
      <c r="G817" s="3">
        <v>0</v>
      </c>
      <c r="H817" s="3">
        <v>1636480</v>
      </c>
      <c r="I817" s="3">
        <v>144000</v>
      </c>
      <c r="J817" s="3">
        <v>1605600</v>
      </c>
      <c r="K817" s="3">
        <v>98.11</v>
      </c>
      <c r="L817" s="3">
        <v>144000</v>
      </c>
      <c r="M817" s="3">
        <v>1605600</v>
      </c>
      <c r="N817" s="3">
        <v>98.11</v>
      </c>
    </row>
    <row r="818" spans="1:14" hidden="1" x14ac:dyDescent="0.25">
      <c r="A818" t="s">
        <v>933</v>
      </c>
      <c r="B818" s="1" t="s">
        <v>14</v>
      </c>
      <c r="C818" t="s">
        <v>15</v>
      </c>
      <c r="D818" s="3">
        <v>1728000</v>
      </c>
      <c r="E818" s="3">
        <v>-104230</v>
      </c>
      <c r="F818" s="3">
        <v>1623770</v>
      </c>
      <c r="G818" s="3">
        <v>0</v>
      </c>
      <c r="H818" s="3">
        <v>1623770</v>
      </c>
      <c r="I818" s="3">
        <v>142653</v>
      </c>
      <c r="J818" s="3">
        <v>1597713</v>
      </c>
      <c r="K818" s="3">
        <v>98.4</v>
      </c>
      <c r="L818" s="3">
        <v>142653</v>
      </c>
      <c r="M818" s="3">
        <v>1597713</v>
      </c>
      <c r="N818" s="3">
        <v>98.4</v>
      </c>
    </row>
    <row r="819" spans="1:14" hidden="1" x14ac:dyDescent="0.25">
      <c r="A819" t="s">
        <v>933</v>
      </c>
      <c r="B819" s="1" t="s">
        <v>16</v>
      </c>
      <c r="C819" t="s">
        <v>17</v>
      </c>
      <c r="D819" s="3">
        <v>32687000</v>
      </c>
      <c r="E819" s="3">
        <v>1156205</v>
      </c>
      <c r="F819" s="3">
        <v>33843205</v>
      </c>
      <c r="G819" s="3">
        <v>0</v>
      </c>
      <c r="H819" s="3">
        <v>33843205</v>
      </c>
      <c r="I819" s="3">
        <v>2442887</v>
      </c>
      <c r="J819" s="3">
        <v>27927706</v>
      </c>
      <c r="K819" s="3">
        <v>82.52</v>
      </c>
      <c r="L819" s="3">
        <v>3478242</v>
      </c>
      <c r="M819" s="3">
        <v>27927706</v>
      </c>
      <c r="N819" s="3">
        <v>82.52</v>
      </c>
    </row>
    <row r="820" spans="1:14" hidden="1" x14ac:dyDescent="0.25">
      <c r="A820" t="s">
        <v>933</v>
      </c>
      <c r="B820" s="1" t="s">
        <v>209</v>
      </c>
      <c r="C820" t="s">
        <v>210</v>
      </c>
      <c r="D820" s="3">
        <v>160791000</v>
      </c>
      <c r="E820" s="3">
        <v>-23984347</v>
      </c>
      <c r="F820" s="3">
        <v>136806653</v>
      </c>
      <c r="G820" s="3">
        <v>0</v>
      </c>
      <c r="H820" s="3">
        <v>136806653</v>
      </c>
      <c r="I820" s="3">
        <v>0</v>
      </c>
      <c r="J820" s="3">
        <v>136378816</v>
      </c>
      <c r="K820" s="3">
        <v>99.69</v>
      </c>
      <c r="L820" s="3">
        <v>0</v>
      </c>
      <c r="M820" s="3">
        <v>136378816</v>
      </c>
      <c r="N820" s="3">
        <v>99.69</v>
      </c>
    </row>
    <row r="821" spans="1:14" hidden="1" x14ac:dyDescent="0.25">
      <c r="A821" t="s">
        <v>933</v>
      </c>
      <c r="B821" s="1" t="s">
        <v>20</v>
      </c>
      <c r="C821" t="s">
        <v>21</v>
      </c>
      <c r="D821" s="3">
        <v>144909000</v>
      </c>
      <c r="E821" s="3">
        <v>0</v>
      </c>
      <c r="F821" s="3">
        <v>144909000</v>
      </c>
      <c r="G821" s="3">
        <v>0</v>
      </c>
      <c r="H821" s="3">
        <v>144909000</v>
      </c>
      <c r="I821" s="3">
        <v>116479799</v>
      </c>
      <c r="J821" s="3">
        <v>124976747</v>
      </c>
      <c r="K821" s="3">
        <v>86.24</v>
      </c>
      <c r="L821" s="3">
        <v>116479799</v>
      </c>
      <c r="M821" s="3">
        <v>124976747</v>
      </c>
      <c r="N821" s="3">
        <v>86.24</v>
      </c>
    </row>
    <row r="822" spans="1:14" hidden="1" x14ac:dyDescent="0.25">
      <c r="A822" t="s">
        <v>933</v>
      </c>
      <c r="B822" s="1" t="s">
        <v>22</v>
      </c>
      <c r="C822" t="s">
        <v>23</v>
      </c>
      <c r="D822" s="3">
        <v>69557000</v>
      </c>
      <c r="E822" s="3">
        <v>4598583</v>
      </c>
      <c r="F822" s="3">
        <v>74155583</v>
      </c>
      <c r="G822" s="3">
        <v>0</v>
      </c>
      <c r="H822" s="3">
        <v>74155583</v>
      </c>
      <c r="I822" s="3">
        <v>17631971</v>
      </c>
      <c r="J822" s="3">
        <v>74155583</v>
      </c>
      <c r="K822" s="3">
        <v>100</v>
      </c>
      <c r="L822" s="3">
        <v>17631971</v>
      </c>
      <c r="M822" s="3">
        <v>74155583</v>
      </c>
      <c r="N822" s="3">
        <v>100</v>
      </c>
    </row>
    <row r="823" spans="1:14" hidden="1" x14ac:dyDescent="0.25">
      <c r="A823" t="s">
        <v>933</v>
      </c>
      <c r="B823" s="1" t="s">
        <v>24</v>
      </c>
      <c r="C823" t="s">
        <v>25</v>
      </c>
      <c r="D823" s="3">
        <v>376193000</v>
      </c>
      <c r="E823" s="3">
        <v>-77000722</v>
      </c>
      <c r="F823" s="3">
        <v>299192278</v>
      </c>
      <c r="G823" s="3">
        <v>0</v>
      </c>
      <c r="H823" s="3">
        <v>299192278</v>
      </c>
      <c r="I823" s="3">
        <v>23603183</v>
      </c>
      <c r="J823" s="3">
        <v>275245470</v>
      </c>
      <c r="K823" s="3">
        <v>92</v>
      </c>
      <c r="L823" s="3">
        <v>23603187</v>
      </c>
      <c r="M823" s="3">
        <v>275245470</v>
      </c>
      <c r="N823" s="3">
        <v>92</v>
      </c>
    </row>
    <row r="824" spans="1:14" hidden="1" x14ac:dyDescent="0.25">
      <c r="A824" t="s">
        <v>933</v>
      </c>
      <c r="B824" s="1" t="s">
        <v>26</v>
      </c>
      <c r="C824" t="s">
        <v>27</v>
      </c>
      <c r="D824" s="3">
        <v>28001000</v>
      </c>
      <c r="E824" s="3">
        <v>-8349122</v>
      </c>
      <c r="F824" s="3">
        <v>19651878</v>
      </c>
      <c r="G824" s="3">
        <v>0</v>
      </c>
      <c r="H824" s="3">
        <v>19651878</v>
      </c>
      <c r="I824" s="3">
        <v>1386862</v>
      </c>
      <c r="J824" s="3">
        <v>17067846</v>
      </c>
      <c r="K824" s="3">
        <v>86.85</v>
      </c>
      <c r="L824" s="3">
        <v>1386862</v>
      </c>
      <c r="M824" s="3">
        <v>17067846</v>
      </c>
      <c r="N824" s="3">
        <v>86.85</v>
      </c>
    </row>
    <row r="825" spans="1:14" hidden="1" x14ac:dyDescent="0.25">
      <c r="A825" t="s">
        <v>933</v>
      </c>
      <c r="B825" s="1" t="s">
        <v>30</v>
      </c>
      <c r="C825" t="s">
        <v>31</v>
      </c>
      <c r="D825" s="3">
        <v>0</v>
      </c>
      <c r="E825" s="3">
        <v>52368445</v>
      </c>
      <c r="F825" s="3">
        <v>52368445</v>
      </c>
      <c r="G825" s="3">
        <v>0</v>
      </c>
      <c r="H825" s="3">
        <v>52368445</v>
      </c>
      <c r="I825" s="3">
        <v>24288742</v>
      </c>
      <c r="J825" s="3">
        <v>52332429</v>
      </c>
      <c r="K825" s="3">
        <v>99.93</v>
      </c>
      <c r="L825" s="3">
        <v>24288742</v>
      </c>
      <c r="M825" s="3">
        <v>52332429</v>
      </c>
      <c r="N825" s="3">
        <v>99.93</v>
      </c>
    </row>
    <row r="826" spans="1:14" hidden="1" x14ac:dyDescent="0.25">
      <c r="A826" t="s">
        <v>933</v>
      </c>
      <c r="B826" s="1" t="s">
        <v>32</v>
      </c>
      <c r="C826" t="s">
        <v>33</v>
      </c>
      <c r="D826" s="3">
        <v>5268000</v>
      </c>
      <c r="E826" s="3">
        <v>1116264</v>
      </c>
      <c r="F826" s="3">
        <v>6384264</v>
      </c>
      <c r="G826" s="3">
        <v>0</v>
      </c>
      <c r="H826" s="3">
        <v>6384264</v>
      </c>
      <c r="I826" s="3">
        <v>1328078</v>
      </c>
      <c r="J826" s="3">
        <v>5753446</v>
      </c>
      <c r="K826" s="3">
        <v>90.12</v>
      </c>
      <c r="L826" s="3">
        <v>1328078</v>
      </c>
      <c r="M826" s="3">
        <v>5753446</v>
      </c>
      <c r="N826" s="3">
        <v>90.12</v>
      </c>
    </row>
    <row r="827" spans="1:14" hidden="1" x14ac:dyDescent="0.25">
      <c r="A827" t="s">
        <v>933</v>
      </c>
      <c r="B827" s="1" t="s">
        <v>34</v>
      </c>
      <c r="C827" t="s">
        <v>767</v>
      </c>
      <c r="D827" s="3">
        <v>21633000</v>
      </c>
      <c r="E827" s="3">
        <v>7000000</v>
      </c>
      <c r="F827" s="3">
        <v>28633000</v>
      </c>
      <c r="G827" s="3">
        <v>0</v>
      </c>
      <c r="H827" s="3">
        <v>28633000</v>
      </c>
      <c r="I827" s="3">
        <v>0</v>
      </c>
      <c r="J827" s="3">
        <v>24741925</v>
      </c>
      <c r="K827" s="3">
        <v>86.41</v>
      </c>
      <c r="L827" s="3">
        <v>0</v>
      </c>
      <c r="M827" s="3">
        <v>24741925</v>
      </c>
      <c r="N827" s="3">
        <v>86.41</v>
      </c>
    </row>
    <row r="828" spans="1:14" hidden="1" x14ac:dyDescent="0.25">
      <c r="A828" t="s">
        <v>933</v>
      </c>
      <c r="B828" s="1" t="s">
        <v>35</v>
      </c>
      <c r="C828" t="s">
        <v>36</v>
      </c>
      <c r="D828" s="3">
        <v>220300000</v>
      </c>
      <c r="E828" s="3">
        <v>167825009</v>
      </c>
      <c r="F828" s="3">
        <v>388125009</v>
      </c>
      <c r="G828" s="3">
        <v>0</v>
      </c>
      <c r="H828" s="3">
        <v>388125009</v>
      </c>
      <c r="I828" s="3">
        <v>37347054</v>
      </c>
      <c r="J828" s="3">
        <v>300883721</v>
      </c>
      <c r="K828" s="3">
        <v>77.52</v>
      </c>
      <c r="L828" s="3">
        <v>36750417</v>
      </c>
      <c r="M828" s="3">
        <v>234990337</v>
      </c>
      <c r="N828" s="3">
        <v>60.55</v>
      </c>
    </row>
    <row r="829" spans="1:14" hidden="1" x14ac:dyDescent="0.25">
      <c r="A829" t="s">
        <v>933</v>
      </c>
      <c r="B829" s="1" t="s">
        <v>37</v>
      </c>
      <c r="C829" t="s">
        <v>38</v>
      </c>
      <c r="D829" s="3">
        <v>143500000</v>
      </c>
      <c r="E829" s="3">
        <v>173249009</v>
      </c>
      <c r="F829" s="3">
        <v>316749009</v>
      </c>
      <c r="G829" s="3">
        <v>0</v>
      </c>
      <c r="H829" s="3">
        <v>316749009</v>
      </c>
      <c r="I829" s="3">
        <v>49947054</v>
      </c>
      <c r="J829" s="3">
        <v>243963721</v>
      </c>
      <c r="K829" s="3">
        <v>77.02</v>
      </c>
      <c r="L829" s="3">
        <v>33250417</v>
      </c>
      <c r="M829" s="3">
        <v>183170417</v>
      </c>
      <c r="N829" s="3">
        <v>57.83</v>
      </c>
    </row>
    <row r="830" spans="1:14" hidden="1" x14ac:dyDescent="0.25">
      <c r="A830" t="s">
        <v>933</v>
      </c>
      <c r="B830" s="1" t="s">
        <v>39</v>
      </c>
      <c r="C830" t="s">
        <v>40</v>
      </c>
      <c r="D830" s="3">
        <v>143500000</v>
      </c>
      <c r="E830" s="3">
        <v>173249009</v>
      </c>
      <c r="F830" s="3">
        <v>316749009</v>
      </c>
      <c r="G830" s="3">
        <v>0</v>
      </c>
      <c r="H830" s="3">
        <v>316749009</v>
      </c>
      <c r="I830" s="3">
        <v>49947054</v>
      </c>
      <c r="J830" s="3">
        <v>243963721</v>
      </c>
      <c r="K830" s="3">
        <v>77.02</v>
      </c>
      <c r="L830" s="3">
        <v>33250417</v>
      </c>
      <c r="M830" s="3">
        <v>183170417</v>
      </c>
      <c r="N830" s="3">
        <v>57.83</v>
      </c>
    </row>
    <row r="831" spans="1:14" hidden="1" x14ac:dyDescent="0.25">
      <c r="A831" t="s">
        <v>933</v>
      </c>
      <c r="B831" s="1" t="s">
        <v>41</v>
      </c>
      <c r="C831" t="s">
        <v>42</v>
      </c>
      <c r="D831" s="3">
        <v>76800000</v>
      </c>
      <c r="E831" s="3">
        <v>-5424000</v>
      </c>
      <c r="F831" s="3">
        <v>71376000</v>
      </c>
      <c r="G831" s="3">
        <v>0</v>
      </c>
      <c r="H831" s="3">
        <v>71376000</v>
      </c>
      <c r="I831" s="3">
        <v>-12600000</v>
      </c>
      <c r="J831" s="3">
        <v>56920000</v>
      </c>
      <c r="K831" s="3">
        <v>79.75</v>
      </c>
      <c r="L831" s="3">
        <v>3500000</v>
      </c>
      <c r="M831" s="3">
        <v>51819920</v>
      </c>
      <c r="N831" s="3">
        <v>72.599999999999994</v>
      </c>
    </row>
    <row r="832" spans="1:14" hidden="1" x14ac:dyDescent="0.25">
      <c r="A832" t="s">
        <v>933</v>
      </c>
      <c r="B832" s="1" t="s">
        <v>45</v>
      </c>
      <c r="C832" t="s">
        <v>768</v>
      </c>
      <c r="D832" s="3">
        <v>655952000</v>
      </c>
      <c r="E832" s="3">
        <v>-12573995</v>
      </c>
      <c r="F832" s="3">
        <v>643378005</v>
      </c>
      <c r="G832" s="3">
        <v>0</v>
      </c>
      <c r="H832" s="3">
        <v>643378005</v>
      </c>
      <c r="I832" s="3">
        <v>146826381</v>
      </c>
      <c r="J832" s="3">
        <v>567546685</v>
      </c>
      <c r="K832" s="3">
        <v>88.21</v>
      </c>
      <c r="L832" s="3">
        <v>147603152</v>
      </c>
      <c r="M832" s="3">
        <v>567546685</v>
      </c>
      <c r="N832" s="3">
        <v>88.21</v>
      </c>
    </row>
    <row r="833" spans="1:14" hidden="1" x14ac:dyDescent="0.25">
      <c r="A833" t="s">
        <v>933</v>
      </c>
      <c r="B833" s="1" t="s">
        <v>46</v>
      </c>
      <c r="C833" t="s">
        <v>47</v>
      </c>
      <c r="D833" s="3">
        <v>364566000</v>
      </c>
      <c r="E833" s="3">
        <v>-18660125</v>
      </c>
      <c r="F833" s="3">
        <v>345905875</v>
      </c>
      <c r="G833" s="3">
        <v>0</v>
      </c>
      <c r="H833" s="3">
        <v>345905875</v>
      </c>
      <c r="I833" s="3">
        <v>83340731</v>
      </c>
      <c r="J833" s="3">
        <v>286336994</v>
      </c>
      <c r="K833" s="3">
        <v>82.78</v>
      </c>
      <c r="L833" s="3">
        <v>83843945</v>
      </c>
      <c r="M833" s="3">
        <v>286336994</v>
      </c>
      <c r="N833" s="3">
        <v>82.78</v>
      </c>
    </row>
    <row r="834" spans="1:14" hidden="1" x14ac:dyDescent="0.25">
      <c r="A834" t="s">
        <v>933</v>
      </c>
      <c r="B834" s="1" t="s">
        <v>48</v>
      </c>
      <c r="C834" t="s">
        <v>49</v>
      </c>
      <c r="D834" s="3">
        <v>71748000</v>
      </c>
      <c r="E834" s="3">
        <v>13000000</v>
      </c>
      <c r="F834" s="3">
        <v>84748000</v>
      </c>
      <c r="G834" s="3">
        <v>0</v>
      </c>
      <c r="H834" s="3">
        <v>84748000</v>
      </c>
      <c r="I834" s="3">
        <v>44117037</v>
      </c>
      <c r="J834" s="3">
        <v>55072401</v>
      </c>
      <c r="K834" s="3">
        <v>64.98</v>
      </c>
      <c r="L834" s="3">
        <v>44117037</v>
      </c>
      <c r="M834" s="3">
        <v>55072401</v>
      </c>
      <c r="N834" s="3">
        <v>64.98</v>
      </c>
    </row>
    <row r="835" spans="1:14" hidden="1" x14ac:dyDescent="0.25">
      <c r="A835" t="s">
        <v>933</v>
      </c>
      <c r="B835" s="1" t="s">
        <v>50</v>
      </c>
      <c r="C835" t="s">
        <v>51</v>
      </c>
      <c r="D835" s="3">
        <v>112112000</v>
      </c>
      <c r="E835" s="3">
        <v>-20000000</v>
      </c>
      <c r="F835" s="3">
        <v>92112000</v>
      </c>
      <c r="G835" s="3">
        <v>0</v>
      </c>
      <c r="H835" s="3">
        <v>92112000</v>
      </c>
      <c r="I835" s="3">
        <v>13461184</v>
      </c>
      <c r="J835" s="3">
        <v>74307788</v>
      </c>
      <c r="K835" s="3">
        <v>80.67</v>
      </c>
      <c r="L835" s="3">
        <v>13847436</v>
      </c>
      <c r="M835" s="3">
        <v>74307788</v>
      </c>
      <c r="N835" s="3">
        <v>80.67</v>
      </c>
    </row>
    <row r="836" spans="1:14" hidden="1" x14ac:dyDescent="0.25">
      <c r="A836" t="s">
        <v>933</v>
      </c>
      <c r="B836" s="1" t="s">
        <v>52</v>
      </c>
      <c r="C836" t="s">
        <v>53</v>
      </c>
      <c r="D836" s="3">
        <v>110585000</v>
      </c>
      <c r="E836" s="3">
        <v>-5990818</v>
      </c>
      <c r="F836" s="3">
        <v>104594182</v>
      </c>
      <c r="G836" s="3">
        <v>0</v>
      </c>
      <c r="H836" s="3">
        <v>104594182</v>
      </c>
      <c r="I836" s="3">
        <v>15980210</v>
      </c>
      <c r="J836" s="3">
        <v>97343305</v>
      </c>
      <c r="K836" s="3">
        <v>93.07</v>
      </c>
      <c r="L836" s="3">
        <v>16050572</v>
      </c>
      <c r="M836" s="3">
        <v>97343305</v>
      </c>
      <c r="N836" s="3">
        <v>93.07</v>
      </c>
    </row>
    <row r="837" spans="1:14" hidden="1" x14ac:dyDescent="0.25">
      <c r="A837" t="s">
        <v>933</v>
      </c>
      <c r="B837" s="1" t="s">
        <v>56</v>
      </c>
      <c r="C837" t="s">
        <v>57</v>
      </c>
      <c r="D837" s="3">
        <v>70121000</v>
      </c>
      <c r="E837" s="3">
        <v>-5669307</v>
      </c>
      <c r="F837" s="3">
        <v>64451693</v>
      </c>
      <c r="G837" s="3">
        <v>0</v>
      </c>
      <c r="H837" s="3">
        <v>64451693</v>
      </c>
      <c r="I837" s="3">
        <v>9782300</v>
      </c>
      <c r="J837" s="3">
        <v>59613500</v>
      </c>
      <c r="K837" s="3">
        <v>92.49</v>
      </c>
      <c r="L837" s="3">
        <v>9828900</v>
      </c>
      <c r="M837" s="3">
        <v>59613500</v>
      </c>
      <c r="N837" s="3">
        <v>92.49</v>
      </c>
    </row>
    <row r="838" spans="1:14" hidden="1" x14ac:dyDescent="0.25">
      <c r="A838" t="s">
        <v>933</v>
      </c>
      <c r="B838" s="1" t="s">
        <v>58</v>
      </c>
      <c r="C838" t="s">
        <v>59</v>
      </c>
      <c r="D838" s="3">
        <v>291386000</v>
      </c>
      <c r="E838" s="3">
        <v>6086130</v>
      </c>
      <c r="F838" s="3">
        <v>297472130</v>
      </c>
      <c r="G838" s="3">
        <v>0</v>
      </c>
      <c r="H838" s="3">
        <v>297472130</v>
      </c>
      <c r="I838" s="3">
        <v>63485650</v>
      </c>
      <c r="J838" s="3">
        <v>281209691</v>
      </c>
      <c r="K838" s="3">
        <v>94.53</v>
      </c>
      <c r="L838" s="3">
        <v>63759207</v>
      </c>
      <c r="M838" s="3">
        <v>281209691</v>
      </c>
      <c r="N838" s="3">
        <v>94.53</v>
      </c>
    </row>
    <row r="839" spans="1:14" hidden="1" x14ac:dyDescent="0.25">
      <c r="A839" t="s">
        <v>933</v>
      </c>
      <c r="B839" s="1" t="s">
        <v>60</v>
      </c>
      <c r="C839" t="s">
        <v>61</v>
      </c>
      <c r="D839" s="3">
        <v>105201000</v>
      </c>
      <c r="E839" s="3">
        <v>0</v>
      </c>
      <c r="F839" s="3">
        <v>105201000</v>
      </c>
      <c r="G839" s="3">
        <v>0</v>
      </c>
      <c r="H839" s="3">
        <v>105201000</v>
      </c>
      <c r="I839" s="3">
        <v>35499780</v>
      </c>
      <c r="J839" s="3">
        <v>105201000</v>
      </c>
      <c r="K839" s="3">
        <v>100</v>
      </c>
      <c r="L839" s="3">
        <v>35500582</v>
      </c>
      <c r="M839" s="3">
        <v>105201000</v>
      </c>
      <c r="N839" s="3">
        <v>100</v>
      </c>
    </row>
    <row r="840" spans="1:14" hidden="1" x14ac:dyDescent="0.25">
      <c r="A840" t="s">
        <v>933</v>
      </c>
      <c r="B840" s="1" t="s">
        <v>62</v>
      </c>
      <c r="C840" t="s">
        <v>63</v>
      </c>
      <c r="D840" s="3">
        <v>70402000</v>
      </c>
      <c r="E840" s="3">
        <v>18000000</v>
      </c>
      <c r="F840" s="3">
        <v>88402000</v>
      </c>
      <c r="G840" s="3">
        <v>0</v>
      </c>
      <c r="H840" s="3">
        <v>88402000</v>
      </c>
      <c r="I840" s="3">
        <v>12224979</v>
      </c>
      <c r="J840" s="3">
        <v>80359869</v>
      </c>
      <c r="K840" s="3">
        <v>90.9</v>
      </c>
      <c r="L840" s="3">
        <v>12272979</v>
      </c>
      <c r="M840" s="3">
        <v>80359869</v>
      </c>
      <c r="N840" s="3">
        <v>90.9</v>
      </c>
    </row>
    <row r="841" spans="1:14" hidden="1" x14ac:dyDescent="0.25">
      <c r="A841" t="s">
        <v>933</v>
      </c>
      <c r="B841" s="1" t="s">
        <v>64</v>
      </c>
      <c r="C841" t="s">
        <v>65</v>
      </c>
      <c r="D841" s="3">
        <v>18695000</v>
      </c>
      <c r="E841" s="3">
        <v>-3714101</v>
      </c>
      <c r="F841" s="3">
        <v>14980899</v>
      </c>
      <c r="G841" s="3">
        <v>0</v>
      </c>
      <c r="H841" s="3">
        <v>14980899</v>
      </c>
      <c r="I841" s="3">
        <v>2170139</v>
      </c>
      <c r="J841" s="3">
        <v>13851039</v>
      </c>
      <c r="K841" s="3">
        <v>92.46</v>
      </c>
      <c r="L841" s="3">
        <v>2330394</v>
      </c>
      <c r="M841" s="3">
        <v>13851039</v>
      </c>
      <c r="N841" s="3">
        <v>92.46</v>
      </c>
    </row>
    <row r="842" spans="1:14" hidden="1" x14ac:dyDescent="0.25">
      <c r="A842" t="s">
        <v>933</v>
      </c>
      <c r="B842" s="1" t="s">
        <v>156</v>
      </c>
      <c r="C842" t="s">
        <v>157</v>
      </c>
      <c r="D842" s="3">
        <v>9249000</v>
      </c>
      <c r="E842" s="3">
        <v>-1021073</v>
      </c>
      <c r="F842" s="3">
        <v>8227927</v>
      </c>
      <c r="G842" s="3">
        <v>0</v>
      </c>
      <c r="H842" s="3">
        <v>8227927</v>
      </c>
      <c r="I842" s="3">
        <v>1265988</v>
      </c>
      <c r="J842" s="3">
        <v>7239559</v>
      </c>
      <c r="K842" s="3">
        <v>87.99</v>
      </c>
      <c r="L842" s="3">
        <v>1272088</v>
      </c>
      <c r="M842" s="3">
        <v>7239559</v>
      </c>
      <c r="N842" s="3">
        <v>87.99</v>
      </c>
    </row>
    <row r="843" spans="1:14" hidden="1" x14ac:dyDescent="0.25">
      <c r="A843" t="s">
        <v>933</v>
      </c>
      <c r="B843" s="1" t="s">
        <v>68</v>
      </c>
      <c r="C843" t="s">
        <v>69</v>
      </c>
      <c r="D843" s="3">
        <v>52589000</v>
      </c>
      <c r="E843" s="3">
        <v>-4471411</v>
      </c>
      <c r="F843" s="3">
        <v>48117589</v>
      </c>
      <c r="G843" s="3">
        <v>0</v>
      </c>
      <c r="H843" s="3">
        <v>48117589</v>
      </c>
      <c r="I843" s="3">
        <v>7336110</v>
      </c>
      <c r="J843" s="3">
        <v>44433220</v>
      </c>
      <c r="K843" s="3">
        <v>92.34</v>
      </c>
      <c r="L843" s="3">
        <v>7371110</v>
      </c>
      <c r="M843" s="3">
        <v>44433220</v>
      </c>
      <c r="N843" s="3">
        <v>92.34</v>
      </c>
    </row>
    <row r="844" spans="1:14" hidden="1" x14ac:dyDescent="0.25">
      <c r="A844" t="s">
        <v>933</v>
      </c>
      <c r="B844" s="1" t="s">
        <v>70</v>
      </c>
      <c r="C844" t="s">
        <v>71</v>
      </c>
      <c r="D844" s="3">
        <v>35059000</v>
      </c>
      <c r="E844" s="3">
        <v>-2980285</v>
      </c>
      <c r="F844" s="3">
        <v>32078715</v>
      </c>
      <c r="G844" s="3">
        <v>0</v>
      </c>
      <c r="H844" s="3">
        <v>32078715</v>
      </c>
      <c r="I844" s="3">
        <v>4953150</v>
      </c>
      <c r="J844" s="3">
        <v>29685010</v>
      </c>
      <c r="K844" s="3">
        <v>92.54</v>
      </c>
      <c r="L844" s="3">
        <v>4976550</v>
      </c>
      <c r="M844" s="3">
        <v>29685010</v>
      </c>
      <c r="N844" s="3">
        <v>92.54</v>
      </c>
    </row>
    <row r="845" spans="1:14" hidden="1" x14ac:dyDescent="0.25">
      <c r="A845" t="s">
        <v>933</v>
      </c>
      <c r="B845" s="1" t="s">
        <v>74</v>
      </c>
      <c r="C845" t="s">
        <v>75</v>
      </c>
      <c r="D845" s="3">
        <v>191000</v>
      </c>
      <c r="E845" s="3">
        <v>273000</v>
      </c>
      <c r="F845" s="3">
        <v>464000</v>
      </c>
      <c r="G845" s="3">
        <v>0</v>
      </c>
      <c r="H845" s="3">
        <v>464000</v>
      </c>
      <c r="I845" s="3">
        <v>35504</v>
      </c>
      <c r="J845" s="3">
        <v>439994</v>
      </c>
      <c r="K845" s="3">
        <v>94.83</v>
      </c>
      <c r="L845" s="3">
        <v>35504</v>
      </c>
      <c r="M845" s="3">
        <v>439994</v>
      </c>
      <c r="N845" s="3">
        <v>94.83</v>
      </c>
    </row>
    <row r="846" spans="1:14" hidden="1" x14ac:dyDescent="0.25">
      <c r="A846" t="s">
        <v>933</v>
      </c>
      <c r="B846" s="1" t="s">
        <v>76</v>
      </c>
      <c r="C846" t="s">
        <v>77</v>
      </c>
      <c r="D846" s="3">
        <v>716768000</v>
      </c>
      <c r="E846" s="3">
        <v>-51400000</v>
      </c>
      <c r="F846" s="3">
        <v>665368000</v>
      </c>
      <c r="G846" s="3">
        <v>0</v>
      </c>
      <c r="H846" s="3">
        <v>665368000</v>
      </c>
      <c r="I846" s="3">
        <v>40890068</v>
      </c>
      <c r="J846" s="3">
        <v>574858577</v>
      </c>
      <c r="K846" s="3">
        <v>86.4</v>
      </c>
      <c r="L846" s="3">
        <v>73985848</v>
      </c>
      <c r="M846" s="3">
        <v>473672855</v>
      </c>
      <c r="N846" s="3">
        <v>71.19</v>
      </c>
    </row>
    <row r="847" spans="1:14" hidden="1" x14ac:dyDescent="0.25">
      <c r="A847" t="s">
        <v>933</v>
      </c>
      <c r="B847" s="1" t="s">
        <v>78</v>
      </c>
      <c r="C847" t="s">
        <v>79</v>
      </c>
      <c r="D847" s="3">
        <v>109234000</v>
      </c>
      <c r="E847" s="3">
        <v>-32938371</v>
      </c>
      <c r="F847" s="3">
        <v>76295629</v>
      </c>
      <c r="G847" s="3">
        <v>0</v>
      </c>
      <c r="H847" s="3">
        <v>76295629</v>
      </c>
      <c r="I847" s="3">
        <v>5903987</v>
      </c>
      <c r="J847" s="3">
        <v>70797351</v>
      </c>
      <c r="K847" s="3">
        <v>92.79</v>
      </c>
      <c r="L847" s="3">
        <v>5248041</v>
      </c>
      <c r="M847" s="3">
        <v>53678006</v>
      </c>
      <c r="N847" s="3">
        <v>70.36</v>
      </c>
    </row>
    <row r="848" spans="1:14" hidden="1" x14ac:dyDescent="0.25">
      <c r="A848" t="s">
        <v>933</v>
      </c>
      <c r="B848" s="1" t="s">
        <v>80</v>
      </c>
      <c r="C848" t="s">
        <v>81</v>
      </c>
      <c r="D848" s="3">
        <v>9750000</v>
      </c>
      <c r="E848" s="3">
        <v>-4207816</v>
      </c>
      <c r="F848" s="3">
        <v>5542184</v>
      </c>
      <c r="G848" s="3">
        <v>0</v>
      </c>
      <c r="H848" s="3">
        <v>5542184</v>
      </c>
      <c r="I848" s="3">
        <v>0</v>
      </c>
      <c r="J848" s="3">
        <v>5542184</v>
      </c>
      <c r="K848" s="3">
        <v>100</v>
      </c>
      <c r="L848" s="3">
        <v>0</v>
      </c>
      <c r="M848" s="3">
        <v>5542184</v>
      </c>
      <c r="N848" s="3">
        <v>100</v>
      </c>
    </row>
    <row r="849" spans="1:14" hidden="1" x14ac:dyDescent="0.25">
      <c r="A849" t="s">
        <v>933</v>
      </c>
      <c r="B849" s="1" t="s">
        <v>82</v>
      </c>
      <c r="C849" t="s">
        <v>83</v>
      </c>
      <c r="D849" s="3">
        <v>20330000</v>
      </c>
      <c r="E849" s="3">
        <v>-10130555</v>
      </c>
      <c r="F849" s="3">
        <v>10199445</v>
      </c>
      <c r="G849" s="3">
        <v>0</v>
      </c>
      <c r="H849" s="3">
        <v>10199445</v>
      </c>
      <c r="I849" s="3">
        <v>419999</v>
      </c>
      <c r="J849" s="3">
        <v>10194924</v>
      </c>
      <c r="K849" s="3">
        <v>99.96</v>
      </c>
      <c r="L849" s="3">
        <v>420000</v>
      </c>
      <c r="M849" s="3">
        <v>10194924</v>
      </c>
      <c r="N849" s="3">
        <v>99.96</v>
      </c>
    </row>
    <row r="850" spans="1:14" hidden="1" x14ac:dyDescent="0.25">
      <c r="A850" t="s">
        <v>933</v>
      </c>
      <c r="B850" s="1" t="s">
        <v>84</v>
      </c>
      <c r="C850" t="s">
        <v>85</v>
      </c>
      <c r="D850" s="3">
        <v>17360000</v>
      </c>
      <c r="E850" s="3">
        <v>-180000</v>
      </c>
      <c r="F850" s="3">
        <v>17180000</v>
      </c>
      <c r="G850" s="3">
        <v>0</v>
      </c>
      <c r="H850" s="3">
        <v>17180000</v>
      </c>
      <c r="I850" s="3">
        <v>0</v>
      </c>
      <c r="J850" s="3">
        <v>17180000</v>
      </c>
      <c r="K850" s="3">
        <v>100</v>
      </c>
      <c r="L850" s="3">
        <v>745652</v>
      </c>
      <c r="M850" s="3">
        <v>8937939</v>
      </c>
      <c r="N850" s="3">
        <v>52.03</v>
      </c>
    </row>
    <row r="851" spans="1:14" hidden="1" x14ac:dyDescent="0.25">
      <c r="A851" t="s">
        <v>933</v>
      </c>
      <c r="B851" s="1" t="s">
        <v>86</v>
      </c>
      <c r="C851" t="s">
        <v>87</v>
      </c>
      <c r="D851" s="3">
        <v>50794000</v>
      </c>
      <c r="E851" s="3">
        <v>-7420000</v>
      </c>
      <c r="F851" s="3">
        <v>43374000</v>
      </c>
      <c r="G851" s="3">
        <v>0</v>
      </c>
      <c r="H851" s="3">
        <v>43374000</v>
      </c>
      <c r="I851" s="3">
        <v>5483988</v>
      </c>
      <c r="J851" s="3">
        <v>37880243</v>
      </c>
      <c r="K851" s="3">
        <v>87.33</v>
      </c>
      <c r="L851" s="3">
        <v>4082389</v>
      </c>
      <c r="M851" s="3">
        <v>29002959</v>
      </c>
      <c r="N851" s="3">
        <v>66.87</v>
      </c>
    </row>
    <row r="852" spans="1:14" hidden="1" x14ac:dyDescent="0.25">
      <c r="A852" t="s">
        <v>933</v>
      </c>
      <c r="B852" s="1" t="s">
        <v>88</v>
      </c>
      <c r="C852" t="s">
        <v>89</v>
      </c>
      <c r="D852" s="3">
        <v>11000000</v>
      </c>
      <c r="E852" s="3">
        <v>-11000000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</row>
    <row r="853" spans="1:14" hidden="1" x14ac:dyDescent="0.25">
      <c r="A853" t="s">
        <v>933</v>
      </c>
      <c r="B853" s="1" t="s">
        <v>90</v>
      </c>
      <c r="C853" t="s">
        <v>91</v>
      </c>
      <c r="D853" s="3">
        <v>602534000</v>
      </c>
      <c r="E853" s="3">
        <v>-21707485</v>
      </c>
      <c r="F853" s="3">
        <v>580826515</v>
      </c>
      <c r="G853" s="3">
        <v>0</v>
      </c>
      <c r="H853" s="3">
        <v>580826515</v>
      </c>
      <c r="I853" s="3">
        <v>34877581</v>
      </c>
      <c r="J853" s="3">
        <v>497638714</v>
      </c>
      <c r="K853" s="3">
        <v>85.68</v>
      </c>
      <c r="L853" s="3">
        <v>68629307</v>
      </c>
      <c r="M853" s="3">
        <v>413572337</v>
      </c>
      <c r="N853" s="3">
        <v>71.2</v>
      </c>
    </row>
    <row r="854" spans="1:14" hidden="1" x14ac:dyDescent="0.25">
      <c r="A854" t="s">
        <v>933</v>
      </c>
      <c r="B854" s="1" t="s">
        <v>92</v>
      </c>
      <c r="C854" t="s">
        <v>93</v>
      </c>
      <c r="D854" s="3">
        <v>3000000</v>
      </c>
      <c r="E854" s="3">
        <v>1000000</v>
      </c>
      <c r="F854" s="3">
        <v>4000000</v>
      </c>
      <c r="G854" s="3">
        <v>0</v>
      </c>
      <c r="H854" s="3">
        <v>4000000</v>
      </c>
      <c r="I854" s="3">
        <v>0</v>
      </c>
      <c r="J854" s="3">
        <v>360000</v>
      </c>
      <c r="K854" s="3">
        <v>9</v>
      </c>
      <c r="L854" s="3">
        <v>0</v>
      </c>
      <c r="M854" s="3">
        <v>360000</v>
      </c>
      <c r="N854" s="3">
        <v>9</v>
      </c>
    </row>
    <row r="855" spans="1:14" hidden="1" x14ac:dyDescent="0.25">
      <c r="A855" t="s">
        <v>933</v>
      </c>
      <c r="B855" s="1" t="s">
        <v>94</v>
      </c>
      <c r="C855" t="s">
        <v>95</v>
      </c>
      <c r="D855" s="3">
        <v>0</v>
      </c>
      <c r="E855" s="3">
        <v>1000000</v>
      </c>
      <c r="F855" s="3">
        <v>1000000</v>
      </c>
      <c r="G855" s="3">
        <v>0</v>
      </c>
      <c r="H855" s="3">
        <v>1000000</v>
      </c>
      <c r="I855" s="3">
        <v>0</v>
      </c>
      <c r="J855" s="3">
        <v>370000</v>
      </c>
      <c r="K855" s="3">
        <v>37</v>
      </c>
      <c r="L855" s="3">
        <v>0</v>
      </c>
      <c r="M855" s="3">
        <v>362561</v>
      </c>
      <c r="N855" s="3">
        <v>36.26</v>
      </c>
    </row>
    <row r="856" spans="1:14" hidden="1" x14ac:dyDescent="0.25">
      <c r="A856" t="s">
        <v>933</v>
      </c>
      <c r="B856" s="1" t="s">
        <v>96</v>
      </c>
      <c r="C856" t="s">
        <v>97</v>
      </c>
      <c r="D856" s="3">
        <v>46600000</v>
      </c>
      <c r="E856" s="3">
        <v>-7211773</v>
      </c>
      <c r="F856" s="3">
        <v>39388227</v>
      </c>
      <c r="G856" s="3">
        <v>0</v>
      </c>
      <c r="H856" s="3">
        <v>39388227</v>
      </c>
      <c r="I856" s="3">
        <v>2352259</v>
      </c>
      <c r="J856" s="3">
        <v>38144553</v>
      </c>
      <c r="K856" s="3">
        <v>96.84</v>
      </c>
      <c r="L856" s="3">
        <v>3947599</v>
      </c>
      <c r="M856" s="3">
        <v>38144553</v>
      </c>
      <c r="N856" s="3">
        <v>96.84</v>
      </c>
    </row>
    <row r="857" spans="1:14" hidden="1" x14ac:dyDescent="0.25">
      <c r="A857" t="s">
        <v>933</v>
      </c>
      <c r="B857" s="1" t="s">
        <v>98</v>
      </c>
      <c r="C857" t="s">
        <v>99</v>
      </c>
      <c r="D857" s="3">
        <v>4004000</v>
      </c>
      <c r="E857" s="3">
        <v>-589000</v>
      </c>
      <c r="F857" s="3">
        <v>3415000</v>
      </c>
      <c r="G857" s="3">
        <v>0</v>
      </c>
      <c r="H857" s="3">
        <v>3415000</v>
      </c>
      <c r="I857" s="3">
        <v>3500</v>
      </c>
      <c r="J857" s="3">
        <v>1546412</v>
      </c>
      <c r="K857" s="3">
        <v>45.28</v>
      </c>
      <c r="L857" s="3">
        <v>3500</v>
      </c>
      <c r="M857" s="3">
        <v>1546412</v>
      </c>
      <c r="N857" s="3">
        <v>45.28</v>
      </c>
    </row>
    <row r="858" spans="1:14" hidden="1" x14ac:dyDescent="0.25">
      <c r="A858" t="s">
        <v>933</v>
      </c>
      <c r="B858" s="1" t="s">
        <v>100</v>
      </c>
      <c r="C858" t="s">
        <v>101</v>
      </c>
      <c r="D858" s="3">
        <v>268000000</v>
      </c>
      <c r="E858" s="3">
        <v>-26526712</v>
      </c>
      <c r="F858" s="3">
        <v>241473288</v>
      </c>
      <c r="G858" s="3">
        <v>0</v>
      </c>
      <c r="H858" s="3">
        <v>241473288</v>
      </c>
      <c r="I858" s="3">
        <v>998291</v>
      </c>
      <c r="J858" s="3">
        <v>211765582</v>
      </c>
      <c r="K858" s="3">
        <v>87.7</v>
      </c>
      <c r="L858" s="3">
        <v>40114724</v>
      </c>
      <c r="M858" s="3">
        <v>152027070</v>
      </c>
      <c r="N858" s="3">
        <v>62.96</v>
      </c>
    </row>
    <row r="859" spans="1:14" hidden="1" x14ac:dyDescent="0.25">
      <c r="A859" t="s">
        <v>933</v>
      </c>
      <c r="B859" s="1" t="s">
        <v>102</v>
      </c>
      <c r="C859" t="s">
        <v>103</v>
      </c>
      <c r="D859" s="3">
        <v>268000000</v>
      </c>
      <c r="E859" s="3">
        <v>-26526712</v>
      </c>
      <c r="F859" s="3">
        <v>241473288</v>
      </c>
      <c r="G859" s="3">
        <v>0</v>
      </c>
      <c r="H859" s="3">
        <v>241473288</v>
      </c>
      <c r="I859" s="3">
        <v>998291</v>
      </c>
      <c r="J859" s="3">
        <v>211765582</v>
      </c>
      <c r="K859" s="3">
        <v>87.7</v>
      </c>
      <c r="L859" s="3">
        <v>40114724</v>
      </c>
      <c r="M859" s="3">
        <v>152027070</v>
      </c>
      <c r="N859" s="3">
        <v>62.96</v>
      </c>
    </row>
    <row r="860" spans="1:14" hidden="1" x14ac:dyDescent="0.25">
      <c r="A860" t="s">
        <v>933</v>
      </c>
      <c r="B860" s="1" t="s">
        <v>104</v>
      </c>
      <c r="C860" t="s">
        <v>105</v>
      </c>
      <c r="D860" s="3">
        <v>70600000</v>
      </c>
      <c r="E860" s="3">
        <v>33200000</v>
      </c>
      <c r="F860" s="3">
        <v>103800000</v>
      </c>
      <c r="G860" s="3">
        <v>0</v>
      </c>
      <c r="H860" s="3">
        <v>103800000</v>
      </c>
      <c r="I860" s="3">
        <v>-2948392</v>
      </c>
      <c r="J860" s="3">
        <v>97629678</v>
      </c>
      <c r="K860" s="3">
        <v>94.06</v>
      </c>
      <c r="L860" s="3">
        <v>-2948392</v>
      </c>
      <c r="M860" s="3">
        <v>93864656</v>
      </c>
      <c r="N860" s="3">
        <v>90.43</v>
      </c>
    </row>
    <row r="861" spans="1:14" hidden="1" x14ac:dyDescent="0.25">
      <c r="A861" t="s">
        <v>933</v>
      </c>
      <c r="B861" s="1" t="s">
        <v>106</v>
      </c>
      <c r="C861" t="s">
        <v>107</v>
      </c>
      <c r="D861" s="3">
        <v>70600000</v>
      </c>
      <c r="E861" s="3">
        <v>33200000</v>
      </c>
      <c r="F861" s="3">
        <v>103800000</v>
      </c>
      <c r="G861" s="3">
        <v>0</v>
      </c>
      <c r="H861" s="3">
        <v>103800000</v>
      </c>
      <c r="I861" s="3">
        <v>-2948392</v>
      </c>
      <c r="J861" s="3">
        <v>97629678</v>
      </c>
      <c r="K861" s="3">
        <v>94.06</v>
      </c>
      <c r="L861" s="3">
        <v>-2948392</v>
      </c>
      <c r="M861" s="3">
        <v>93864656</v>
      </c>
      <c r="N861" s="3">
        <v>90.43</v>
      </c>
    </row>
    <row r="862" spans="1:14" hidden="1" x14ac:dyDescent="0.25">
      <c r="A862" t="s">
        <v>933</v>
      </c>
      <c r="B862" s="1" t="s">
        <v>108</v>
      </c>
      <c r="C862" t="s">
        <v>109</v>
      </c>
      <c r="D862" s="3">
        <v>122000000</v>
      </c>
      <c r="E862" s="3">
        <v>0</v>
      </c>
      <c r="F862" s="3">
        <v>122000000</v>
      </c>
      <c r="G862" s="3">
        <v>0</v>
      </c>
      <c r="H862" s="3">
        <v>122000000</v>
      </c>
      <c r="I862" s="3">
        <v>9916523</v>
      </c>
      <c r="J862" s="3">
        <v>103838909</v>
      </c>
      <c r="K862" s="3">
        <v>85.11</v>
      </c>
      <c r="L862" s="3">
        <v>12354796</v>
      </c>
      <c r="M862" s="3">
        <v>103838905</v>
      </c>
      <c r="N862" s="3">
        <v>85.11</v>
      </c>
    </row>
    <row r="863" spans="1:14" hidden="1" x14ac:dyDescent="0.25">
      <c r="A863" t="s">
        <v>933</v>
      </c>
      <c r="B863" s="1" t="s">
        <v>110</v>
      </c>
      <c r="C863" t="s">
        <v>111</v>
      </c>
      <c r="D863" s="3">
        <v>74000000</v>
      </c>
      <c r="E863" s="3">
        <v>0</v>
      </c>
      <c r="F863" s="3">
        <v>74000000</v>
      </c>
      <c r="G863" s="3">
        <v>0</v>
      </c>
      <c r="H863" s="3">
        <v>74000000</v>
      </c>
      <c r="I863" s="3">
        <v>7229080</v>
      </c>
      <c r="J863" s="3">
        <v>70886150</v>
      </c>
      <c r="K863" s="3">
        <v>95.79</v>
      </c>
      <c r="L863" s="3">
        <v>7229680</v>
      </c>
      <c r="M863" s="3">
        <v>70886150</v>
      </c>
      <c r="N863" s="3">
        <v>95.79</v>
      </c>
    </row>
    <row r="864" spans="1:14" hidden="1" x14ac:dyDescent="0.25">
      <c r="A864" t="s">
        <v>933</v>
      </c>
      <c r="B864" s="1" t="s">
        <v>112</v>
      </c>
      <c r="C864" t="s">
        <v>113</v>
      </c>
      <c r="D864" s="3">
        <v>18000000</v>
      </c>
      <c r="E864" s="3">
        <v>0</v>
      </c>
      <c r="F864" s="3">
        <v>18000000</v>
      </c>
      <c r="G864" s="3">
        <v>0</v>
      </c>
      <c r="H864" s="3">
        <v>18000000</v>
      </c>
      <c r="I864" s="3">
        <v>1814100</v>
      </c>
      <c r="J864" s="3">
        <v>15821980</v>
      </c>
      <c r="K864" s="3">
        <v>87.9</v>
      </c>
      <c r="L864" s="3">
        <v>3864100</v>
      </c>
      <c r="M864" s="3">
        <v>15821980</v>
      </c>
      <c r="N864" s="3">
        <v>87.9</v>
      </c>
    </row>
    <row r="865" spans="1:14" hidden="1" x14ac:dyDescent="0.25">
      <c r="A865" t="s">
        <v>933</v>
      </c>
      <c r="B865" s="1" t="s">
        <v>116</v>
      </c>
      <c r="C865" t="s">
        <v>117</v>
      </c>
      <c r="D865" s="3">
        <v>30000000</v>
      </c>
      <c r="E865" s="3">
        <v>0</v>
      </c>
      <c r="F865" s="3">
        <v>30000000</v>
      </c>
      <c r="G865" s="3">
        <v>0</v>
      </c>
      <c r="H865" s="3">
        <v>30000000</v>
      </c>
      <c r="I865" s="3">
        <v>873343</v>
      </c>
      <c r="J865" s="3">
        <v>17130779</v>
      </c>
      <c r="K865" s="3">
        <v>57.1</v>
      </c>
      <c r="L865" s="3">
        <v>1261016</v>
      </c>
      <c r="M865" s="3">
        <v>17130775</v>
      </c>
      <c r="N865" s="3">
        <v>57.1</v>
      </c>
    </row>
    <row r="866" spans="1:14" hidden="1" x14ac:dyDescent="0.25">
      <c r="A866" t="s">
        <v>933</v>
      </c>
      <c r="B866" s="1" t="s">
        <v>120</v>
      </c>
      <c r="C866" t="s">
        <v>121</v>
      </c>
      <c r="D866" s="3">
        <v>20600000</v>
      </c>
      <c r="E866" s="3">
        <v>-13700000</v>
      </c>
      <c r="F866" s="3">
        <v>6900000</v>
      </c>
      <c r="G866" s="3">
        <v>0</v>
      </c>
      <c r="H866" s="3">
        <v>6900000</v>
      </c>
      <c r="I866" s="3">
        <v>0</v>
      </c>
      <c r="J866" s="3">
        <v>3020000</v>
      </c>
      <c r="K866" s="3">
        <v>43.77</v>
      </c>
      <c r="L866" s="3">
        <v>0</v>
      </c>
      <c r="M866" s="3">
        <v>3020000</v>
      </c>
      <c r="N866" s="3">
        <v>43.77</v>
      </c>
    </row>
    <row r="867" spans="1:14" hidden="1" x14ac:dyDescent="0.25">
      <c r="A867" t="s">
        <v>933</v>
      </c>
      <c r="B867" s="1" t="s">
        <v>122</v>
      </c>
      <c r="C867" t="s">
        <v>123</v>
      </c>
      <c r="D867" s="3">
        <v>20600000</v>
      </c>
      <c r="E867" s="3">
        <v>-13700000</v>
      </c>
      <c r="F867" s="3">
        <v>6900000</v>
      </c>
      <c r="G867" s="3">
        <v>0</v>
      </c>
      <c r="H867" s="3">
        <v>6900000</v>
      </c>
      <c r="I867" s="3">
        <v>0</v>
      </c>
      <c r="J867" s="3">
        <v>3020000</v>
      </c>
      <c r="K867" s="3">
        <v>43.77</v>
      </c>
      <c r="L867" s="3">
        <v>0</v>
      </c>
      <c r="M867" s="3">
        <v>3020000</v>
      </c>
      <c r="N867" s="3">
        <v>43.77</v>
      </c>
    </row>
    <row r="868" spans="1:14" hidden="1" x14ac:dyDescent="0.25">
      <c r="A868" t="s">
        <v>933</v>
      </c>
      <c r="B868" s="1" t="s">
        <v>126</v>
      </c>
      <c r="C868" t="s">
        <v>127</v>
      </c>
      <c r="D868" s="3">
        <v>22850000</v>
      </c>
      <c r="E868" s="3">
        <v>0</v>
      </c>
      <c r="F868" s="3">
        <v>22850000</v>
      </c>
      <c r="G868" s="3">
        <v>0</v>
      </c>
      <c r="H868" s="3">
        <v>22850000</v>
      </c>
      <c r="I868" s="3">
        <v>3240000</v>
      </c>
      <c r="J868" s="3">
        <v>11769780</v>
      </c>
      <c r="K868" s="3">
        <v>51.51</v>
      </c>
      <c r="L868" s="3">
        <v>5336080</v>
      </c>
      <c r="M868" s="3">
        <v>8529780</v>
      </c>
      <c r="N868" s="3">
        <v>37.33</v>
      </c>
    </row>
    <row r="869" spans="1:14" hidden="1" x14ac:dyDescent="0.25">
      <c r="A869" t="s">
        <v>933</v>
      </c>
      <c r="B869" s="1" t="s">
        <v>128</v>
      </c>
      <c r="C869" t="s">
        <v>129</v>
      </c>
      <c r="D869" s="3">
        <v>10000000</v>
      </c>
      <c r="E869" s="3">
        <v>-4000000</v>
      </c>
      <c r="F869" s="3">
        <v>6000000</v>
      </c>
      <c r="G869" s="3">
        <v>0</v>
      </c>
      <c r="H869" s="3">
        <v>6000000</v>
      </c>
      <c r="I869" s="3">
        <v>0</v>
      </c>
      <c r="J869" s="3">
        <v>3057400</v>
      </c>
      <c r="K869" s="3">
        <v>50.96</v>
      </c>
      <c r="L869" s="3">
        <v>1000000</v>
      </c>
      <c r="M869" s="3">
        <v>3057400</v>
      </c>
      <c r="N869" s="3">
        <v>50.96</v>
      </c>
    </row>
    <row r="870" spans="1:14" hidden="1" x14ac:dyDescent="0.25">
      <c r="A870" t="s">
        <v>933</v>
      </c>
      <c r="B870" s="1" t="s">
        <v>130</v>
      </c>
      <c r="C870" t="s">
        <v>131</v>
      </c>
      <c r="D870" s="3">
        <v>34880000</v>
      </c>
      <c r="E870" s="3">
        <v>-4880000</v>
      </c>
      <c r="F870" s="3">
        <v>30000000</v>
      </c>
      <c r="G870" s="3">
        <v>0</v>
      </c>
      <c r="H870" s="3">
        <v>30000000</v>
      </c>
      <c r="I870" s="3">
        <v>21315400</v>
      </c>
      <c r="J870" s="3">
        <v>26136400</v>
      </c>
      <c r="K870" s="3">
        <v>87.12</v>
      </c>
      <c r="L870" s="3">
        <v>8821000</v>
      </c>
      <c r="M870" s="3">
        <v>8821000</v>
      </c>
      <c r="N870" s="3">
        <v>29.4</v>
      </c>
    </row>
    <row r="871" spans="1:14" hidden="1" x14ac:dyDescent="0.25">
      <c r="A871" t="s">
        <v>933</v>
      </c>
      <c r="B871" s="1" t="s">
        <v>138</v>
      </c>
      <c r="C871" t="s">
        <v>139</v>
      </c>
      <c r="D871" s="3">
        <v>5000000</v>
      </c>
      <c r="E871" s="3">
        <v>3245856</v>
      </c>
      <c r="F871" s="3">
        <v>8245856</v>
      </c>
      <c r="G871" s="3">
        <v>0</v>
      </c>
      <c r="H871" s="3">
        <v>8245856</v>
      </c>
      <c r="I871" s="3">
        <v>108500</v>
      </c>
      <c r="J871" s="3">
        <v>6422512</v>
      </c>
      <c r="K871" s="3">
        <v>77.89</v>
      </c>
      <c r="L871" s="3">
        <v>108500</v>
      </c>
      <c r="M871" s="3">
        <v>6422512</v>
      </c>
      <c r="N871" s="3">
        <v>77.89</v>
      </c>
    </row>
    <row r="872" spans="1:14" hidden="1" x14ac:dyDescent="0.25">
      <c r="A872" t="s">
        <v>933</v>
      </c>
      <c r="B872" s="1" t="s">
        <v>140</v>
      </c>
      <c r="C872" t="s">
        <v>219</v>
      </c>
      <c r="D872" s="3">
        <v>3000000</v>
      </c>
      <c r="E872" s="3">
        <v>3245856</v>
      </c>
      <c r="F872" s="3">
        <v>6245856</v>
      </c>
      <c r="G872" s="3">
        <v>0</v>
      </c>
      <c r="H872" s="3">
        <v>6245856</v>
      </c>
      <c r="I872" s="3">
        <v>43845</v>
      </c>
      <c r="J872" s="3">
        <v>5863376</v>
      </c>
      <c r="K872" s="3">
        <v>93.88</v>
      </c>
      <c r="L872" s="3">
        <v>43845</v>
      </c>
      <c r="M872" s="3">
        <v>5863376</v>
      </c>
      <c r="N872" s="3">
        <v>93.88</v>
      </c>
    </row>
    <row r="873" spans="1:14" hidden="1" x14ac:dyDescent="0.25">
      <c r="A873" t="s">
        <v>933</v>
      </c>
      <c r="B873" s="1" t="s">
        <v>198</v>
      </c>
      <c r="C873" t="s">
        <v>199</v>
      </c>
      <c r="D873" s="3">
        <v>2000000</v>
      </c>
      <c r="E873" s="3">
        <v>0</v>
      </c>
      <c r="F873" s="3">
        <v>2000000</v>
      </c>
      <c r="G873" s="3">
        <v>0</v>
      </c>
      <c r="H873" s="3">
        <v>2000000</v>
      </c>
      <c r="I873" s="3">
        <v>64655</v>
      </c>
      <c r="J873" s="3">
        <v>559136</v>
      </c>
      <c r="K873" s="3">
        <v>27.96</v>
      </c>
      <c r="L873" s="3">
        <v>64655</v>
      </c>
      <c r="M873" s="3">
        <v>559136</v>
      </c>
      <c r="N873" s="3">
        <v>27.96</v>
      </c>
    </row>
    <row r="874" spans="1:14" hidden="1" x14ac:dyDescent="0.25">
      <c r="A874" t="s">
        <v>933</v>
      </c>
      <c r="B874" s="1" t="s">
        <v>168</v>
      </c>
      <c r="C874" t="s">
        <v>169</v>
      </c>
      <c r="D874" s="3">
        <v>0</v>
      </c>
      <c r="E874" s="3">
        <v>3300000</v>
      </c>
      <c r="F874" s="3">
        <v>3300000</v>
      </c>
      <c r="G874" s="3">
        <v>0</v>
      </c>
      <c r="H874" s="3">
        <v>3300000</v>
      </c>
      <c r="I874" s="3">
        <v>0</v>
      </c>
      <c r="J874" s="3">
        <v>3300000</v>
      </c>
      <c r="K874" s="3">
        <v>100</v>
      </c>
      <c r="L874" s="3">
        <v>0</v>
      </c>
      <c r="M874" s="3">
        <v>3300000</v>
      </c>
      <c r="N874" s="3">
        <v>100</v>
      </c>
    </row>
    <row r="875" spans="1:14" hidden="1" x14ac:dyDescent="0.25">
      <c r="A875" t="s">
        <v>933</v>
      </c>
      <c r="B875" s="1" t="s">
        <v>141</v>
      </c>
      <c r="C875" t="s">
        <v>142</v>
      </c>
      <c r="D875" s="3">
        <v>3320000000</v>
      </c>
      <c r="E875" s="3">
        <v>0</v>
      </c>
      <c r="F875" s="3">
        <v>3320000000</v>
      </c>
      <c r="G875" s="3">
        <v>0</v>
      </c>
      <c r="H875" s="3">
        <v>3320000000</v>
      </c>
      <c r="I875" s="3">
        <v>212883118</v>
      </c>
      <c r="J875" s="3">
        <v>3178753131</v>
      </c>
      <c r="K875" s="3">
        <v>95.75</v>
      </c>
      <c r="L875" s="3">
        <v>573379294</v>
      </c>
      <c r="M875" s="3">
        <v>2591990669</v>
      </c>
      <c r="N875" s="3">
        <v>78.069999999999993</v>
      </c>
    </row>
    <row r="876" spans="1:14" hidden="1" x14ac:dyDescent="0.25">
      <c r="A876" t="s">
        <v>933</v>
      </c>
      <c r="B876" s="1" t="s">
        <v>143</v>
      </c>
      <c r="C876" t="s">
        <v>144</v>
      </c>
      <c r="D876" s="3">
        <v>3320000000</v>
      </c>
      <c r="E876" s="3">
        <v>0</v>
      </c>
      <c r="F876" s="3">
        <v>3320000000</v>
      </c>
      <c r="G876" s="3">
        <v>0</v>
      </c>
      <c r="H876" s="3">
        <v>3320000000</v>
      </c>
      <c r="I876" s="3">
        <v>212883118</v>
      </c>
      <c r="J876" s="3">
        <v>3178753131</v>
      </c>
      <c r="K876" s="3">
        <v>95.75</v>
      </c>
      <c r="L876" s="3">
        <v>573379294</v>
      </c>
      <c r="M876" s="3">
        <v>2591990669</v>
      </c>
      <c r="N876" s="3">
        <v>78.069999999999993</v>
      </c>
    </row>
    <row r="877" spans="1:14" hidden="1" x14ac:dyDescent="0.25">
      <c r="A877" t="s">
        <v>933</v>
      </c>
      <c r="B877" s="1" t="s">
        <v>145</v>
      </c>
      <c r="C877" t="s">
        <v>146</v>
      </c>
      <c r="D877" s="3">
        <v>3320000000</v>
      </c>
      <c r="E877" s="3">
        <v>0</v>
      </c>
      <c r="F877" s="3">
        <v>3320000000</v>
      </c>
      <c r="G877" s="3">
        <v>0</v>
      </c>
      <c r="H877" s="3">
        <v>3320000000</v>
      </c>
      <c r="I877" s="3">
        <v>212883118</v>
      </c>
      <c r="J877" s="3">
        <v>3178753131</v>
      </c>
      <c r="K877" s="3">
        <v>95.75</v>
      </c>
      <c r="L877" s="3">
        <v>573379294</v>
      </c>
      <c r="M877" s="3">
        <v>2591990669</v>
      </c>
      <c r="N877" s="3">
        <v>78.069999999999993</v>
      </c>
    </row>
    <row r="878" spans="1:14" hidden="1" x14ac:dyDescent="0.25">
      <c r="A878" t="s">
        <v>933</v>
      </c>
      <c r="B878" s="1" t="s">
        <v>170</v>
      </c>
      <c r="C878" t="s">
        <v>775</v>
      </c>
      <c r="D878" s="3">
        <v>2628000000</v>
      </c>
      <c r="E878" s="3">
        <v>-15000000</v>
      </c>
      <c r="F878" s="3">
        <v>2613000000</v>
      </c>
      <c r="G878" s="3">
        <v>0</v>
      </c>
      <c r="H878" s="3">
        <v>2613000000</v>
      </c>
      <c r="I878" s="3">
        <v>200490666</v>
      </c>
      <c r="J878" s="3">
        <v>2579403938</v>
      </c>
      <c r="K878" s="3">
        <v>98.71</v>
      </c>
      <c r="L878" s="3">
        <v>520606208</v>
      </c>
      <c r="M878" s="3">
        <v>2413148497</v>
      </c>
      <c r="N878" s="3">
        <v>92.35</v>
      </c>
    </row>
    <row r="879" spans="1:14" hidden="1" x14ac:dyDescent="0.25">
      <c r="A879" t="s">
        <v>933</v>
      </c>
      <c r="B879" s="1" t="s">
        <v>227</v>
      </c>
      <c r="C879" t="s">
        <v>228</v>
      </c>
      <c r="D879" s="3">
        <v>171000000</v>
      </c>
      <c r="E879" s="3">
        <v>-16836540</v>
      </c>
      <c r="F879" s="3">
        <v>154163460</v>
      </c>
      <c r="G879" s="3">
        <v>0</v>
      </c>
      <c r="H879" s="3">
        <v>154163460</v>
      </c>
      <c r="I879" s="3">
        <v>45666090</v>
      </c>
      <c r="J879" s="3">
        <v>150084974</v>
      </c>
      <c r="K879" s="3">
        <v>97.35</v>
      </c>
      <c r="L879" s="3">
        <v>22903873</v>
      </c>
      <c r="M879" s="3">
        <v>107484974</v>
      </c>
      <c r="N879" s="3">
        <v>69.72</v>
      </c>
    </row>
    <row r="880" spans="1:14" hidden="1" x14ac:dyDescent="0.25">
      <c r="A880" t="s">
        <v>933</v>
      </c>
      <c r="B880" s="1" t="s">
        <v>447</v>
      </c>
      <c r="C880" t="s">
        <v>448</v>
      </c>
      <c r="D880" s="3">
        <v>171000000</v>
      </c>
      <c r="E880" s="3">
        <v>-16836540</v>
      </c>
      <c r="F880" s="3">
        <v>154163460</v>
      </c>
      <c r="G880" s="3">
        <v>0</v>
      </c>
      <c r="H880" s="3">
        <v>154163460</v>
      </c>
      <c r="I880" s="3">
        <v>45666090</v>
      </c>
      <c r="J880" s="3">
        <v>150084974</v>
      </c>
      <c r="K880" s="3">
        <v>97.35</v>
      </c>
      <c r="L880" s="3">
        <v>22903873</v>
      </c>
      <c r="M880" s="3">
        <v>107484974</v>
      </c>
      <c r="N880" s="3">
        <v>69.72</v>
      </c>
    </row>
    <row r="881" spans="1:14" hidden="1" x14ac:dyDescent="0.25">
      <c r="A881" t="s">
        <v>933</v>
      </c>
      <c r="B881" s="1" t="s">
        <v>449</v>
      </c>
      <c r="C881" t="s">
        <v>450</v>
      </c>
      <c r="D881" s="3">
        <v>171000000</v>
      </c>
      <c r="E881" s="3">
        <v>-16836540</v>
      </c>
      <c r="F881" s="3">
        <v>154163460</v>
      </c>
      <c r="G881" s="3">
        <v>0</v>
      </c>
      <c r="H881" s="3">
        <v>154163460</v>
      </c>
      <c r="I881" s="3">
        <v>45666090</v>
      </c>
      <c r="J881" s="3">
        <v>150084974</v>
      </c>
      <c r="K881" s="3">
        <v>97.35</v>
      </c>
      <c r="L881" s="3">
        <v>22903873</v>
      </c>
      <c r="M881" s="3">
        <v>107484974</v>
      </c>
      <c r="N881" s="3">
        <v>69.72</v>
      </c>
    </row>
    <row r="882" spans="1:14" hidden="1" x14ac:dyDescent="0.25">
      <c r="A882" t="s">
        <v>933</v>
      </c>
      <c r="B882" s="1" t="s">
        <v>233</v>
      </c>
      <c r="C882" t="s">
        <v>841</v>
      </c>
      <c r="D882" s="3">
        <v>2457000000</v>
      </c>
      <c r="E882" s="3">
        <v>1836540</v>
      </c>
      <c r="F882" s="3">
        <v>2458836540</v>
      </c>
      <c r="G882" s="3">
        <v>0</v>
      </c>
      <c r="H882" s="3">
        <v>2458836540</v>
      </c>
      <c r="I882" s="3">
        <v>154824576</v>
      </c>
      <c r="J882" s="3">
        <v>2429318964</v>
      </c>
      <c r="K882" s="3">
        <v>98.8</v>
      </c>
      <c r="L882" s="3">
        <v>497702335</v>
      </c>
      <c r="M882" s="3">
        <v>2305663523</v>
      </c>
      <c r="N882" s="3">
        <v>93.77</v>
      </c>
    </row>
    <row r="883" spans="1:14" hidden="1" x14ac:dyDescent="0.25">
      <c r="A883" t="s">
        <v>933</v>
      </c>
      <c r="B883" s="1" t="s">
        <v>451</v>
      </c>
      <c r="C883" t="s">
        <v>452</v>
      </c>
      <c r="D883" s="3">
        <v>225000000</v>
      </c>
      <c r="E883" s="3">
        <v>-50000000</v>
      </c>
      <c r="F883" s="3">
        <v>175000000</v>
      </c>
      <c r="G883" s="3">
        <v>0</v>
      </c>
      <c r="H883" s="3">
        <v>175000000</v>
      </c>
      <c r="I883" s="3">
        <v>5335157</v>
      </c>
      <c r="J883" s="3">
        <v>166586157</v>
      </c>
      <c r="K883" s="3">
        <v>95.19</v>
      </c>
      <c r="L883" s="3">
        <v>20021733</v>
      </c>
      <c r="M883" s="3">
        <v>166586157</v>
      </c>
      <c r="N883" s="3">
        <v>95.19</v>
      </c>
    </row>
    <row r="884" spans="1:14" hidden="1" x14ac:dyDescent="0.25">
      <c r="A884" t="s">
        <v>933</v>
      </c>
      <c r="B884" s="1" t="s">
        <v>453</v>
      </c>
      <c r="C884" t="s">
        <v>454</v>
      </c>
      <c r="D884" s="3">
        <v>225000000</v>
      </c>
      <c r="E884" s="3">
        <v>-50000000</v>
      </c>
      <c r="F884" s="3">
        <v>175000000</v>
      </c>
      <c r="G884" s="3">
        <v>0</v>
      </c>
      <c r="H884" s="3">
        <v>175000000</v>
      </c>
      <c r="I884" s="3">
        <v>5335157</v>
      </c>
      <c r="J884" s="3">
        <v>166586157</v>
      </c>
      <c r="K884" s="3">
        <v>95.19</v>
      </c>
      <c r="L884" s="3">
        <v>20021733</v>
      </c>
      <c r="M884" s="3">
        <v>166586157</v>
      </c>
      <c r="N884" s="3">
        <v>95.19</v>
      </c>
    </row>
    <row r="885" spans="1:14" hidden="1" x14ac:dyDescent="0.25">
      <c r="A885" t="s">
        <v>933</v>
      </c>
      <c r="B885" s="1" t="s">
        <v>455</v>
      </c>
      <c r="C885" t="s">
        <v>842</v>
      </c>
      <c r="D885" s="3">
        <v>2232000000</v>
      </c>
      <c r="E885" s="3">
        <v>51836540</v>
      </c>
      <c r="F885" s="3">
        <v>2283836540</v>
      </c>
      <c r="G885" s="3">
        <v>0</v>
      </c>
      <c r="H885" s="3">
        <v>2283836540</v>
      </c>
      <c r="I885" s="3">
        <v>149489419</v>
      </c>
      <c r="J885" s="3">
        <v>2262732807</v>
      </c>
      <c r="K885" s="3">
        <v>99.08</v>
      </c>
      <c r="L885" s="3">
        <v>477680602</v>
      </c>
      <c r="M885" s="3">
        <v>2139077366</v>
      </c>
      <c r="N885" s="3">
        <v>93.66</v>
      </c>
    </row>
    <row r="886" spans="1:14" hidden="1" x14ac:dyDescent="0.25">
      <c r="A886" t="s">
        <v>933</v>
      </c>
      <c r="B886" s="1" t="s">
        <v>456</v>
      </c>
      <c r="C886" t="s">
        <v>843</v>
      </c>
      <c r="D886" s="3">
        <v>100000000</v>
      </c>
      <c r="E886" s="3">
        <v>-250000</v>
      </c>
      <c r="F886" s="3">
        <v>99750000</v>
      </c>
      <c r="G886" s="3">
        <v>0</v>
      </c>
      <c r="H886" s="3">
        <v>99750000</v>
      </c>
      <c r="I886" s="3">
        <v>0</v>
      </c>
      <c r="J886" s="3">
        <v>99750000</v>
      </c>
      <c r="K886" s="3">
        <v>100</v>
      </c>
      <c r="L886" s="3">
        <v>70000000</v>
      </c>
      <c r="M886" s="3">
        <v>99750000</v>
      </c>
      <c r="N886" s="3">
        <v>100</v>
      </c>
    </row>
    <row r="887" spans="1:14" hidden="1" x14ac:dyDescent="0.25">
      <c r="A887" t="s">
        <v>933</v>
      </c>
      <c r="B887" s="1" t="s">
        <v>457</v>
      </c>
      <c r="C887" t="s">
        <v>844</v>
      </c>
      <c r="D887" s="3">
        <v>2032000000</v>
      </c>
      <c r="E887" s="3">
        <v>57086540</v>
      </c>
      <c r="F887" s="3">
        <v>2089086540</v>
      </c>
      <c r="G887" s="3">
        <v>0</v>
      </c>
      <c r="H887" s="3">
        <v>2089086540</v>
      </c>
      <c r="I887" s="3">
        <v>149489419</v>
      </c>
      <c r="J887" s="3">
        <v>2067982807</v>
      </c>
      <c r="K887" s="3">
        <v>98.99</v>
      </c>
      <c r="L887" s="3">
        <v>407680602</v>
      </c>
      <c r="M887" s="3">
        <v>1944327366</v>
      </c>
      <c r="N887" s="3">
        <v>93.07</v>
      </c>
    </row>
    <row r="888" spans="1:14" hidden="1" x14ac:dyDescent="0.25">
      <c r="A888" t="s">
        <v>933</v>
      </c>
      <c r="B888" s="1" t="s">
        <v>458</v>
      </c>
      <c r="C888" t="s">
        <v>845</v>
      </c>
      <c r="D888" s="3">
        <v>100000000</v>
      </c>
      <c r="E888" s="3">
        <v>-5000000</v>
      </c>
      <c r="F888" s="3">
        <v>95000000</v>
      </c>
      <c r="G888" s="3">
        <v>0</v>
      </c>
      <c r="H888" s="3">
        <v>95000000</v>
      </c>
      <c r="I888" s="3">
        <v>0</v>
      </c>
      <c r="J888" s="3">
        <v>95000000</v>
      </c>
      <c r="K888" s="3">
        <v>100</v>
      </c>
      <c r="L888" s="3">
        <v>0</v>
      </c>
      <c r="M888" s="3">
        <v>95000000</v>
      </c>
      <c r="N888" s="3">
        <v>100</v>
      </c>
    </row>
    <row r="889" spans="1:14" hidden="1" x14ac:dyDescent="0.25">
      <c r="A889" t="s">
        <v>933</v>
      </c>
      <c r="B889" s="1" t="s">
        <v>147</v>
      </c>
      <c r="C889" t="s">
        <v>769</v>
      </c>
      <c r="D889" s="3">
        <v>692000000</v>
      </c>
      <c r="E889" s="3">
        <v>15000000</v>
      </c>
      <c r="F889" s="3">
        <v>707000000</v>
      </c>
      <c r="G889" s="3">
        <v>0</v>
      </c>
      <c r="H889" s="3">
        <v>707000000</v>
      </c>
      <c r="I889" s="3">
        <v>12392452</v>
      </c>
      <c r="J889" s="3">
        <v>599349193</v>
      </c>
      <c r="K889" s="3">
        <v>84.77</v>
      </c>
      <c r="L889" s="3">
        <v>52773086</v>
      </c>
      <c r="M889" s="3">
        <v>178842172</v>
      </c>
      <c r="N889" s="3">
        <v>25.3</v>
      </c>
    </row>
    <row r="890" spans="1:14" hidden="1" x14ac:dyDescent="0.25">
      <c r="A890" t="s">
        <v>933</v>
      </c>
      <c r="B890" s="1" t="s">
        <v>153</v>
      </c>
      <c r="C890" t="s">
        <v>771</v>
      </c>
      <c r="D890" s="3">
        <v>22000000</v>
      </c>
      <c r="E890" s="3">
        <v>0</v>
      </c>
      <c r="F890" s="3">
        <v>22000000</v>
      </c>
      <c r="G890" s="3">
        <v>0</v>
      </c>
      <c r="H890" s="3">
        <v>22000000</v>
      </c>
      <c r="I890" s="3">
        <v>-722450</v>
      </c>
      <c r="J890" s="3">
        <v>17720550</v>
      </c>
      <c r="K890" s="3">
        <v>80.55</v>
      </c>
      <c r="L890" s="3">
        <v>3692129</v>
      </c>
      <c r="M890" s="3">
        <v>17720550</v>
      </c>
      <c r="N890" s="3">
        <v>80.55</v>
      </c>
    </row>
    <row r="891" spans="1:14" hidden="1" x14ac:dyDescent="0.25">
      <c r="A891" t="s">
        <v>933</v>
      </c>
      <c r="B891" s="1" t="s">
        <v>459</v>
      </c>
      <c r="C891" t="s">
        <v>460</v>
      </c>
      <c r="D891" s="3">
        <v>22000000</v>
      </c>
      <c r="E891" s="3">
        <v>0</v>
      </c>
      <c r="F891" s="3">
        <v>22000000</v>
      </c>
      <c r="G891" s="3">
        <v>0</v>
      </c>
      <c r="H891" s="3">
        <v>22000000</v>
      </c>
      <c r="I891" s="3">
        <v>-722450</v>
      </c>
      <c r="J891" s="3">
        <v>17720550</v>
      </c>
      <c r="K891" s="3">
        <v>80.55</v>
      </c>
      <c r="L891" s="3">
        <v>3692129</v>
      </c>
      <c r="M891" s="3">
        <v>17720550</v>
      </c>
      <c r="N891" s="3">
        <v>80.55</v>
      </c>
    </row>
    <row r="892" spans="1:14" hidden="1" x14ac:dyDescent="0.25">
      <c r="A892" t="s">
        <v>933</v>
      </c>
      <c r="B892" s="1" t="s">
        <v>461</v>
      </c>
      <c r="C892" t="s">
        <v>462</v>
      </c>
      <c r="D892" s="3">
        <v>18443000</v>
      </c>
      <c r="E892" s="3">
        <v>0</v>
      </c>
      <c r="F892" s="3">
        <v>18443000</v>
      </c>
      <c r="G892" s="3">
        <v>0</v>
      </c>
      <c r="H892" s="3">
        <v>18443000</v>
      </c>
      <c r="I892" s="3">
        <v>-722450</v>
      </c>
      <c r="J892" s="3">
        <v>17720550</v>
      </c>
      <c r="K892" s="3">
        <v>96.08</v>
      </c>
      <c r="L892" s="3">
        <v>3692129</v>
      </c>
      <c r="M892" s="3">
        <v>17720550</v>
      </c>
      <c r="N892" s="3">
        <v>96.08</v>
      </c>
    </row>
    <row r="893" spans="1:14" hidden="1" x14ac:dyDescent="0.25">
      <c r="A893" t="s">
        <v>933</v>
      </c>
      <c r="B893" s="1" t="s">
        <v>463</v>
      </c>
      <c r="C893" t="s">
        <v>464</v>
      </c>
      <c r="D893" s="3">
        <v>3557000</v>
      </c>
      <c r="E893" s="3">
        <v>0</v>
      </c>
      <c r="F893" s="3">
        <v>3557000</v>
      </c>
      <c r="G893" s="3">
        <v>0</v>
      </c>
      <c r="H893" s="3">
        <v>3557000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</row>
    <row r="894" spans="1:14" hidden="1" x14ac:dyDescent="0.25">
      <c r="A894" t="s">
        <v>933</v>
      </c>
      <c r="B894" s="1" t="s">
        <v>192</v>
      </c>
      <c r="C894" t="s">
        <v>255</v>
      </c>
      <c r="D894" s="3">
        <v>670000000</v>
      </c>
      <c r="E894" s="3">
        <v>15000000</v>
      </c>
      <c r="F894" s="3">
        <v>685000000</v>
      </c>
      <c r="G894" s="3">
        <v>0</v>
      </c>
      <c r="H894" s="3">
        <v>685000000</v>
      </c>
      <c r="I894" s="3">
        <v>13114902</v>
      </c>
      <c r="J894" s="3">
        <v>581628643</v>
      </c>
      <c r="K894" s="3">
        <v>84.91</v>
      </c>
      <c r="L894" s="3">
        <v>49080957</v>
      </c>
      <c r="M894" s="3">
        <v>161121622</v>
      </c>
      <c r="N894" s="3">
        <v>23.52</v>
      </c>
    </row>
    <row r="895" spans="1:14" hidden="1" x14ac:dyDescent="0.25">
      <c r="A895" t="s">
        <v>933</v>
      </c>
      <c r="B895" s="1" t="s">
        <v>465</v>
      </c>
      <c r="C895" t="s">
        <v>257</v>
      </c>
      <c r="D895" s="3">
        <v>49000000</v>
      </c>
      <c r="E895" s="3">
        <v>0</v>
      </c>
      <c r="F895" s="3">
        <v>49000000</v>
      </c>
      <c r="G895" s="3">
        <v>0</v>
      </c>
      <c r="H895" s="3">
        <v>49000000</v>
      </c>
      <c r="I895" s="3">
        <v>2755091</v>
      </c>
      <c r="J895" s="3">
        <v>47155091</v>
      </c>
      <c r="K895" s="3">
        <v>96.23</v>
      </c>
      <c r="L895" s="3">
        <v>13315427</v>
      </c>
      <c r="M895" s="3">
        <v>47155091</v>
      </c>
      <c r="N895" s="3">
        <v>96.23</v>
      </c>
    </row>
    <row r="896" spans="1:14" hidden="1" x14ac:dyDescent="0.25">
      <c r="A896" t="s">
        <v>933</v>
      </c>
      <c r="B896" s="1" t="s">
        <v>466</v>
      </c>
      <c r="C896" t="s">
        <v>259</v>
      </c>
      <c r="D896" s="3">
        <v>49000000</v>
      </c>
      <c r="E896" s="3">
        <v>0</v>
      </c>
      <c r="F896" s="3">
        <v>49000000</v>
      </c>
      <c r="G896" s="3">
        <v>0</v>
      </c>
      <c r="H896" s="3">
        <v>49000000</v>
      </c>
      <c r="I896" s="3">
        <v>2755091</v>
      </c>
      <c r="J896" s="3">
        <v>47155091</v>
      </c>
      <c r="K896" s="3">
        <v>96.23</v>
      </c>
      <c r="L896" s="3">
        <v>13315427</v>
      </c>
      <c r="M896" s="3">
        <v>47155091</v>
      </c>
      <c r="N896" s="3">
        <v>96.23</v>
      </c>
    </row>
    <row r="897" spans="1:14" hidden="1" x14ac:dyDescent="0.25">
      <c r="A897" t="s">
        <v>933</v>
      </c>
      <c r="B897" s="1" t="s">
        <v>467</v>
      </c>
      <c r="C897" t="s">
        <v>846</v>
      </c>
      <c r="D897" s="3">
        <v>621000000</v>
      </c>
      <c r="E897" s="3">
        <v>15000000</v>
      </c>
      <c r="F897" s="3">
        <v>636000000</v>
      </c>
      <c r="G897" s="3">
        <v>0</v>
      </c>
      <c r="H897" s="3">
        <v>636000000</v>
      </c>
      <c r="I897" s="3">
        <v>10359811</v>
      </c>
      <c r="J897" s="3">
        <v>534473552</v>
      </c>
      <c r="K897" s="3">
        <v>84.04</v>
      </c>
      <c r="L897" s="3">
        <v>35765530</v>
      </c>
      <c r="M897" s="3">
        <v>113966531</v>
      </c>
      <c r="N897" s="3">
        <v>17.920000000000002</v>
      </c>
    </row>
    <row r="898" spans="1:14" hidden="1" x14ac:dyDescent="0.25">
      <c r="A898" t="s">
        <v>933</v>
      </c>
      <c r="B898" s="1" t="s">
        <v>468</v>
      </c>
      <c r="C898" t="s">
        <v>847</v>
      </c>
      <c r="D898" s="3">
        <v>621000000</v>
      </c>
      <c r="E898" s="3">
        <v>15000000</v>
      </c>
      <c r="F898" s="3">
        <v>636000000</v>
      </c>
      <c r="G898" s="3">
        <v>0</v>
      </c>
      <c r="H898" s="3">
        <v>636000000</v>
      </c>
      <c r="I898" s="3">
        <v>10359811</v>
      </c>
      <c r="J898" s="3">
        <v>534473552</v>
      </c>
      <c r="K898" s="3">
        <v>84.04</v>
      </c>
      <c r="L898" s="3">
        <v>35765530</v>
      </c>
      <c r="M898" s="3">
        <v>113966531</v>
      </c>
      <c r="N898" s="3">
        <v>17.920000000000002</v>
      </c>
    </row>
    <row r="899" spans="1:14" hidden="1" x14ac:dyDescent="0.25">
      <c r="A899" t="s">
        <v>934</v>
      </c>
      <c r="B899" s="1" t="s">
        <v>0</v>
      </c>
      <c r="C899" t="s">
        <v>1</v>
      </c>
      <c r="D899" s="3">
        <v>34340432000</v>
      </c>
      <c r="E899" s="3">
        <v>850179002</v>
      </c>
      <c r="F899" s="3">
        <v>35190611002</v>
      </c>
      <c r="G899" s="3">
        <v>0</v>
      </c>
      <c r="H899" s="3">
        <v>35190611002</v>
      </c>
      <c r="I899" s="3">
        <v>4846060581</v>
      </c>
      <c r="J899" s="3">
        <v>34472607054</v>
      </c>
      <c r="K899" s="3">
        <v>97.96</v>
      </c>
      <c r="L899" s="3">
        <v>8061784903</v>
      </c>
      <c r="M899" s="3">
        <v>33181612767</v>
      </c>
      <c r="N899" s="3">
        <v>94.29</v>
      </c>
    </row>
    <row r="900" spans="1:14" hidden="1" x14ac:dyDescent="0.25">
      <c r="A900" t="s">
        <v>934</v>
      </c>
      <c r="B900" s="1" t="s">
        <v>2</v>
      </c>
      <c r="C900" t="s">
        <v>3</v>
      </c>
      <c r="D900" s="3">
        <v>19423432000</v>
      </c>
      <c r="E900" s="3">
        <v>550231569</v>
      </c>
      <c r="F900" s="3">
        <v>19973663569</v>
      </c>
      <c r="G900" s="3">
        <v>0</v>
      </c>
      <c r="H900" s="3">
        <v>19973663569</v>
      </c>
      <c r="I900" s="3">
        <v>3779456667</v>
      </c>
      <c r="J900" s="3">
        <v>19735020380</v>
      </c>
      <c r="K900" s="3">
        <v>98.81</v>
      </c>
      <c r="L900" s="3">
        <v>4165500481</v>
      </c>
      <c r="M900" s="3">
        <v>19593815678</v>
      </c>
      <c r="N900" s="3">
        <v>98.1</v>
      </c>
    </row>
    <row r="901" spans="1:14" hidden="1" x14ac:dyDescent="0.25">
      <c r="A901" t="s">
        <v>934</v>
      </c>
      <c r="B901" s="1" t="s">
        <v>4</v>
      </c>
      <c r="C901" t="s">
        <v>5</v>
      </c>
      <c r="D901" s="3">
        <v>18363651000</v>
      </c>
      <c r="E901" s="3">
        <v>548601569</v>
      </c>
      <c r="F901" s="3">
        <v>18912252569</v>
      </c>
      <c r="G901" s="3">
        <v>0</v>
      </c>
      <c r="H901" s="3">
        <v>18912252569</v>
      </c>
      <c r="I901" s="3">
        <v>3711210360</v>
      </c>
      <c r="J901" s="3">
        <v>18754235534</v>
      </c>
      <c r="K901" s="3">
        <v>99.16</v>
      </c>
      <c r="L901" s="3">
        <v>3835567823</v>
      </c>
      <c r="M901" s="3">
        <v>18754235534</v>
      </c>
      <c r="N901" s="3">
        <v>99.16</v>
      </c>
    </row>
    <row r="902" spans="1:14" hidden="1" x14ac:dyDescent="0.25">
      <c r="A902" t="s">
        <v>934</v>
      </c>
      <c r="B902" s="1" t="s">
        <v>6</v>
      </c>
      <c r="C902" t="s">
        <v>207</v>
      </c>
      <c r="D902" s="3">
        <v>13372615000</v>
      </c>
      <c r="E902" s="3">
        <v>541027539</v>
      </c>
      <c r="F902" s="3">
        <v>13913642539</v>
      </c>
      <c r="G902" s="3">
        <v>0</v>
      </c>
      <c r="H902" s="3">
        <v>13913642539</v>
      </c>
      <c r="I902" s="3">
        <v>2568772645</v>
      </c>
      <c r="J902" s="3">
        <v>13795153334</v>
      </c>
      <c r="K902" s="3">
        <v>99.15</v>
      </c>
      <c r="L902" s="3">
        <v>2568772645</v>
      </c>
      <c r="M902" s="3">
        <v>13795153334</v>
      </c>
      <c r="N902" s="3">
        <v>99.15</v>
      </c>
    </row>
    <row r="903" spans="1:14" hidden="1" x14ac:dyDescent="0.25">
      <c r="A903" t="s">
        <v>934</v>
      </c>
      <c r="B903" s="1" t="s">
        <v>7</v>
      </c>
      <c r="C903" t="s">
        <v>8</v>
      </c>
      <c r="D903" s="3">
        <v>6794381000</v>
      </c>
      <c r="E903" s="3">
        <v>413904256</v>
      </c>
      <c r="F903" s="3">
        <v>7208285256</v>
      </c>
      <c r="G903" s="3">
        <v>0</v>
      </c>
      <c r="H903" s="3">
        <v>7208285256</v>
      </c>
      <c r="I903" s="3">
        <v>665679597</v>
      </c>
      <c r="J903" s="3">
        <v>7176211444</v>
      </c>
      <c r="K903" s="3">
        <v>99.56</v>
      </c>
      <c r="L903" s="3">
        <v>665679597</v>
      </c>
      <c r="M903" s="3">
        <v>7176211444</v>
      </c>
      <c r="N903" s="3">
        <v>99.56</v>
      </c>
    </row>
    <row r="904" spans="1:14" hidden="1" x14ac:dyDescent="0.25">
      <c r="A904" t="s">
        <v>934</v>
      </c>
      <c r="B904" s="1" t="s">
        <v>9</v>
      </c>
      <c r="C904" t="s">
        <v>10</v>
      </c>
      <c r="D904" s="3">
        <v>201173000</v>
      </c>
      <c r="E904" s="3">
        <v>-20000000</v>
      </c>
      <c r="F904" s="3">
        <v>181173000</v>
      </c>
      <c r="G904" s="3">
        <v>0</v>
      </c>
      <c r="H904" s="3">
        <v>181173000</v>
      </c>
      <c r="I904" s="3">
        <v>16621546</v>
      </c>
      <c r="J904" s="3">
        <v>178990477</v>
      </c>
      <c r="K904" s="3">
        <v>98.8</v>
      </c>
      <c r="L904" s="3">
        <v>16621546</v>
      </c>
      <c r="M904" s="3">
        <v>178990477</v>
      </c>
      <c r="N904" s="3">
        <v>98.8</v>
      </c>
    </row>
    <row r="905" spans="1:14" hidden="1" x14ac:dyDescent="0.25">
      <c r="A905" t="s">
        <v>934</v>
      </c>
      <c r="B905" s="1" t="s">
        <v>11</v>
      </c>
      <c r="C905" t="s">
        <v>208</v>
      </c>
      <c r="D905" s="3">
        <v>62937000</v>
      </c>
      <c r="E905" s="3">
        <v>5160973</v>
      </c>
      <c r="F905" s="3">
        <v>68097973</v>
      </c>
      <c r="G905" s="3">
        <v>0</v>
      </c>
      <c r="H905" s="3">
        <v>68097973</v>
      </c>
      <c r="I905" s="3">
        <v>8793799</v>
      </c>
      <c r="J905" s="3">
        <v>68036824</v>
      </c>
      <c r="K905" s="3">
        <v>99.91</v>
      </c>
      <c r="L905" s="3">
        <v>8793799</v>
      </c>
      <c r="M905" s="3">
        <v>68036824</v>
      </c>
      <c r="N905" s="3">
        <v>99.91</v>
      </c>
    </row>
    <row r="906" spans="1:14" hidden="1" x14ac:dyDescent="0.25">
      <c r="A906" t="s">
        <v>934</v>
      </c>
      <c r="B906" s="1" t="s">
        <v>12</v>
      </c>
      <c r="C906" t="s">
        <v>13</v>
      </c>
      <c r="D906" s="3">
        <v>3520000</v>
      </c>
      <c r="E906" s="3">
        <v>557600</v>
      </c>
      <c r="F906" s="3">
        <v>4077600</v>
      </c>
      <c r="G906" s="3">
        <v>0</v>
      </c>
      <c r="H906" s="3">
        <v>4077600</v>
      </c>
      <c r="I906" s="3">
        <v>333600</v>
      </c>
      <c r="J906" s="3">
        <v>4051200</v>
      </c>
      <c r="K906" s="3">
        <v>99.35</v>
      </c>
      <c r="L906" s="3">
        <v>333600</v>
      </c>
      <c r="M906" s="3">
        <v>4051200</v>
      </c>
      <c r="N906" s="3">
        <v>99.35</v>
      </c>
    </row>
    <row r="907" spans="1:14" hidden="1" x14ac:dyDescent="0.25">
      <c r="A907" t="s">
        <v>934</v>
      </c>
      <c r="B907" s="1" t="s">
        <v>14</v>
      </c>
      <c r="C907" t="s">
        <v>15</v>
      </c>
      <c r="D907" s="3">
        <v>5188000</v>
      </c>
      <c r="E907" s="3">
        <v>275613</v>
      </c>
      <c r="F907" s="3">
        <v>5463613</v>
      </c>
      <c r="G907" s="3">
        <v>0</v>
      </c>
      <c r="H907" s="3">
        <v>5463613</v>
      </c>
      <c r="I907" s="3">
        <v>443810</v>
      </c>
      <c r="J907" s="3">
        <v>5397042</v>
      </c>
      <c r="K907" s="3">
        <v>98.78</v>
      </c>
      <c r="L907" s="3">
        <v>443810</v>
      </c>
      <c r="M907" s="3">
        <v>5397042</v>
      </c>
      <c r="N907" s="3">
        <v>98.78</v>
      </c>
    </row>
    <row r="908" spans="1:14" hidden="1" x14ac:dyDescent="0.25">
      <c r="A908" t="s">
        <v>934</v>
      </c>
      <c r="B908" s="1" t="s">
        <v>16</v>
      </c>
      <c r="C908" t="s">
        <v>17</v>
      </c>
      <c r="D908" s="3">
        <v>220520000</v>
      </c>
      <c r="E908" s="3">
        <v>0</v>
      </c>
      <c r="F908" s="3">
        <v>220520000</v>
      </c>
      <c r="G908" s="3">
        <v>0</v>
      </c>
      <c r="H908" s="3">
        <v>220520000</v>
      </c>
      <c r="I908" s="3">
        <v>2838220</v>
      </c>
      <c r="J908" s="3">
        <v>211224058</v>
      </c>
      <c r="K908" s="3">
        <v>95.78</v>
      </c>
      <c r="L908" s="3">
        <v>2838220</v>
      </c>
      <c r="M908" s="3">
        <v>211224058</v>
      </c>
      <c r="N908" s="3">
        <v>95.78</v>
      </c>
    </row>
    <row r="909" spans="1:14" hidden="1" x14ac:dyDescent="0.25">
      <c r="A909" t="s">
        <v>934</v>
      </c>
      <c r="B909" s="1" t="s">
        <v>209</v>
      </c>
      <c r="C909" t="s">
        <v>210</v>
      </c>
      <c r="D909" s="3">
        <v>1137366000</v>
      </c>
      <c r="E909" s="3">
        <v>4520162</v>
      </c>
      <c r="F909" s="3">
        <v>1141886162</v>
      </c>
      <c r="G909" s="3">
        <v>0</v>
      </c>
      <c r="H909" s="3">
        <v>1141886162</v>
      </c>
      <c r="I909" s="3">
        <v>0</v>
      </c>
      <c r="J909" s="3">
        <v>1138136164</v>
      </c>
      <c r="K909" s="3">
        <v>99.67</v>
      </c>
      <c r="L909" s="3">
        <v>0</v>
      </c>
      <c r="M909" s="3">
        <v>1138136164</v>
      </c>
      <c r="N909" s="3">
        <v>99.67</v>
      </c>
    </row>
    <row r="910" spans="1:14" hidden="1" x14ac:dyDescent="0.25">
      <c r="A910" t="s">
        <v>934</v>
      </c>
      <c r="B910" s="1" t="s">
        <v>20</v>
      </c>
      <c r="C910" t="s">
        <v>21</v>
      </c>
      <c r="D910" s="3">
        <v>1000195000</v>
      </c>
      <c r="E910" s="3">
        <v>140565766</v>
      </c>
      <c r="F910" s="3">
        <v>1140760766</v>
      </c>
      <c r="G910" s="3">
        <v>0</v>
      </c>
      <c r="H910" s="3">
        <v>1140760766</v>
      </c>
      <c r="I910" s="3">
        <v>1099559925</v>
      </c>
      <c r="J910" s="3">
        <v>1124648894</v>
      </c>
      <c r="K910" s="3">
        <v>98.59</v>
      </c>
      <c r="L910" s="3">
        <v>1099559925</v>
      </c>
      <c r="M910" s="3">
        <v>1124648894</v>
      </c>
      <c r="N910" s="3">
        <v>98.59</v>
      </c>
    </row>
    <row r="911" spans="1:14" hidden="1" x14ac:dyDescent="0.25">
      <c r="A911" t="s">
        <v>934</v>
      </c>
      <c r="B911" s="1" t="s">
        <v>22</v>
      </c>
      <c r="C911" t="s">
        <v>23</v>
      </c>
      <c r="D911" s="3">
        <v>536905000</v>
      </c>
      <c r="E911" s="3">
        <v>0</v>
      </c>
      <c r="F911" s="3">
        <v>536905000</v>
      </c>
      <c r="G911" s="3">
        <v>0</v>
      </c>
      <c r="H911" s="3">
        <v>536905000</v>
      </c>
      <c r="I911" s="3">
        <v>458425805</v>
      </c>
      <c r="J911" s="3">
        <v>526206532</v>
      </c>
      <c r="K911" s="3">
        <v>98.01</v>
      </c>
      <c r="L911" s="3">
        <v>458425805</v>
      </c>
      <c r="M911" s="3">
        <v>526206532</v>
      </c>
      <c r="N911" s="3">
        <v>98.01</v>
      </c>
    </row>
    <row r="912" spans="1:14" hidden="1" x14ac:dyDescent="0.25">
      <c r="A912" t="s">
        <v>934</v>
      </c>
      <c r="B912" s="1" t="s">
        <v>24</v>
      </c>
      <c r="C912" t="s">
        <v>25</v>
      </c>
      <c r="D912" s="3">
        <v>2244394000</v>
      </c>
      <c r="E912" s="3">
        <v>243022809</v>
      </c>
      <c r="F912" s="3">
        <v>2487416809</v>
      </c>
      <c r="G912" s="3">
        <v>0</v>
      </c>
      <c r="H912" s="3">
        <v>2487416809</v>
      </c>
      <c r="I912" s="3">
        <v>206499486</v>
      </c>
      <c r="J912" s="3">
        <v>2463662769</v>
      </c>
      <c r="K912" s="3">
        <v>99.05</v>
      </c>
      <c r="L912" s="3">
        <v>206499486</v>
      </c>
      <c r="M912" s="3">
        <v>2463662769</v>
      </c>
      <c r="N912" s="3">
        <v>99.05</v>
      </c>
    </row>
    <row r="913" spans="1:14" hidden="1" x14ac:dyDescent="0.25">
      <c r="A913" t="s">
        <v>934</v>
      </c>
      <c r="B913" s="1" t="s">
        <v>26</v>
      </c>
      <c r="C913" t="s">
        <v>27</v>
      </c>
      <c r="D913" s="3">
        <v>553944000</v>
      </c>
      <c r="E913" s="3">
        <v>-155000000</v>
      </c>
      <c r="F913" s="3">
        <v>398944000</v>
      </c>
      <c r="G913" s="3">
        <v>0</v>
      </c>
      <c r="H913" s="3">
        <v>398944000</v>
      </c>
      <c r="I913" s="3">
        <v>31810469</v>
      </c>
      <c r="J913" s="3">
        <v>392824094</v>
      </c>
      <c r="K913" s="3">
        <v>98.47</v>
      </c>
      <c r="L913" s="3">
        <v>31810469</v>
      </c>
      <c r="M913" s="3">
        <v>392824094</v>
      </c>
      <c r="N913" s="3">
        <v>98.47</v>
      </c>
    </row>
    <row r="914" spans="1:14" hidden="1" x14ac:dyDescent="0.25">
      <c r="A914" t="s">
        <v>934</v>
      </c>
      <c r="B914" s="1" t="s">
        <v>28</v>
      </c>
      <c r="C914" t="s">
        <v>29</v>
      </c>
      <c r="D914" s="3">
        <v>3621000</v>
      </c>
      <c r="E914" s="3">
        <v>0</v>
      </c>
      <c r="F914" s="3">
        <v>3621000</v>
      </c>
      <c r="G914" s="3">
        <v>0</v>
      </c>
      <c r="H914" s="3">
        <v>3621000</v>
      </c>
      <c r="I914" s="3">
        <v>304344</v>
      </c>
      <c r="J914" s="3">
        <v>3514264</v>
      </c>
      <c r="K914" s="3">
        <v>97.05</v>
      </c>
      <c r="L914" s="3">
        <v>304344</v>
      </c>
      <c r="M914" s="3">
        <v>3514264</v>
      </c>
      <c r="N914" s="3">
        <v>97.05</v>
      </c>
    </row>
    <row r="915" spans="1:14" hidden="1" x14ac:dyDescent="0.25">
      <c r="A915" t="s">
        <v>934</v>
      </c>
      <c r="B915" s="1" t="s">
        <v>211</v>
      </c>
      <c r="C915" t="s">
        <v>212</v>
      </c>
      <c r="D915" s="3">
        <v>127738000</v>
      </c>
      <c r="E915" s="3">
        <v>-9863399</v>
      </c>
      <c r="F915" s="3">
        <v>117874601</v>
      </c>
      <c r="G915" s="3">
        <v>0</v>
      </c>
      <c r="H915" s="3">
        <v>117874601</v>
      </c>
      <c r="I915" s="3">
        <v>0</v>
      </c>
      <c r="J915" s="3">
        <v>117874601</v>
      </c>
      <c r="K915" s="3">
        <v>100</v>
      </c>
      <c r="L915" s="3">
        <v>0</v>
      </c>
      <c r="M915" s="3">
        <v>117874601</v>
      </c>
      <c r="N915" s="3">
        <v>100</v>
      </c>
    </row>
    <row r="916" spans="1:14" hidden="1" x14ac:dyDescent="0.25">
      <c r="A916" t="s">
        <v>934</v>
      </c>
      <c r="B916" s="1" t="s">
        <v>30</v>
      </c>
      <c r="C916" t="s">
        <v>31</v>
      </c>
      <c r="D916" s="3">
        <v>0</v>
      </c>
      <c r="E916" s="3">
        <v>45789690</v>
      </c>
      <c r="F916" s="3">
        <v>45789690</v>
      </c>
      <c r="G916" s="3">
        <v>0</v>
      </c>
      <c r="H916" s="3">
        <v>45789690</v>
      </c>
      <c r="I916" s="3">
        <v>1807461</v>
      </c>
      <c r="J916" s="3">
        <v>45789690</v>
      </c>
      <c r="K916" s="3">
        <v>100</v>
      </c>
      <c r="L916" s="3">
        <v>1807461</v>
      </c>
      <c r="M916" s="3">
        <v>45789690</v>
      </c>
      <c r="N916" s="3">
        <v>100</v>
      </c>
    </row>
    <row r="917" spans="1:14" hidden="1" x14ac:dyDescent="0.25">
      <c r="A917" t="s">
        <v>934</v>
      </c>
      <c r="B917" s="1" t="s">
        <v>213</v>
      </c>
      <c r="C917" t="s">
        <v>214</v>
      </c>
      <c r="D917" s="3">
        <v>335844000</v>
      </c>
      <c r="E917" s="3">
        <v>-83000000</v>
      </c>
      <c r="F917" s="3">
        <v>252844000</v>
      </c>
      <c r="G917" s="3">
        <v>0</v>
      </c>
      <c r="H917" s="3">
        <v>252844000</v>
      </c>
      <c r="I917" s="3">
        <v>29253959</v>
      </c>
      <c r="J917" s="3">
        <v>248372539</v>
      </c>
      <c r="K917" s="3">
        <v>98.23</v>
      </c>
      <c r="L917" s="3">
        <v>29253959</v>
      </c>
      <c r="M917" s="3">
        <v>248372539</v>
      </c>
      <c r="N917" s="3">
        <v>98.23</v>
      </c>
    </row>
    <row r="918" spans="1:14" x14ac:dyDescent="0.25">
      <c r="A918" t="s">
        <v>934</v>
      </c>
      <c r="B918" s="1" t="s">
        <v>215</v>
      </c>
      <c r="C918" t="s">
        <v>216</v>
      </c>
      <c r="D918" s="3">
        <v>335844000</v>
      </c>
      <c r="E918" s="3">
        <v>-83000000</v>
      </c>
      <c r="F918" s="3">
        <v>252844000</v>
      </c>
      <c r="G918" s="3">
        <v>0</v>
      </c>
      <c r="H918" s="3">
        <v>252844000</v>
      </c>
      <c r="I918" s="3">
        <v>29253959</v>
      </c>
      <c r="J918" s="3">
        <v>248372539</v>
      </c>
      <c r="K918" s="3">
        <v>98.23</v>
      </c>
      <c r="L918" s="3">
        <v>29253959</v>
      </c>
      <c r="M918" s="3">
        <v>248372539</v>
      </c>
      <c r="N918" s="3">
        <v>98.23</v>
      </c>
    </row>
    <row r="919" spans="1:14" hidden="1" x14ac:dyDescent="0.25">
      <c r="A919" t="s">
        <v>934</v>
      </c>
      <c r="B919" s="1" t="s">
        <v>32</v>
      </c>
      <c r="C919" t="s">
        <v>33</v>
      </c>
      <c r="D919" s="3">
        <v>37748000</v>
      </c>
      <c r="E919" s="3">
        <v>1611950</v>
      </c>
      <c r="F919" s="3">
        <v>39359950</v>
      </c>
      <c r="G919" s="3">
        <v>0</v>
      </c>
      <c r="H919" s="3">
        <v>39359950</v>
      </c>
      <c r="I919" s="3">
        <v>31143946</v>
      </c>
      <c r="J919" s="3">
        <v>37405364</v>
      </c>
      <c r="K919" s="3">
        <v>95.03</v>
      </c>
      <c r="L919" s="3">
        <v>31143946</v>
      </c>
      <c r="M919" s="3">
        <v>37405364</v>
      </c>
      <c r="N919" s="3">
        <v>95.03</v>
      </c>
    </row>
    <row r="920" spans="1:14" hidden="1" x14ac:dyDescent="0.25">
      <c r="A920" t="s">
        <v>934</v>
      </c>
      <c r="B920" s="1" t="s">
        <v>34</v>
      </c>
      <c r="C920" t="s">
        <v>217</v>
      </c>
      <c r="D920" s="3">
        <v>107141000</v>
      </c>
      <c r="E920" s="3">
        <v>-46517881</v>
      </c>
      <c r="F920" s="3">
        <v>60623119</v>
      </c>
      <c r="G920" s="3">
        <v>0</v>
      </c>
      <c r="H920" s="3">
        <v>60623119</v>
      </c>
      <c r="I920" s="3">
        <v>15256678</v>
      </c>
      <c r="J920" s="3">
        <v>52807378</v>
      </c>
      <c r="K920" s="3">
        <v>87.11</v>
      </c>
      <c r="L920" s="3">
        <v>15256678</v>
      </c>
      <c r="M920" s="3">
        <v>52807378</v>
      </c>
      <c r="N920" s="3">
        <v>87.11</v>
      </c>
    </row>
    <row r="921" spans="1:14" hidden="1" x14ac:dyDescent="0.25">
      <c r="A921" t="s">
        <v>934</v>
      </c>
      <c r="B921" s="1" t="s">
        <v>35</v>
      </c>
      <c r="C921" t="s">
        <v>36</v>
      </c>
      <c r="D921" s="3">
        <v>331200000</v>
      </c>
      <c r="E921" s="3">
        <v>-1630000</v>
      </c>
      <c r="F921" s="3">
        <v>329570000</v>
      </c>
      <c r="G921" s="3">
        <v>0</v>
      </c>
      <c r="H921" s="3">
        <v>329570000</v>
      </c>
      <c r="I921" s="3">
        <v>1848000</v>
      </c>
      <c r="J921" s="3">
        <v>320553775</v>
      </c>
      <c r="K921" s="3">
        <v>97.26</v>
      </c>
      <c r="L921" s="3">
        <v>126205463</v>
      </c>
      <c r="M921" s="3">
        <v>320553775</v>
      </c>
      <c r="N921" s="3">
        <v>97.26</v>
      </c>
    </row>
    <row r="922" spans="1:14" hidden="1" x14ac:dyDescent="0.25">
      <c r="A922" t="s">
        <v>934</v>
      </c>
      <c r="B922" s="1" t="s">
        <v>37</v>
      </c>
      <c r="C922" t="s">
        <v>38</v>
      </c>
      <c r="D922" s="3">
        <v>270000000</v>
      </c>
      <c r="E922" s="3">
        <v>-1630000</v>
      </c>
      <c r="F922" s="3">
        <v>268370000</v>
      </c>
      <c r="G922" s="3">
        <v>0</v>
      </c>
      <c r="H922" s="3">
        <v>268370000</v>
      </c>
      <c r="I922" s="3">
        <v>1848000</v>
      </c>
      <c r="J922" s="3">
        <v>259862305</v>
      </c>
      <c r="K922" s="3">
        <v>96.83</v>
      </c>
      <c r="L922" s="3">
        <v>119447263</v>
      </c>
      <c r="M922" s="3">
        <v>259862305</v>
      </c>
      <c r="N922" s="3">
        <v>96.83</v>
      </c>
    </row>
    <row r="923" spans="1:14" hidden="1" x14ac:dyDescent="0.25">
      <c r="A923" t="s">
        <v>934</v>
      </c>
      <c r="B923" s="1" t="s">
        <v>39</v>
      </c>
      <c r="C923" t="s">
        <v>40</v>
      </c>
      <c r="D923" s="3">
        <v>270000000</v>
      </c>
      <c r="E923" s="3">
        <v>-1630000</v>
      </c>
      <c r="F923" s="3">
        <v>268370000</v>
      </c>
      <c r="G923" s="3">
        <v>0</v>
      </c>
      <c r="H923" s="3">
        <v>268370000</v>
      </c>
      <c r="I923" s="3">
        <v>1848000</v>
      </c>
      <c r="J923" s="3">
        <v>259862305</v>
      </c>
      <c r="K923" s="3">
        <v>96.83</v>
      </c>
      <c r="L923" s="3">
        <v>119447263</v>
      </c>
      <c r="M923" s="3">
        <v>259862305</v>
      </c>
      <c r="N923" s="3">
        <v>96.83</v>
      </c>
    </row>
    <row r="924" spans="1:14" hidden="1" x14ac:dyDescent="0.25">
      <c r="A924" t="s">
        <v>934</v>
      </c>
      <c r="B924" s="1" t="s">
        <v>41</v>
      </c>
      <c r="C924" t="s">
        <v>42</v>
      </c>
      <c r="D924" s="3">
        <v>61200000</v>
      </c>
      <c r="E924" s="3">
        <v>0</v>
      </c>
      <c r="F924" s="3">
        <v>61200000</v>
      </c>
      <c r="G924" s="3">
        <v>0</v>
      </c>
      <c r="H924" s="3">
        <v>61200000</v>
      </c>
      <c r="I924" s="3">
        <v>0</v>
      </c>
      <c r="J924" s="3">
        <v>60691470</v>
      </c>
      <c r="K924" s="3">
        <v>99.17</v>
      </c>
      <c r="L924" s="3">
        <v>6758200</v>
      </c>
      <c r="M924" s="3">
        <v>60691470</v>
      </c>
      <c r="N924" s="3">
        <v>99.17</v>
      </c>
    </row>
    <row r="925" spans="1:14" hidden="1" x14ac:dyDescent="0.25">
      <c r="A925" t="s">
        <v>934</v>
      </c>
      <c r="B925" s="1" t="s">
        <v>45</v>
      </c>
      <c r="C925" t="s">
        <v>218</v>
      </c>
      <c r="D925" s="3">
        <v>4659836000</v>
      </c>
      <c r="E925" s="3">
        <v>9204030</v>
      </c>
      <c r="F925" s="3">
        <v>4669040030</v>
      </c>
      <c r="G925" s="3">
        <v>0</v>
      </c>
      <c r="H925" s="3">
        <v>4669040030</v>
      </c>
      <c r="I925" s="3">
        <v>1140589715</v>
      </c>
      <c r="J925" s="3">
        <v>4638528425</v>
      </c>
      <c r="K925" s="3">
        <v>99.35</v>
      </c>
      <c r="L925" s="3">
        <v>1140589715</v>
      </c>
      <c r="M925" s="3">
        <v>4638528425</v>
      </c>
      <c r="N925" s="3">
        <v>99.35</v>
      </c>
    </row>
    <row r="926" spans="1:14" hidden="1" x14ac:dyDescent="0.25">
      <c r="A926" t="s">
        <v>934</v>
      </c>
      <c r="B926" s="1" t="s">
        <v>46</v>
      </c>
      <c r="C926" t="s">
        <v>47</v>
      </c>
      <c r="D926" s="3">
        <v>2407183000</v>
      </c>
      <c r="E926" s="3">
        <v>-29557532</v>
      </c>
      <c r="F926" s="3">
        <v>2377625468</v>
      </c>
      <c r="G926" s="3">
        <v>0</v>
      </c>
      <c r="H926" s="3">
        <v>2377625468</v>
      </c>
      <c r="I926" s="3">
        <v>707973814</v>
      </c>
      <c r="J926" s="3">
        <v>2353014268</v>
      </c>
      <c r="K926" s="3">
        <v>98.96</v>
      </c>
      <c r="L926" s="3">
        <v>707973814</v>
      </c>
      <c r="M926" s="3">
        <v>2353014268</v>
      </c>
      <c r="N926" s="3">
        <v>98.96</v>
      </c>
    </row>
    <row r="927" spans="1:14" hidden="1" x14ac:dyDescent="0.25">
      <c r="A927" t="s">
        <v>934</v>
      </c>
      <c r="B927" s="1" t="s">
        <v>48</v>
      </c>
      <c r="C927" t="s">
        <v>49</v>
      </c>
      <c r="D927" s="3">
        <v>453787000</v>
      </c>
      <c r="E927" s="3">
        <v>-26589632</v>
      </c>
      <c r="F927" s="3">
        <v>427197368</v>
      </c>
      <c r="G927" s="3">
        <v>0</v>
      </c>
      <c r="H927" s="3">
        <v>427197368</v>
      </c>
      <c r="I927" s="3">
        <v>377342427</v>
      </c>
      <c r="J927" s="3">
        <v>413861529</v>
      </c>
      <c r="K927" s="3">
        <v>96.88</v>
      </c>
      <c r="L927" s="3">
        <v>377342427</v>
      </c>
      <c r="M927" s="3">
        <v>413861529</v>
      </c>
      <c r="N927" s="3">
        <v>96.88</v>
      </c>
    </row>
    <row r="928" spans="1:14" hidden="1" x14ac:dyDescent="0.25">
      <c r="A928" t="s">
        <v>934</v>
      </c>
      <c r="B928" s="1" t="s">
        <v>50</v>
      </c>
      <c r="C928" t="s">
        <v>51</v>
      </c>
      <c r="D928" s="3">
        <v>597892000</v>
      </c>
      <c r="E928" s="3">
        <v>-40000000</v>
      </c>
      <c r="F928" s="3">
        <v>557892000</v>
      </c>
      <c r="G928" s="3">
        <v>0</v>
      </c>
      <c r="H928" s="3">
        <v>557892000</v>
      </c>
      <c r="I928" s="3">
        <v>93079039</v>
      </c>
      <c r="J928" s="3">
        <v>553805587</v>
      </c>
      <c r="K928" s="3">
        <v>99.27</v>
      </c>
      <c r="L928" s="3">
        <v>93079039</v>
      </c>
      <c r="M928" s="3">
        <v>553805587</v>
      </c>
      <c r="N928" s="3">
        <v>99.27</v>
      </c>
    </row>
    <row r="929" spans="1:14" hidden="1" x14ac:dyDescent="0.25">
      <c r="A929" t="s">
        <v>934</v>
      </c>
      <c r="B929" s="1" t="s">
        <v>52</v>
      </c>
      <c r="C929" t="s">
        <v>53</v>
      </c>
      <c r="D929" s="3">
        <v>885089000</v>
      </c>
      <c r="E929" s="3">
        <v>-15000000</v>
      </c>
      <c r="F929" s="3">
        <v>870089000</v>
      </c>
      <c r="G929" s="3">
        <v>0</v>
      </c>
      <c r="H929" s="3">
        <v>870089000</v>
      </c>
      <c r="I929" s="3">
        <v>146195048</v>
      </c>
      <c r="J929" s="3">
        <v>866806452</v>
      </c>
      <c r="K929" s="3">
        <v>99.62</v>
      </c>
      <c r="L929" s="3">
        <v>146195048</v>
      </c>
      <c r="M929" s="3">
        <v>866806452</v>
      </c>
      <c r="N929" s="3">
        <v>99.62</v>
      </c>
    </row>
    <row r="930" spans="1:14" hidden="1" x14ac:dyDescent="0.25">
      <c r="A930" t="s">
        <v>934</v>
      </c>
      <c r="B930" s="1" t="s">
        <v>56</v>
      </c>
      <c r="C930" t="s">
        <v>57</v>
      </c>
      <c r="D930" s="3">
        <v>470415000</v>
      </c>
      <c r="E930" s="3">
        <v>52032100</v>
      </c>
      <c r="F930" s="3">
        <v>522447100</v>
      </c>
      <c r="G930" s="3">
        <v>0</v>
      </c>
      <c r="H930" s="3">
        <v>522447100</v>
      </c>
      <c r="I930" s="3">
        <v>91357300</v>
      </c>
      <c r="J930" s="3">
        <v>518540700</v>
      </c>
      <c r="K930" s="3">
        <v>99.25</v>
      </c>
      <c r="L930" s="3">
        <v>91357300</v>
      </c>
      <c r="M930" s="3">
        <v>518540700</v>
      </c>
      <c r="N930" s="3">
        <v>99.25</v>
      </c>
    </row>
    <row r="931" spans="1:14" hidden="1" x14ac:dyDescent="0.25">
      <c r="A931" t="s">
        <v>934</v>
      </c>
      <c r="B931" s="1" t="s">
        <v>58</v>
      </c>
      <c r="C931" t="s">
        <v>59</v>
      </c>
      <c r="D931" s="3">
        <v>2252653000</v>
      </c>
      <c r="E931" s="3">
        <v>38761562</v>
      </c>
      <c r="F931" s="3">
        <v>2291414562</v>
      </c>
      <c r="G931" s="3">
        <v>0</v>
      </c>
      <c r="H931" s="3">
        <v>2291414562</v>
      </c>
      <c r="I931" s="3">
        <v>432615901</v>
      </c>
      <c r="J931" s="3">
        <v>2285514157</v>
      </c>
      <c r="K931" s="3">
        <v>99.74</v>
      </c>
      <c r="L931" s="3">
        <v>432615901</v>
      </c>
      <c r="M931" s="3">
        <v>2285514157</v>
      </c>
      <c r="N931" s="3">
        <v>99.74</v>
      </c>
    </row>
    <row r="932" spans="1:14" hidden="1" x14ac:dyDescent="0.25">
      <c r="A932" t="s">
        <v>934</v>
      </c>
      <c r="B932" s="1" t="s">
        <v>60</v>
      </c>
      <c r="C932" t="s">
        <v>61</v>
      </c>
      <c r="D932" s="3">
        <v>812024000</v>
      </c>
      <c r="E932" s="3">
        <v>-57617621</v>
      </c>
      <c r="F932" s="3">
        <v>754406379</v>
      </c>
      <c r="G932" s="3">
        <v>0</v>
      </c>
      <c r="H932" s="3">
        <v>754406379</v>
      </c>
      <c r="I932" s="3">
        <v>167825471</v>
      </c>
      <c r="J932" s="3">
        <v>754336100</v>
      </c>
      <c r="K932" s="3">
        <v>99.99</v>
      </c>
      <c r="L932" s="3">
        <v>167825471</v>
      </c>
      <c r="M932" s="3">
        <v>754336100</v>
      </c>
      <c r="N932" s="3">
        <v>99.99</v>
      </c>
    </row>
    <row r="933" spans="1:14" hidden="1" x14ac:dyDescent="0.25">
      <c r="A933" t="s">
        <v>934</v>
      </c>
      <c r="B933" s="1" t="s">
        <v>62</v>
      </c>
      <c r="C933" t="s">
        <v>63</v>
      </c>
      <c r="D933" s="3">
        <v>707978000</v>
      </c>
      <c r="E933" s="3">
        <v>22628293</v>
      </c>
      <c r="F933" s="3">
        <v>730606293</v>
      </c>
      <c r="G933" s="3">
        <v>0</v>
      </c>
      <c r="H933" s="3">
        <v>730606293</v>
      </c>
      <c r="I933" s="3">
        <v>124035009</v>
      </c>
      <c r="J933" s="3">
        <v>730606293</v>
      </c>
      <c r="K933" s="3">
        <v>100</v>
      </c>
      <c r="L933" s="3">
        <v>124035009</v>
      </c>
      <c r="M933" s="3">
        <v>730606293</v>
      </c>
      <c r="N933" s="3">
        <v>100</v>
      </c>
    </row>
    <row r="934" spans="1:14" hidden="1" x14ac:dyDescent="0.25">
      <c r="A934" t="s">
        <v>934</v>
      </c>
      <c r="B934" s="1" t="s">
        <v>64</v>
      </c>
      <c r="C934" t="s">
        <v>65</v>
      </c>
      <c r="D934" s="3">
        <v>39906000</v>
      </c>
      <c r="E934" s="3">
        <v>3699108</v>
      </c>
      <c r="F934" s="3">
        <v>43605108</v>
      </c>
      <c r="G934" s="3">
        <v>0</v>
      </c>
      <c r="H934" s="3">
        <v>43605108</v>
      </c>
      <c r="I934" s="3">
        <v>7624100</v>
      </c>
      <c r="J934" s="3">
        <v>43605108</v>
      </c>
      <c r="K934" s="3">
        <v>100</v>
      </c>
      <c r="L934" s="3">
        <v>7624100</v>
      </c>
      <c r="M934" s="3">
        <v>43605108</v>
      </c>
      <c r="N934" s="3">
        <v>100</v>
      </c>
    </row>
    <row r="935" spans="1:14" hidden="1" x14ac:dyDescent="0.25">
      <c r="A935" t="s">
        <v>934</v>
      </c>
      <c r="B935" s="1" t="s">
        <v>156</v>
      </c>
      <c r="C935" t="s">
        <v>157</v>
      </c>
      <c r="D935" s="3">
        <v>92932000</v>
      </c>
      <c r="E935" s="3">
        <v>4988662</v>
      </c>
      <c r="F935" s="3">
        <v>97920662</v>
      </c>
      <c r="G935" s="3">
        <v>0</v>
      </c>
      <c r="H935" s="3">
        <v>97920662</v>
      </c>
      <c r="I935" s="3">
        <v>16801232</v>
      </c>
      <c r="J935" s="3">
        <v>97908870</v>
      </c>
      <c r="K935" s="3">
        <v>99.99</v>
      </c>
      <c r="L935" s="3">
        <v>16801232</v>
      </c>
      <c r="M935" s="3">
        <v>97908870</v>
      </c>
      <c r="N935" s="3">
        <v>99.99</v>
      </c>
    </row>
    <row r="936" spans="1:14" hidden="1" x14ac:dyDescent="0.25">
      <c r="A936" t="s">
        <v>934</v>
      </c>
      <c r="B936" s="1" t="s">
        <v>68</v>
      </c>
      <c r="C936" t="s">
        <v>69</v>
      </c>
      <c r="D936" s="3">
        <v>352814000</v>
      </c>
      <c r="E936" s="3">
        <v>39020920</v>
      </c>
      <c r="F936" s="3">
        <v>391834920</v>
      </c>
      <c r="G936" s="3">
        <v>0</v>
      </c>
      <c r="H936" s="3">
        <v>391834920</v>
      </c>
      <c r="I936" s="3">
        <v>68515500</v>
      </c>
      <c r="J936" s="3">
        <v>388879820</v>
      </c>
      <c r="K936" s="3">
        <v>99.25</v>
      </c>
      <c r="L936" s="3">
        <v>68515500</v>
      </c>
      <c r="M936" s="3">
        <v>388879820</v>
      </c>
      <c r="N936" s="3">
        <v>99.25</v>
      </c>
    </row>
    <row r="937" spans="1:14" hidden="1" x14ac:dyDescent="0.25">
      <c r="A937" t="s">
        <v>934</v>
      </c>
      <c r="B937" s="1" t="s">
        <v>70</v>
      </c>
      <c r="C937" t="s">
        <v>71</v>
      </c>
      <c r="D937" s="3">
        <v>235210000</v>
      </c>
      <c r="E937" s="3">
        <v>26042200</v>
      </c>
      <c r="F937" s="3">
        <v>261252200</v>
      </c>
      <c r="G937" s="3">
        <v>0</v>
      </c>
      <c r="H937" s="3">
        <v>261252200</v>
      </c>
      <c r="I937" s="3">
        <v>45679700</v>
      </c>
      <c r="J937" s="3">
        <v>259266000</v>
      </c>
      <c r="K937" s="3">
        <v>99.24</v>
      </c>
      <c r="L937" s="3">
        <v>45679700</v>
      </c>
      <c r="M937" s="3">
        <v>259266000</v>
      </c>
      <c r="N937" s="3">
        <v>99.24</v>
      </c>
    </row>
    <row r="938" spans="1:14" hidden="1" x14ac:dyDescent="0.25">
      <c r="A938" t="s">
        <v>934</v>
      </c>
      <c r="B938" s="1" t="s">
        <v>74</v>
      </c>
      <c r="C938" t="s">
        <v>75</v>
      </c>
      <c r="D938" s="3">
        <v>11789000</v>
      </c>
      <c r="E938" s="3">
        <v>0</v>
      </c>
      <c r="F938" s="3">
        <v>11789000</v>
      </c>
      <c r="G938" s="3">
        <v>0</v>
      </c>
      <c r="H938" s="3">
        <v>11789000</v>
      </c>
      <c r="I938" s="3">
        <v>2134889</v>
      </c>
      <c r="J938" s="3">
        <v>10911966</v>
      </c>
      <c r="K938" s="3">
        <v>92.56</v>
      </c>
      <c r="L938" s="3">
        <v>2134889</v>
      </c>
      <c r="M938" s="3">
        <v>10911966</v>
      </c>
      <c r="N938" s="3">
        <v>92.56</v>
      </c>
    </row>
    <row r="939" spans="1:14" hidden="1" x14ac:dyDescent="0.25">
      <c r="A939" t="s">
        <v>934</v>
      </c>
      <c r="B939" s="1" t="s">
        <v>76</v>
      </c>
      <c r="C939" t="s">
        <v>77</v>
      </c>
      <c r="D939" s="3">
        <v>1059781000</v>
      </c>
      <c r="E939" s="3">
        <v>1630000</v>
      </c>
      <c r="F939" s="3">
        <v>1061411000</v>
      </c>
      <c r="G939" s="3">
        <v>0</v>
      </c>
      <c r="H939" s="3">
        <v>1061411000</v>
      </c>
      <c r="I939" s="3">
        <v>68246307</v>
      </c>
      <c r="J939" s="3">
        <v>980784846</v>
      </c>
      <c r="K939" s="3">
        <v>92.4</v>
      </c>
      <c r="L939" s="3">
        <v>329932658</v>
      </c>
      <c r="M939" s="3">
        <v>839580144</v>
      </c>
      <c r="N939" s="3">
        <v>79.099999999999994</v>
      </c>
    </row>
    <row r="940" spans="1:14" hidden="1" x14ac:dyDescent="0.25">
      <c r="A940" t="s">
        <v>934</v>
      </c>
      <c r="B940" s="1" t="s">
        <v>78</v>
      </c>
      <c r="C940" t="s">
        <v>79</v>
      </c>
      <c r="D940" s="3">
        <v>242383000</v>
      </c>
      <c r="E940" s="3">
        <v>-8000000</v>
      </c>
      <c r="F940" s="3">
        <v>234383000</v>
      </c>
      <c r="G940" s="3">
        <v>0</v>
      </c>
      <c r="H940" s="3">
        <v>234383000</v>
      </c>
      <c r="I940" s="3">
        <v>718426</v>
      </c>
      <c r="J940" s="3">
        <v>227573047</v>
      </c>
      <c r="K940" s="3">
        <v>97.09</v>
      </c>
      <c r="L940" s="3">
        <v>123239327</v>
      </c>
      <c r="M940" s="3">
        <v>199149183</v>
      </c>
      <c r="N940" s="3">
        <v>84.97</v>
      </c>
    </row>
    <row r="941" spans="1:14" hidden="1" x14ac:dyDescent="0.25">
      <c r="A941" t="s">
        <v>934</v>
      </c>
      <c r="B941" s="1" t="s">
        <v>80</v>
      </c>
      <c r="C941" t="s">
        <v>81</v>
      </c>
      <c r="D941" s="3">
        <v>45817000</v>
      </c>
      <c r="E941" s="3">
        <v>0</v>
      </c>
      <c r="F941" s="3">
        <v>45817000</v>
      </c>
      <c r="G941" s="3">
        <v>0</v>
      </c>
      <c r="H941" s="3">
        <v>45817000</v>
      </c>
      <c r="I941" s="3">
        <v>0</v>
      </c>
      <c r="J941" s="3">
        <v>45817000</v>
      </c>
      <c r="K941" s="3">
        <v>100</v>
      </c>
      <c r="L941" s="3">
        <v>42019430</v>
      </c>
      <c r="M941" s="3">
        <v>45817000</v>
      </c>
      <c r="N941" s="3">
        <v>100</v>
      </c>
    </row>
    <row r="942" spans="1:14" hidden="1" x14ac:dyDescent="0.25">
      <c r="A942" t="s">
        <v>934</v>
      </c>
      <c r="B942" s="1" t="s">
        <v>82</v>
      </c>
      <c r="C942" t="s">
        <v>83</v>
      </c>
      <c r="D942" s="3">
        <v>86021000</v>
      </c>
      <c r="E942" s="3">
        <v>-8000000</v>
      </c>
      <c r="F942" s="3">
        <v>78021000</v>
      </c>
      <c r="G942" s="3">
        <v>0</v>
      </c>
      <c r="H942" s="3">
        <v>78021000</v>
      </c>
      <c r="I942" s="3">
        <v>34627</v>
      </c>
      <c r="J942" s="3">
        <v>76362267</v>
      </c>
      <c r="K942" s="3">
        <v>97.87</v>
      </c>
      <c r="L942" s="3">
        <v>40549999</v>
      </c>
      <c r="M942" s="3">
        <v>72921493</v>
      </c>
      <c r="N942" s="3">
        <v>93.46</v>
      </c>
    </row>
    <row r="943" spans="1:14" hidden="1" x14ac:dyDescent="0.25">
      <c r="A943" t="s">
        <v>934</v>
      </c>
      <c r="B943" s="1" t="s">
        <v>84</v>
      </c>
      <c r="C943" t="s">
        <v>85</v>
      </c>
      <c r="D943" s="3">
        <v>19320000</v>
      </c>
      <c r="E943" s="3">
        <v>0</v>
      </c>
      <c r="F943" s="3">
        <v>19320000</v>
      </c>
      <c r="G943" s="3">
        <v>0</v>
      </c>
      <c r="H943" s="3">
        <v>19320000</v>
      </c>
      <c r="I943" s="3">
        <v>0</v>
      </c>
      <c r="J943" s="3">
        <v>19320000</v>
      </c>
      <c r="K943" s="3">
        <v>100</v>
      </c>
      <c r="L943" s="3">
        <v>2318311</v>
      </c>
      <c r="M943" s="3">
        <v>6727911</v>
      </c>
      <c r="N943" s="3">
        <v>34.82</v>
      </c>
    </row>
    <row r="944" spans="1:14" hidden="1" x14ac:dyDescent="0.25">
      <c r="A944" t="s">
        <v>934</v>
      </c>
      <c r="B944" s="1" t="s">
        <v>86</v>
      </c>
      <c r="C944" t="s">
        <v>87</v>
      </c>
      <c r="D944" s="3">
        <v>91225000</v>
      </c>
      <c r="E944" s="3">
        <v>0</v>
      </c>
      <c r="F944" s="3">
        <v>91225000</v>
      </c>
      <c r="G944" s="3">
        <v>0</v>
      </c>
      <c r="H944" s="3">
        <v>91225000</v>
      </c>
      <c r="I944" s="3">
        <v>683799</v>
      </c>
      <c r="J944" s="3">
        <v>86073780</v>
      </c>
      <c r="K944" s="3">
        <v>94.35</v>
      </c>
      <c r="L944" s="3">
        <v>38351587</v>
      </c>
      <c r="M944" s="3">
        <v>73682779</v>
      </c>
      <c r="N944" s="3">
        <v>80.77</v>
      </c>
    </row>
    <row r="945" spans="1:14" hidden="1" x14ac:dyDescent="0.25">
      <c r="A945" t="s">
        <v>934</v>
      </c>
      <c r="B945" s="1" t="s">
        <v>90</v>
      </c>
      <c r="C945" t="s">
        <v>91</v>
      </c>
      <c r="D945" s="3">
        <v>813338000</v>
      </c>
      <c r="E945" s="3">
        <v>8000000</v>
      </c>
      <c r="F945" s="3">
        <v>821338000</v>
      </c>
      <c r="G945" s="3">
        <v>0</v>
      </c>
      <c r="H945" s="3">
        <v>821338000</v>
      </c>
      <c r="I945" s="3">
        <v>66828931</v>
      </c>
      <c r="J945" s="3">
        <v>750245567</v>
      </c>
      <c r="K945" s="3">
        <v>91.34</v>
      </c>
      <c r="L945" s="3">
        <v>205994381</v>
      </c>
      <c r="M945" s="3">
        <v>637464729</v>
      </c>
      <c r="N945" s="3">
        <v>77.61</v>
      </c>
    </row>
    <row r="946" spans="1:14" hidden="1" x14ac:dyDescent="0.25">
      <c r="A946" t="s">
        <v>934</v>
      </c>
      <c r="B946" s="1" t="s">
        <v>92</v>
      </c>
      <c r="C946" t="s">
        <v>93</v>
      </c>
      <c r="D946" s="3">
        <v>113266000</v>
      </c>
      <c r="E946" s="3">
        <v>0</v>
      </c>
      <c r="F946" s="3">
        <v>113266000</v>
      </c>
      <c r="G946" s="3">
        <v>0</v>
      </c>
      <c r="H946" s="3">
        <v>113266000</v>
      </c>
      <c r="I946" s="3">
        <v>0</v>
      </c>
      <c r="J946" s="3">
        <v>113266000</v>
      </c>
      <c r="K946" s="3">
        <v>100</v>
      </c>
      <c r="L946" s="3">
        <v>19242405</v>
      </c>
      <c r="M946" s="3">
        <v>109311497</v>
      </c>
      <c r="N946" s="3">
        <v>96.51</v>
      </c>
    </row>
    <row r="947" spans="1:14" hidden="1" x14ac:dyDescent="0.25">
      <c r="A947" t="s">
        <v>934</v>
      </c>
      <c r="B947" s="1" t="s">
        <v>94</v>
      </c>
      <c r="C947" t="s">
        <v>95</v>
      </c>
      <c r="D947" s="3">
        <v>0</v>
      </c>
      <c r="E947" s="3">
        <v>4840000</v>
      </c>
      <c r="F947" s="3">
        <v>4840000</v>
      </c>
      <c r="G947" s="3">
        <v>0</v>
      </c>
      <c r="H947" s="3">
        <v>4840000</v>
      </c>
      <c r="I947" s="3">
        <v>0</v>
      </c>
      <c r="J947" s="3">
        <v>4483219</v>
      </c>
      <c r="K947" s="3">
        <v>92.63</v>
      </c>
      <c r="L947" s="3">
        <v>0</v>
      </c>
      <c r="M947" s="3">
        <v>4483219</v>
      </c>
      <c r="N947" s="3">
        <v>92.63</v>
      </c>
    </row>
    <row r="948" spans="1:14" hidden="1" x14ac:dyDescent="0.25">
      <c r="A948" t="s">
        <v>934</v>
      </c>
      <c r="B948" s="1" t="s">
        <v>96</v>
      </c>
      <c r="C948" t="s">
        <v>97</v>
      </c>
      <c r="D948" s="3">
        <v>67100000</v>
      </c>
      <c r="E948" s="3">
        <v>0</v>
      </c>
      <c r="F948" s="3">
        <v>67100000</v>
      </c>
      <c r="G948" s="3">
        <v>0</v>
      </c>
      <c r="H948" s="3">
        <v>67100000</v>
      </c>
      <c r="I948" s="3">
        <v>10364374</v>
      </c>
      <c r="J948" s="3">
        <v>61704453</v>
      </c>
      <c r="K948" s="3">
        <v>91.96</v>
      </c>
      <c r="L948" s="3">
        <v>11571280</v>
      </c>
      <c r="M948" s="3">
        <v>61238653</v>
      </c>
      <c r="N948" s="3">
        <v>91.26</v>
      </c>
    </row>
    <row r="949" spans="1:14" hidden="1" x14ac:dyDescent="0.25">
      <c r="A949" t="s">
        <v>934</v>
      </c>
      <c r="B949" s="1" t="s">
        <v>98</v>
      </c>
      <c r="C949" t="s">
        <v>99</v>
      </c>
      <c r="D949" s="3">
        <v>12600000</v>
      </c>
      <c r="E949" s="3">
        <v>-4840000</v>
      </c>
      <c r="F949" s="3">
        <v>7760000</v>
      </c>
      <c r="G949" s="3">
        <v>0</v>
      </c>
      <c r="H949" s="3">
        <v>7760000</v>
      </c>
      <c r="I949" s="3">
        <v>12803</v>
      </c>
      <c r="J949" s="3">
        <v>6390400</v>
      </c>
      <c r="K949" s="3">
        <v>82.35</v>
      </c>
      <c r="L949" s="3">
        <v>1372416</v>
      </c>
      <c r="M949" s="3">
        <v>6390400</v>
      </c>
      <c r="N949" s="3">
        <v>82.35</v>
      </c>
    </row>
    <row r="950" spans="1:14" hidden="1" x14ac:dyDescent="0.25">
      <c r="A950" t="s">
        <v>934</v>
      </c>
      <c r="B950" s="1" t="s">
        <v>100</v>
      </c>
      <c r="C950" t="s">
        <v>101</v>
      </c>
      <c r="D950" s="3">
        <v>315700000</v>
      </c>
      <c r="E950" s="3">
        <v>8000000</v>
      </c>
      <c r="F950" s="3">
        <v>323700000</v>
      </c>
      <c r="G950" s="3">
        <v>0</v>
      </c>
      <c r="H950" s="3">
        <v>323700000</v>
      </c>
      <c r="I950" s="3">
        <v>-146749</v>
      </c>
      <c r="J950" s="3">
        <v>322245287</v>
      </c>
      <c r="K950" s="3">
        <v>99.55</v>
      </c>
      <c r="L950" s="3">
        <v>58250390</v>
      </c>
      <c r="M950" s="3">
        <v>251350217</v>
      </c>
      <c r="N950" s="3">
        <v>77.650000000000006</v>
      </c>
    </row>
    <row r="951" spans="1:14" hidden="1" x14ac:dyDescent="0.25">
      <c r="A951" t="s">
        <v>934</v>
      </c>
      <c r="B951" s="1" t="s">
        <v>102</v>
      </c>
      <c r="C951" t="s">
        <v>103</v>
      </c>
      <c r="D951" s="3">
        <v>315700000</v>
      </c>
      <c r="E951" s="3">
        <v>8000000</v>
      </c>
      <c r="F951" s="3">
        <v>323700000</v>
      </c>
      <c r="G951" s="3">
        <v>0</v>
      </c>
      <c r="H951" s="3">
        <v>323700000</v>
      </c>
      <c r="I951" s="3">
        <v>-146749</v>
      </c>
      <c r="J951" s="3">
        <v>322245287</v>
      </c>
      <c r="K951" s="3">
        <v>99.55</v>
      </c>
      <c r="L951" s="3">
        <v>58250390</v>
      </c>
      <c r="M951" s="3">
        <v>251350217</v>
      </c>
      <c r="N951" s="3">
        <v>77.650000000000006</v>
      </c>
    </row>
    <row r="952" spans="1:14" hidden="1" x14ac:dyDescent="0.25">
      <c r="A952" t="s">
        <v>934</v>
      </c>
      <c r="B952" s="1" t="s">
        <v>104</v>
      </c>
      <c r="C952" t="s">
        <v>105</v>
      </c>
      <c r="D952" s="3">
        <v>46125000</v>
      </c>
      <c r="E952" s="3">
        <v>0</v>
      </c>
      <c r="F952" s="3">
        <v>46125000</v>
      </c>
      <c r="G952" s="3">
        <v>0</v>
      </c>
      <c r="H952" s="3">
        <v>46125000</v>
      </c>
      <c r="I952" s="3">
        <v>0</v>
      </c>
      <c r="J952" s="3">
        <v>29517760</v>
      </c>
      <c r="K952" s="3">
        <v>64</v>
      </c>
      <c r="L952" s="3">
        <v>21710445</v>
      </c>
      <c r="M952" s="3">
        <v>29517760</v>
      </c>
      <c r="N952" s="3">
        <v>64</v>
      </c>
    </row>
    <row r="953" spans="1:14" hidden="1" x14ac:dyDescent="0.25">
      <c r="A953" t="s">
        <v>934</v>
      </c>
      <c r="B953" s="1" t="s">
        <v>106</v>
      </c>
      <c r="C953" t="s">
        <v>107</v>
      </c>
      <c r="D953" s="3">
        <v>46125000</v>
      </c>
      <c r="E953" s="3">
        <v>0</v>
      </c>
      <c r="F953" s="3">
        <v>46125000</v>
      </c>
      <c r="G953" s="3">
        <v>0</v>
      </c>
      <c r="H953" s="3">
        <v>46125000</v>
      </c>
      <c r="I953" s="3">
        <v>0</v>
      </c>
      <c r="J953" s="3">
        <v>29517760</v>
      </c>
      <c r="K953" s="3">
        <v>64</v>
      </c>
      <c r="L953" s="3">
        <v>21710445</v>
      </c>
      <c r="M953" s="3">
        <v>29517760</v>
      </c>
      <c r="N953" s="3">
        <v>64</v>
      </c>
    </row>
    <row r="954" spans="1:14" hidden="1" x14ac:dyDescent="0.25">
      <c r="A954" t="s">
        <v>934</v>
      </c>
      <c r="B954" s="1" t="s">
        <v>108</v>
      </c>
      <c r="C954" t="s">
        <v>109</v>
      </c>
      <c r="D954" s="3">
        <v>119351000</v>
      </c>
      <c r="E954" s="3">
        <v>0</v>
      </c>
      <c r="F954" s="3">
        <v>119351000</v>
      </c>
      <c r="G954" s="3">
        <v>0</v>
      </c>
      <c r="H954" s="3">
        <v>119351000</v>
      </c>
      <c r="I954" s="3">
        <v>6577038</v>
      </c>
      <c r="J954" s="3">
        <v>78902576</v>
      </c>
      <c r="K954" s="3">
        <v>66.11</v>
      </c>
      <c r="L954" s="3">
        <v>6577038</v>
      </c>
      <c r="M954" s="3">
        <v>78902576</v>
      </c>
      <c r="N954" s="3">
        <v>66.11</v>
      </c>
    </row>
    <row r="955" spans="1:14" hidden="1" x14ac:dyDescent="0.25">
      <c r="A955" t="s">
        <v>934</v>
      </c>
      <c r="B955" s="1" t="s">
        <v>110</v>
      </c>
      <c r="C955" t="s">
        <v>111</v>
      </c>
      <c r="D955" s="3">
        <v>41040000</v>
      </c>
      <c r="E955" s="3">
        <v>0</v>
      </c>
      <c r="F955" s="3">
        <v>41040000</v>
      </c>
      <c r="G955" s="3">
        <v>0</v>
      </c>
      <c r="H955" s="3">
        <v>41040000</v>
      </c>
      <c r="I955" s="3">
        <v>2186490</v>
      </c>
      <c r="J955" s="3">
        <v>27800640</v>
      </c>
      <c r="K955" s="3">
        <v>67.739999999999995</v>
      </c>
      <c r="L955" s="3">
        <v>2186490</v>
      </c>
      <c r="M955" s="3">
        <v>27800640</v>
      </c>
      <c r="N955" s="3">
        <v>67.739999999999995</v>
      </c>
    </row>
    <row r="956" spans="1:14" hidden="1" x14ac:dyDescent="0.25">
      <c r="A956" t="s">
        <v>934</v>
      </c>
      <c r="B956" s="1" t="s">
        <v>112</v>
      </c>
      <c r="C956" t="s">
        <v>113</v>
      </c>
      <c r="D956" s="3">
        <v>14715000</v>
      </c>
      <c r="E956" s="3">
        <v>0</v>
      </c>
      <c r="F956" s="3">
        <v>14715000</v>
      </c>
      <c r="G956" s="3">
        <v>0</v>
      </c>
      <c r="H956" s="3">
        <v>14715000</v>
      </c>
      <c r="I956" s="3">
        <v>634240</v>
      </c>
      <c r="J956" s="3">
        <v>5322710</v>
      </c>
      <c r="K956" s="3">
        <v>36.17</v>
      </c>
      <c r="L956" s="3">
        <v>634240</v>
      </c>
      <c r="M956" s="3">
        <v>5322710</v>
      </c>
      <c r="N956" s="3">
        <v>36.17</v>
      </c>
    </row>
    <row r="957" spans="1:14" hidden="1" x14ac:dyDescent="0.25">
      <c r="A957" t="s">
        <v>934</v>
      </c>
      <c r="B957" s="1" t="s">
        <v>114</v>
      </c>
      <c r="C957" t="s">
        <v>115</v>
      </c>
      <c r="D957" s="3">
        <v>4268000</v>
      </c>
      <c r="E957" s="3">
        <v>0</v>
      </c>
      <c r="F957" s="3">
        <v>4268000</v>
      </c>
      <c r="G957" s="3">
        <v>0</v>
      </c>
      <c r="H957" s="3">
        <v>4268000</v>
      </c>
      <c r="I957" s="3">
        <v>217060</v>
      </c>
      <c r="J957" s="3">
        <v>1422200</v>
      </c>
      <c r="K957" s="3">
        <v>33.32</v>
      </c>
      <c r="L957" s="3">
        <v>217060</v>
      </c>
      <c r="M957" s="3">
        <v>1422200</v>
      </c>
      <c r="N957" s="3">
        <v>33.32</v>
      </c>
    </row>
    <row r="958" spans="1:14" hidden="1" x14ac:dyDescent="0.25">
      <c r="A958" t="s">
        <v>934</v>
      </c>
      <c r="B958" s="1" t="s">
        <v>116</v>
      </c>
      <c r="C958" t="s">
        <v>117</v>
      </c>
      <c r="D958" s="3">
        <v>59328000</v>
      </c>
      <c r="E958" s="3">
        <v>0</v>
      </c>
      <c r="F958" s="3">
        <v>59328000</v>
      </c>
      <c r="G958" s="3">
        <v>0</v>
      </c>
      <c r="H958" s="3">
        <v>59328000</v>
      </c>
      <c r="I958" s="3">
        <v>3539248</v>
      </c>
      <c r="J958" s="3">
        <v>44357026</v>
      </c>
      <c r="K958" s="3">
        <v>74.77</v>
      </c>
      <c r="L958" s="3">
        <v>3539248</v>
      </c>
      <c r="M958" s="3">
        <v>44357026</v>
      </c>
      <c r="N958" s="3">
        <v>74.77</v>
      </c>
    </row>
    <row r="959" spans="1:14" hidden="1" x14ac:dyDescent="0.25">
      <c r="A959" t="s">
        <v>934</v>
      </c>
      <c r="B959" s="1" t="s">
        <v>120</v>
      </c>
      <c r="C959" t="s">
        <v>121</v>
      </c>
      <c r="D959" s="3">
        <v>8196000</v>
      </c>
      <c r="E959" s="3">
        <v>0</v>
      </c>
      <c r="F959" s="3">
        <v>8196000</v>
      </c>
      <c r="G959" s="3">
        <v>0</v>
      </c>
      <c r="H959" s="3">
        <v>8196000</v>
      </c>
      <c r="I959" s="3">
        <v>0</v>
      </c>
      <c r="J959" s="3">
        <v>5890062</v>
      </c>
      <c r="K959" s="3">
        <v>71.87</v>
      </c>
      <c r="L959" s="3">
        <v>5890062</v>
      </c>
      <c r="M959" s="3">
        <v>5890062</v>
      </c>
      <c r="N959" s="3">
        <v>71.87</v>
      </c>
    </row>
    <row r="960" spans="1:14" hidden="1" x14ac:dyDescent="0.25">
      <c r="A960" t="s">
        <v>934</v>
      </c>
      <c r="B960" s="1" t="s">
        <v>122</v>
      </c>
      <c r="C960" t="s">
        <v>123</v>
      </c>
      <c r="D960" s="3">
        <v>8196000</v>
      </c>
      <c r="E960" s="3">
        <v>0</v>
      </c>
      <c r="F960" s="3">
        <v>8196000</v>
      </c>
      <c r="G960" s="3">
        <v>0</v>
      </c>
      <c r="H960" s="3">
        <v>8196000</v>
      </c>
      <c r="I960" s="3">
        <v>0</v>
      </c>
      <c r="J960" s="3">
        <v>5890062</v>
      </c>
      <c r="K960" s="3">
        <v>71.87</v>
      </c>
      <c r="L960" s="3">
        <v>5890062</v>
      </c>
      <c r="M960" s="3">
        <v>5890062</v>
      </c>
      <c r="N960" s="3">
        <v>71.87</v>
      </c>
    </row>
    <row r="961" spans="1:14" hidden="1" x14ac:dyDescent="0.25">
      <c r="A961" t="s">
        <v>934</v>
      </c>
      <c r="B961" s="1" t="s">
        <v>126</v>
      </c>
      <c r="C961" t="s">
        <v>127</v>
      </c>
      <c r="D961" s="3">
        <v>31000000</v>
      </c>
      <c r="E961" s="3">
        <v>0</v>
      </c>
      <c r="F961" s="3">
        <v>31000000</v>
      </c>
      <c r="G961" s="3">
        <v>0</v>
      </c>
      <c r="H961" s="3">
        <v>31000000</v>
      </c>
      <c r="I961" s="3">
        <v>22579267</v>
      </c>
      <c r="J961" s="3">
        <v>30403612</v>
      </c>
      <c r="K961" s="3">
        <v>98.08</v>
      </c>
      <c r="L961" s="3">
        <v>20380345</v>
      </c>
      <c r="M961" s="3">
        <v>20380345</v>
      </c>
      <c r="N961" s="3">
        <v>65.739999999999995</v>
      </c>
    </row>
    <row r="962" spans="1:14" hidden="1" x14ac:dyDescent="0.25">
      <c r="A962" t="s">
        <v>934</v>
      </c>
      <c r="B962" s="1" t="s">
        <v>130</v>
      </c>
      <c r="C962" t="s">
        <v>131</v>
      </c>
      <c r="D962" s="3">
        <v>100000000</v>
      </c>
      <c r="E962" s="3">
        <v>0</v>
      </c>
      <c r="F962" s="3">
        <v>100000000</v>
      </c>
      <c r="G962" s="3">
        <v>0</v>
      </c>
      <c r="H962" s="3">
        <v>100000000</v>
      </c>
      <c r="I962" s="3">
        <v>27442198</v>
      </c>
      <c r="J962" s="3">
        <v>97442198</v>
      </c>
      <c r="K962" s="3">
        <v>97.44</v>
      </c>
      <c r="L962" s="3">
        <v>61000000</v>
      </c>
      <c r="M962" s="3">
        <v>70000000</v>
      </c>
      <c r="N962" s="3">
        <v>70</v>
      </c>
    </row>
    <row r="963" spans="1:14" hidden="1" x14ac:dyDescent="0.25">
      <c r="A963" t="s">
        <v>934</v>
      </c>
      <c r="B963" s="1" t="s">
        <v>138</v>
      </c>
      <c r="C963" t="s">
        <v>139</v>
      </c>
      <c r="D963" s="3">
        <v>4060000</v>
      </c>
      <c r="E963" s="3">
        <v>1630000</v>
      </c>
      <c r="F963" s="3">
        <v>5690000</v>
      </c>
      <c r="G963" s="3">
        <v>0</v>
      </c>
      <c r="H963" s="3">
        <v>5690000</v>
      </c>
      <c r="I963" s="3">
        <v>698950</v>
      </c>
      <c r="J963" s="3">
        <v>2966232</v>
      </c>
      <c r="K963" s="3">
        <v>52.13</v>
      </c>
      <c r="L963" s="3">
        <v>698950</v>
      </c>
      <c r="M963" s="3">
        <v>2966232</v>
      </c>
      <c r="N963" s="3">
        <v>52.13</v>
      </c>
    </row>
    <row r="964" spans="1:14" hidden="1" x14ac:dyDescent="0.25">
      <c r="A964" t="s">
        <v>934</v>
      </c>
      <c r="B964" s="1" t="s">
        <v>158</v>
      </c>
      <c r="C964" t="s">
        <v>159</v>
      </c>
      <c r="D964" s="3">
        <v>0</v>
      </c>
      <c r="E964" s="3">
        <v>1630000</v>
      </c>
      <c r="F964" s="3">
        <v>1630000</v>
      </c>
      <c r="G964" s="3">
        <v>0</v>
      </c>
      <c r="H964" s="3">
        <v>1630000</v>
      </c>
      <c r="I964" s="3">
        <v>0</v>
      </c>
      <c r="J964" s="3">
        <v>1618400</v>
      </c>
      <c r="K964" s="3">
        <v>99.29</v>
      </c>
      <c r="L964" s="3">
        <v>0</v>
      </c>
      <c r="M964" s="3">
        <v>1618400</v>
      </c>
      <c r="N964" s="3">
        <v>99.29</v>
      </c>
    </row>
    <row r="965" spans="1:14" hidden="1" x14ac:dyDescent="0.25">
      <c r="A965" t="s">
        <v>934</v>
      </c>
      <c r="B965" s="1" t="s">
        <v>160</v>
      </c>
      <c r="C965" t="s">
        <v>161</v>
      </c>
      <c r="D965" s="3">
        <v>0</v>
      </c>
      <c r="E965" s="3">
        <v>1630000</v>
      </c>
      <c r="F965" s="3">
        <v>1630000</v>
      </c>
      <c r="G965" s="3">
        <v>0</v>
      </c>
      <c r="H965" s="3">
        <v>1630000</v>
      </c>
      <c r="I965" s="3">
        <v>0</v>
      </c>
      <c r="J965" s="3">
        <v>1618400</v>
      </c>
      <c r="K965" s="3">
        <v>99.29</v>
      </c>
      <c r="L965" s="3">
        <v>0</v>
      </c>
      <c r="M965" s="3">
        <v>1618400</v>
      </c>
      <c r="N965" s="3">
        <v>99.29</v>
      </c>
    </row>
    <row r="966" spans="1:14" hidden="1" x14ac:dyDescent="0.25">
      <c r="A966" t="s">
        <v>934</v>
      </c>
      <c r="B966" s="1" t="s">
        <v>140</v>
      </c>
      <c r="C966" t="s">
        <v>219</v>
      </c>
      <c r="D966" s="3">
        <v>2060000</v>
      </c>
      <c r="E966" s="3">
        <v>0</v>
      </c>
      <c r="F966" s="3">
        <v>2060000</v>
      </c>
      <c r="G966" s="3">
        <v>0</v>
      </c>
      <c r="H966" s="3">
        <v>2060000</v>
      </c>
      <c r="I966" s="3">
        <v>219488</v>
      </c>
      <c r="J966" s="3">
        <v>499080</v>
      </c>
      <c r="K966" s="3">
        <v>24.23</v>
      </c>
      <c r="L966" s="3">
        <v>219488</v>
      </c>
      <c r="M966" s="3">
        <v>499080</v>
      </c>
      <c r="N966" s="3">
        <v>24.23</v>
      </c>
    </row>
    <row r="967" spans="1:14" hidden="1" x14ac:dyDescent="0.25">
      <c r="A967" t="s">
        <v>934</v>
      </c>
      <c r="B967" s="1" t="s">
        <v>198</v>
      </c>
      <c r="C967" t="s">
        <v>199</v>
      </c>
      <c r="D967" s="3">
        <v>2000000</v>
      </c>
      <c r="E967" s="3">
        <v>0</v>
      </c>
      <c r="F967" s="3">
        <v>2000000</v>
      </c>
      <c r="G967" s="3">
        <v>0</v>
      </c>
      <c r="H967" s="3">
        <v>2000000</v>
      </c>
      <c r="I967" s="3">
        <v>479462</v>
      </c>
      <c r="J967" s="3">
        <v>848752</v>
      </c>
      <c r="K967" s="3">
        <v>42.44</v>
      </c>
      <c r="L967" s="3">
        <v>479462</v>
      </c>
      <c r="M967" s="3">
        <v>848752</v>
      </c>
      <c r="N967" s="3">
        <v>42.44</v>
      </c>
    </row>
    <row r="968" spans="1:14" hidden="1" x14ac:dyDescent="0.25">
      <c r="A968" t="s">
        <v>934</v>
      </c>
      <c r="B968" s="1" t="s">
        <v>141</v>
      </c>
      <c r="C968" t="s">
        <v>142</v>
      </c>
      <c r="D968" s="3">
        <v>14917000000</v>
      </c>
      <c r="E968" s="3">
        <v>299947433</v>
      </c>
      <c r="F968" s="3">
        <v>15216947433</v>
      </c>
      <c r="G968" s="3">
        <v>0</v>
      </c>
      <c r="H968" s="3">
        <v>15216947433</v>
      </c>
      <c r="I968" s="3">
        <v>1066603914</v>
      </c>
      <c r="J968" s="3">
        <v>14737586674</v>
      </c>
      <c r="K968" s="3">
        <v>96.85</v>
      </c>
      <c r="L968" s="3">
        <v>3896284422</v>
      </c>
      <c r="M968" s="3">
        <v>13587797089</v>
      </c>
      <c r="N968" s="3">
        <v>89.29</v>
      </c>
    </row>
    <row r="969" spans="1:14" hidden="1" x14ac:dyDescent="0.25">
      <c r="A969" t="s">
        <v>934</v>
      </c>
      <c r="B969" s="1" t="s">
        <v>143</v>
      </c>
      <c r="C969" t="s">
        <v>144</v>
      </c>
      <c r="D969" s="3">
        <v>14917000000</v>
      </c>
      <c r="E969" s="3">
        <v>299947433</v>
      </c>
      <c r="F969" s="3">
        <v>15216947433</v>
      </c>
      <c r="G969" s="3">
        <v>0</v>
      </c>
      <c r="H969" s="3">
        <v>15216947433</v>
      </c>
      <c r="I969" s="3">
        <v>1066603914</v>
      </c>
      <c r="J969" s="3">
        <v>14737586674</v>
      </c>
      <c r="K969" s="3">
        <v>96.85</v>
      </c>
      <c r="L969" s="3">
        <v>3896284422</v>
      </c>
      <c r="M969" s="3">
        <v>13587797089</v>
      </c>
      <c r="N969" s="3">
        <v>89.29</v>
      </c>
    </row>
    <row r="970" spans="1:14" hidden="1" x14ac:dyDescent="0.25">
      <c r="A970" t="s">
        <v>934</v>
      </c>
      <c r="B970" s="1" t="s">
        <v>145</v>
      </c>
      <c r="C970" t="s">
        <v>146</v>
      </c>
      <c r="D970" s="3">
        <v>14917000000</v>
      </c>
      <c r="E970" s="3">
        <v>299947433</v>
      </c>
      <c r="F970" s="3">
        <v>15216947433</v>
      </c>
      <c r="G970" s="3">
        <v>0</v>
      </c>
      <c r="H970" s="3">
        <v>15216947433</v>
      </c>
      <c r="I970" s="3">
        <v>1066603914</v>
      </c>
      <c r="J970" s="3">
        <v>14737586674</v>
      </c>
      <c r="K970" s="3">
        <v>96.85</v>
      </c>
      <c r="L970" s="3">
        <v>3896284422</v>
      </c>
      <c r="M970" s="3">
        <v>13587797089</v>
      </c>
      <c r="N970" s="3">
        <v>89.29</v>
      </c>
    </row>
    <row r="971" spans="1:14" hidden="1" x14ac:dyDescent="0.25">
      <c r="A971" t="s">
        <v>934</v>
      </c>
      <c r="B971" s="1" t="s">
        <v>170</v>
      </c>
      <c r="C971" t="s">
        <v>220</v>
      </c>
      <c r="D971" s="3">
        <v>14371000000</v>
      </c>
      <c r="E971" s="3">
        <v>259947433</v>
      </c>
      <c r="F971" s="3">
        <v>14630947433</v>
      </c>
      <c r="G971" s="3">
        <v>0</v>
      </c>
      <c r="H971" s="3">
        <v>14630947433</v>
      </c>
      <c r="I971" s="3">
        <v>989692278</v>
      </c>
      <c r="J971" s="3">
        <v>14176531146</v>
      </c>
      <c r="K971" s="3">
        <v>96.89</v>
      </c>
      <c r="L971" s="3">
        <v>3750237946</v>
      </c>
      <c r="M971" s="3">
        <v>13048483067</v>
      </c>
      <c r="N971" s="3">
        <v>89.18</v>
      </c>
    </row>
    <row r="972" spans="1:14" hidden="1" x14ac:dyDescent="0.25">
      <c r="A972" t="s">
        <v>934</v>
      </c>
      <c r="B972" s="1" t="s">
        <v>221</v>
      </c>
      <c r="C972" t="s">
        <v>222</v>
      </c>
      <c r="D972" s="3">
        <v>6530000000</v>
      </c>
      <c r="E972" s="3">
        <v>-191229000</v>
      </c>
      <c r="F972" s="3">
        <v>6338771000</v>
      </c>
      <c r="G972" s="3">
        <v>0</v>
      </c>
      <c r="H972" s="3">
        <v>6338771000</v>
      </c>
      <c r="I972" s="3">
        <v>297948468</v>
      </c>
      <c r="J972" s="3">
        <v>6218844988</v>
      </c>
      <c r="K972" s="3">
        <v>98.11</v>
      </c>
      <c r="L972" s="3">
        <v>1299193322</v>
      </c>
      <c r="M972" s="3">
        <v>5736202149</v>
      </c>
      <c r="N972" s="3">
        <v>90.49</v>
      </c>
    </row>
    <row r="973" spans="1:14" hidden="1" x14ac:dyDescent="0.25">
      <c r="A973" t="s">
        <v>934</v>
      </c>
      <c r="B973" s="1" t="s">
        <v>223</v>
      </c>
      <c r="C973" t="s">
        <v>224</v>
      </c>
      <c r="D973" s="3">
        <v>6530000000</v>
      </c>
      <c r="E973" s="3">
        <v>-191229000</v>
      </c>
      <c r="F973" s="3">
        <v>6338771000</v>
      </c>
      <c r="G973" s="3">
        <v>0</v>
      </c>
      <c r="H973" s="3">
        <v>6338771000</v>
      </c>
      <c r="I973" s="3">
        <v>297948468</v>
      </c>
      <c r="J973" s="3">
        <v>6218844988</v>
      </c>
      <c r="K973" s="3">
        <v>98.11</v>
      </c>
      <c r="L973" s="3">
        <v>1299193322</v>
      </c>
      <c r="M973" s="3">
        <v>5736202149</v>
      </c>
      <c r="N973" s="3">
        <v>90.49</v>
      </c>
    </row>
    <row r="974" spans="1:14" hidden="1" x14ac:dyDescent="0.25">
      <c r="A974" t="s">
        <v>934</v>
      </c>
      <c r="B974" s="1" t="s">
        <v>225</v>
      </c>
      <c r="C974" t="s">
        <v>226</v>
      </c>
      <c r="D974" s="3">
        <v>6530000000</v>
      </c>
      <c r="E974" s="3">
        <v>-191229000</v>
      </c>
      <c r="F974" s="3">
        <v>6338771000</v>
      </c>
      <c r="G974" s="3">
        <v>0</v>
      </c>
      <c r="H974" s="3">
        <v>6338771000</v>
      </c>
      <c r="I974" s="3">
        <v>297948468</v>
      </c>
      <c r="J974" s="3">
        <v>6218844988</v>
      </c>
      <c r="K974" s="3">
        <v>98.11</v>
      </c>
      <c r="L974" s="3">
        <v>1299193322</v>
      </c>
      <c r="M974" s="3">
        <v>5736202149</v>
      </c>
      <c r="N974" s="3">
        <v>90.49</v>
      </c>
    </row>
    <row r="975" spans="1:14" hidden="1" x14ac:dyDescent="0.25">
      <c r="A975" t="s">
        <v>934</v>
      </c>
      <c r="B975" s="1" t="s">
        <v>227</v>
      </c>
      <c r="C975" t="s">
        <v>228</v>
      </c>
      <c r="D975" s="3">
        <v>702000000</v>
      </c>
      <c r="E975" s="3">
        <v>-40000000</v>
      </c>
      <c r="F975" s="3">
        <v>662000000</v>
      </c>
      <c r="G975" s="3">
        <v>0</v>
      </c>
      <c r="H975" s="3">
        <v>662000000</v>
      </c>
      <c r="I975" s="3">
        <v>176343710</v>
      </c>
      <c r="J975" s="3">
        <v>661896158</v>
      </c>
      <c r="K975" s="3">
        <v>99.98</v>
      </c>
      <c r="L975" s="3">
        <v>362261442</v>
      </c>
      <c r="M975" s="3">
        <v>573446158</v>
      </c>
      <c r="N975" s="3">
        <v>86.62</v>
      </c>
    </row>
    <row r="976" spans="1:14" hidden="1" x14ac:dyDescent="0.25">
      <c r="A976" t="s">
        <v>934</v>
      </c>
      <c r="B976" s="1" t="s">
        <v>229</v>
      </c>
      <c r="C976" t="s">
        <v>230</v>
      </c>
      <c r="D976" s="3">
        <v>702000000</v>
      </c>
      <c r="E976" s="3">
        <v>-40000000</v>
      </c>
      <c r="F976" s="3">
        <v>662000000</v>
      </c>
      <c r="G976" s="3">
        <v>0</v>
      </c>
      <c r="H976" s="3">
        <v>662000000</v>
      </c>
      <c r="I976" s="3">
        <v>176343710</v>
      </c>
      <c r="J976" s="3">
        <v>661896158</v>
      </c>
      <c r="K976" s="3">
        <v>99.98</v>
      </c>
      <c r="L976" s="3">
        <v>362261442</v>
      </c>
      <c r="M976" s="3">
        <v>573446158</v>
      </c>
      <c r="N976" s="3">
        <v>86.62</v>
      </c>
    </row>
    <row r="977" spans="1:14" hidden="1" x14ac:dyDescent="0.25">
      <c r="A977" t="s">
        <v>934</v>
      </c>
      <c r="B977" s="1" t="s">
        <v>231</v>
      </c>
      <c r="C977" t="s">
        <v>232</v>
      </c>
      <c r="D977" s="3">
        <v>702000000</v>
      </c>
      <c r="E977" s="3">
        <v>-40000000</v>
      </c>
      <c r="F977" s="3">
        <v>662000000</v>
      </c>
      <c r="G977" s="3">
        <v>0</v>
      </c>
      <c r="H977" s="3">
        <v>662000000</v>
      </c>
      <c r="I977" s="3">
        <v>176343710</v>
      </c>
      <c r="J977" s="3">
        <v>661896158</v>
      </c>
      <c r="K977" s="3">
        <v>99.98</v>
      </c>
      <c r="L977" s="3">
        <v>362261442</v>
      </c>
      <c r="M977" s="3">
        <v>573446158</v>
      </c>
      <c r="N977" s="3">
        <v>86.62</v>
      </c>
    </row>
    <row r="978" spans="1:14" hidden="1" x14ac:dyDescent="0.25">
      <c r="A978" t="s">
        <v>934</v>
      </c>
      <c r="B978" s="1" t="s">
        <v>233</v>
      </c>
      <c r="C978" t="s">
        <v>234</v>
      </c>
      <c r="D978" s="3">
        <v>7139000000</v>
      </c>
      <c r="E978" s="3">
        <v>491176433</v>
      </c>
      <c r="F978" s="3">
        <v>7630176433</v>
      </c>
      <c r="G978" s="3">
        <v>0</v>
      </c>
      <c r="H978" s="3">
        <v>7630176433</v>
      </c>
      <c r="I978" s="3">
        <v>515400100</v>
      </c>
      <c r="J978" s="3">
        <v>7295790000</v>
      </c>
      <c r="K978" s="3">
        <v>95.62</v>
      </c>
      <c r="L978" s="3">
        <v>2088783182</v>
      </c>
      <c r="M978" s="3">
        <v>6738834760</v>
      </c>
      <c r="N978" s="3">
        <v>88.32</v>
      </c>
    </row>
    <row r="979" spans="1:14" hidden="1" x14ac:dyDescent="0.25">
      <c r="A979" t="s">
        <v>934</v>
      </c>
      <c r="B979" s="1" t="s">
        <v>235</v>
      </c>
      <c r="C979" t="s">
        <v>236</v>
      </c>
      <c r="D979" s="3">
        <v>250000000</v>
      </c>
      <c r="E979" s="3">
        <v>299947433</v>
      </c>
      <c r="F979" s="3">
        <v>549947433</v>
      </c>
      <c r="G979" s="3">
        <v>0</v>
      </c>
      <c r="H979" s="3">
        <v>549947433</v>
      </c>
      <c r="I979" s="3">
        <v>1684233</v>
      </c>
      <c r="J979" s="3">
        <v>244446022</v>
      </c>
      <c r="K979" s="3">
        <v>44.45</v>
      </c>
      <c r="L979" s="3">
        <v>25510481</v>
      </c>
      <c r="M979" s="3">
        <v>188770186</v>
      </c>
      <c r="N979" s="3">
        <v>34.33</v>
      </c>
    </row>
    <row r="980" spans="1:14" hidden="1" x14ac:dyDescent="0.25">
      <c r="A980" t="s">
        <v>934</v>
      </c>
      <c r="B980" s="1" t="s">
        <v>237</v>
      </c>
      <c r="C980" t="s">
        <v>238</v>
      </c>
      <c r="D980" s="3">
        <v>250000000</v>
      </c>
      <c r="E980" s="3">
        <v>299947433</v>
      </c>
      <c r="F980" s="3">
        <v>549947433</v>
      </c>
      <c r="G980" s="3">
        <v>0</v>
      </c>
      <c r="H980" s="3">
        <v>549947433</v>
      </c>
      <c r="I980" s="3">
        <v>1684233</v>
      </c>
      <c r="J980" s="3">
        <v>244446022</v>
      </c>
      <c r="K980" s="3">
        <v>44.45</v>
      </c>
      <c r="L980" s="3">
        <v>25510481</v>
      </c>
      <c r="M980" s="3">
        <v>188770186</v>
      </c>
      <c r="N980" s="3">
        <v>34.33</v>
      </c>
    </row>
    <row r="981" spans="1:14" hidden="1" x14ac:dyDescent="0.25">
      <c r="A981" t="s">
        <v>934</v>
      </c>
      <c r="B981" s="1" t="s">
        <v>239</v>
      </c>
      <c r="C981" t="s">
        <v>240</v>
      </c>
      <c r="D981" s="3">
        <v>6889000000</v>
      </c>
      <c r="E981" s="3">
        <v>191229000</v>
      </c>
      <c r="F981" s="3">
        <v>7080229000</v>
      </c>
      <c r="G981" s="3">
        <v>0</v>
      </c>
      <c r="H981" s="3">
        <v>7080229000</v>
      </c>
      <c r="I981" s="3">
        <v>513715867</v>
      </c>
      <c r="J981" s="3">
        <v>7051343978</v>
      </c>
      <c r="K981" s="3">
        <v>99.59</v>
      </c>
      <c r="L981" s="3">
        <v>2063272701</v>
      </c>
      <c r="M981" s="3">
        <v>6550064574</v>
      </c>
      <c r="N981" s="3">
        <v>92.51</v>
      </c>
    </row>
    <row r="982" spans="1:14" hidden="1" x14ac:dyDescent="0.25">
      <c r="A982" t="s">
        <v>934</v>
      </c>
      <c r="B982" s="1" t="s">
        <v>241</v>
      </c>
      <c r="C982" t="s">
        <v>242</v>
      </c>
      <c r="D982" s="3">
        <v>240600000</v>
      </c>
      <c r="E982" s="3">
        <v>0</v>
      </c>
      <c r="F982" s="3">
        <v>240600000</v>
      </c>
      <c r="G982" s="3">
        <v>0</v>
      </c>
      <c r="H982" s="3">
        <v>240600000</v>
      </c>
      <c r="I982" s="3">
        <v>3352855</v>
      </c>
      <c r="J982" s="3">
        <v>239851391</v>
      </c>
      <c r="K982" s="3">
        <v>99.69</v>
      </c>
      <c r="L982" s="3">
        <v>27688951</v>
      </c>
      <c r="M982" s="3">
        <v>236468786</v>
      </c>
      <c r="N982" s="3">
        <v>98.28</v>
      </c>
    </row>
    <row r="983" spans="1:14" hidden="1" x14ac:dyDescent="0.25">
      <c r="A983" t="s">
        <v>934</v>
      </c>
      <c r="B983" s="1" t="s">
        <v>243</v>
      </c>
      <c r="C983" t="s">
        <v>244</v>
      </c>
      <c r="D983" s="3">
        <v>6331700000</v>
      </c>
      <c r="E983" s="3">
        <v>191229000</v>
      </c>
      <c r="F983" s="3">
        <v>6522929000</v>
      </c>
      <c r="G983" s="3">
        <v>0</v>
      </c>
      <c r="H983" s="3">
        <v>6522929000</v>
      </c>
      <c r="I983" s="3">
        <v>406668186</v>
      </c>
      <c r="J983" s="3">
        <v>6495243875</v>
      </c>
      <c r="K983" s="3">
        <v>99.58</v>
      </c>
      <c r="L983" s="3">
        <v>1866141433</v>
      </c>
      <c r="M983" s="3">
        <v>6049016855</v>
      </c>
      <c r="N983" s="3">
        <v>92.73</v>
      </c>
    </row>
    <row r="984" spans="1:14" hidden="1" x14ac:dyDescent="0.25">
      <c r="A984" t="s">
        <v>934</v>
      </c>
      <c r="B984" s="1" t="s">
        <v>245</v>
      </c>
      <c r="C984" t="s">
        <v>246</v>
      </c>
      <c r="D984" s="3">
        <v>28000000</v>
      </c>
      <c r="E984" s="3">
        <v>0</v>
      </c>
      <c r="F984" s="3">
        <v>28000000</v>
      </c>
      <c r="G984" s="3">
        <v>0</v>
      </c>
      <c r="H984" s="3">
        <v>28000000</v>
      </c>
      <c r="I984" s="3">
        <v>0</v>
      </c>
      <c r="J984" s="3">
        <v>28000000</v>
      </c>
      <c r="K984" s="3">
        <v>100</v>
      </c>
      <c r="L984" s="3">
        <v>0</v>
      </c>
      <c r="M984" s="3">
        <v>28000000</v>
      </c>
      <c r="N984" s="3">
        <v>100</v>
      </c>
    </row>
    <row r="985" spans="1:14" hidden="1" x14ac:dyDescent="0.25">
      <c r="A985" t="s">
        <v>934</v>
      </c>
      <c r="B985" s="1" t="s">
        <v>247</v>
      </c>
      <c r="C985" t="s">
        <v>248</v>
      </c>
      <c r="D985" s="3">
        <v>288700000</v>
      </c>
      <c r="E985" s="3">
        <v>0</v>
      </c>
      <c r="F985" s="3">
        <v>288700000</v>
      </c>
      <c r="G985" s="3">
        <v>0</v>
      </c>
      <c r="H985" s="3">
        <v>288700000</v>
      </c>
      <c r="I985" s="3">
        <v>103694826</v>
      </c>
      <c r="J985" s="3">
        <v>288248712</v>
      </c>
      <c r="K985" s="3">
        <v>99.84</v>
      </c>
      <c r="L985" s="3">
        <v>169442317</v>
      </c>
      <c r="M985" s="3">
        <v>236578933</v>
      </c>
      <c r="N985" s="3">
        <v>81.95</v>
      </c>
    </row>
    <row r="986" spans="1:14" hidden="1" x14ac:dyDescent="0.25">
      <c r="A986" t="s">
        <v>934</v>
      </c>
      <c r="B986" s="1" t="s">
        <v>147</v>
      </c>
      <c r="C986" t="s">
        <v>249</v>
      </c>
      <c r="D986" s="3">
        <v>546000000</v>
      </c>
      <c r="E986" s="3">
        <v>40000000</v>
      </c>
      <c r="F986" s="3">
        <v>586000000</v>
      </c>
      <c r="G986" s="3">
        <v>0</v>
      </c>
      <c r="H986" s="3">
        <v>586000000</v>
      </c>
      <c r="I986" s="3">
        <v>76911636</v>
      </c>
      <c r="J986" s="3">
        <v>561055528</v>
      </c>
      <c r="K986" s="3">
        <v>95.74</v>
      </c>
      <c r="L986" s="3">
        <v>146046476</v>
      </c>
      <c r="M986" s="3">
        <v>539314022</v>
      </c>
      <c r="N986" s="3">
        <v>92.03</v>
      </c>
    </row>
    <row r="987" spans="1:14" hidden="1" x14ac:dyDescent="0.25">
      <c r="A987" t="s">
        <v>934</v>
      </c>
      <c r="B987" s="1" t="s">
        <v>153</v>
      </c>
      <c r="C987" t="s">
        <v>250</v>
      </c>
      <c r="D987" s="3">
        <v>10000000</v>
      </c>
      <c r="E987" s="3">
        <v>0</v>
      </c>
      <c r="F987" s="3">
        <v>10000000</v>
      </c>
      <c r="G987" s="3">
        <v>0</v>
      </c>
      <c r="H987" s="3">
        <v>10000000</v>
      </c>
      <c r="I987" s="3">
        <v>0</v>
      </c>
      <c r="J987" s="3">
        <v>10000000</v>
      </c>
      <c r="K987" s="3">
        <v>100</v>
      </c>
      <c r="L987" s="3">
        <v>5700000</v>
      </c>
      <c r="M987" s="3">
        <v>10000000</v>
      </c>
      <c r="N987" s="3">
        <v>100</v>
      </c>
    </row>
    <row r="988" spans="1:14" hidden="1" x14ac:dyDescent="0.25">
      <c r="A988" t="s">
        <v>934</v>
      </c>
      <c r="B988" s="1" t="s">
        <v>251</v>
      </c>
      <c r="C988" t="s">
        <v>252</v>
      </c>
      <c r="D988" s="3">
        <v>10000000</v>
      </c>
      <c r="E988" s="3">
        <v>0</v>
      </c>
      <c r="F988" s="3">
        <v>10000000</v>
      </c>
      <c r="G988" s="3">
        <v>0</v>
      </c>
      <c r="H988" s="3">
        <v>10000000</v>
      </c>
      <c r="I988" s="3">
        <v>0</v>
      </c>
      <c r="J988" s="3">
        <v>10000000</v>
      </c>
      <c r="K988" s="3">
        <v>100</v>
      </c>
      <c r="L988" s="3">
        <v>5700000</v>
      </c>
      <c r="M988" s="3">
        <v>10000000</v>
      </c>
      <c r="N988" s="3">
        <v>100</v>
      </c>
    </row>
    <row r="989" spans="1:14" hidden="1" x14ac:dyDescent="0.25">
      <c r="A989" t="s">
        <v>934</v>
      </c>
      <c r="B989" s="1" t="s">
        <v>253</v>
      </c>
      <c r="C989" t="s">
        <v>254</v>
      </c>
      <c r="D989" s="3">
        <v>10000000</v>
      </c>
      <c r="E989" s="3">
        <v>0</v>
      </c>
      <c r="F989" s="3">
        <v>10000000</v>
      </c>
      <c r="G989" s="3">
        <v>0</v>
      </c>
      <c r="H989" s="3">
        <v>10000000</v>
      </c>
      <c r="I989" s="3">
        <v>0</v>
      </c>
      <c r="J989" s="3">
        <v>10000000</v>
      </c>
      <c r="K989" s="3">
        <v>100</v>
      </c>
      <c r="L989" s="3">
        <v>5700000</v>
      </c>
      <c r="M989" s="3">
        <v>10000000</v>
      </c>
      <c r="N989" s="3">
        <v>100</v>
      </c>
    </row>
    <row r="990" spans="1:14" hidden="1" x14ac:dyDescent="0.25">
      <c r="A990" t="s">
        <v>934</v>
      </c>
      <c r="B990" s="1" t="s">
        <v>192</v>
      </c>
      <c r="C990" t="s">
        <v>255</v>
      </c>
      <c r="D990" s="3">
        <v>536000000</v>
      </c>
      <c r="E990" s="3">
        <v>40000000</v>
      </c>
      <c r="F990" s="3">
        <v>576000000</v>
      </c>
      <c r="G990" s="3">
        <v>0</v>
      </c>
      <c r="H990" s="3">
        <v>576000000</v>
      </c>
      <c r="I990" s="3">
        <v>76911636</v>
      </c>
      <c r="J990" s="3">
        <v>551055528</v>
      </c>
      <c r="K990" s="3">
        <v>95.67</v>
      </c>
      <c r="L990" s="3">
        <v>140346476</v>
      </c>
      <c r="M990" s="3">
        <v>529314022</v>
      </c>
      <c r="N990" s="3">
        <v>91.89</v>
      </c>
    </row>
    <row r="991" spans="1:14" hidden="1" x14ac:dyDescent="0.25">
      <c r="A991" t="s">
        <v>934</v>
      </c>
      <c r="B991" s="1" t="s">
        <v>256</v>
      </c>
      <c r="C991" t="s">
        <v>257</v>
      </c>
      <c r="D991" s="3">
        <v>536000000</v>
      </c>
      <c r="E991" s="3">
        <v>40000000</v>
      </c>
      <c r="F991" s="3">
        <v>576000000</v>
      </c>
      <c r="G991" s="3">
        <v>0</v>
      </c>
      <c r="H991" s="3">
        <v>576000000</v>
      </c>
      <c r="I991" s="3">
        <v>76911636</v>
      </c>
      <c r="J991" s="3">
        <v>551055528</v>
      </c>
      <c r="K991" s="3">
        <v>95.67</v>
      </c>
      <c r="L991" s="3">
        <v>140346476</v>
      </c>
      <c r="M991" s="3">
        <v>529314022</v>
      </c>
      <c r="N991" s="3">
        <v>91.89</v>
      </c>
    </row>
    <row r="992" spans="1:14" hidden="1" x14ac:dyDescent="0.25">
      <c r="A992" t="s">
        <v>934</v>
      </c>
      <c r="B992" s="1" t="s">
        <v>258</v>
      </c>
      <c r="C992" t="s">
        <v>259</v>
      </c>
      <c r="D992" s="3">
        <v>536000000</v>
      </c>
      <c r="E992" s="3">
        <v>40000000</v>
      </c>
      <c r="F992" s="3">
        <v>576000000</v>
      </c>
      <c r="G992" s="3">
        <v>0</v>
      </c>
      <c r="H992" s="3">
        <v>576000000</v>
      </c>
      <c r="I992" s="3">
        <v>76911636</v>
      </c>
      <c r="J992" s="3">
        <v>551055528</v>
      </c>
      <c r="K992" s="3">
        <v>95.67</v>
      </c>
      <c r="L992" s="3">
        <v>140346476</v>
      </c>
      <c r="M992" s="3">
        <v>529314022</v>
      </c>
      <c r="N992" s="3">
        <v>91.89</v>
      </c>
    </row>
    <row r="993" spans="1:14" hidden="1" x14ac:dyDescent="0.25">
      <c r="A993" t="s">
        <v>935</v>
      </c>
      <c r="B993" s="1" t="s">
        <v>0</v>
      </c>
      <c r="C993" t="s">
        <v>1</v>
      </c>
      <c r="D993" s="3">
        <v>185260618000</v>
      </c>
      <c r="E993" s="3">
        <v>-9155613019</v>
      </c>
      <c r="F993" s="3">
        <v>176105004981</v>
      </c>
      <c r="G993" s="3">
        <v>0</v>
      </c>
      <c r="H993" s="3">
        <v>176105004981</v>
      </c>
      <c r="I993" s="3">
        <v>33182572540</v>
      </c>
      <c r="J993" s="3">
        <v>158829783122</v>
      </c>
      <c r="K993" s="3">
        <v>90.19</v>
      </c>
      <c r="L993" s="3">
        <v>44575631749</v>
      </c>
      <c r="M993" s="3">
        <v>99915561118</v>
      </c>
      <c r="N993" s="3">
        <v>56.74</v>
      </c>
    </row>
    <row r="994" spans="1:14" hidden="1" x14ac:dyDescent="0.25">
      <c r="A994" t="s">
        <v>935</v>
      </c>
      <c r="B994" s="1" t="s">
        <v>2</v>
      </c>
      <c r="C994" t="s">
        <v>3</v>
      </c>
      <c r="D994" s="3">
        <v>8180697000</v>
      </c>
      <c r="E994" s="3">
        <v>1500000000</v>
      </c>
      <c r="F994" s="3">
        <v>9680697000</v>
      </c>
      <c r="G994" s="3">
        <v>0</v>
      </c>
      <c r="H994" s="3">
        <v>9680697000</v>
      </c>
      <c r="I994" s="3">
        <v>611593148</v>
      </c>
      <c r="J994" s="3">
        <v>8801517964</v>
      </c>
      <c r="K994" s="3">
        <v>90.92</v>
      </c>
      <c r="L994" s="3">
        <v>927157288</v>
      </c>
      <c r="M994" s="3">
        <v>6086015028</v>
      </c>
      <c r="N994" s="3">
        <v>62.87</v>
      </c>
    </row>
    <row r="995" spans="1:14" hidden="1" x14ac:dyDescent="0.25">
      <c r="A995" t="s">
        <v>935</v>
      </c>
      <c r="B995" s="1" t="s">
        <v>4</v>
      </c>
      <c r="C995" t="s">
        <v>5</v>
      </c>
      <c r="D995" s="3">
        <v>6135526000</v>
      </c>
      <c r="E995" s="3">
        <v>-114050000</v>
      </c>
      <c r="F995" s="3">
        <v>6021476000</v>
      </c>
      <c r="G995" s="3">
        <v>0</v>
      </c>
      <c r="H995" s="3">
        <v>6021476000</v>
      </c>
      <c r="I995" s="3">
        <v>493395369</v>
      </c>
      <c r="J995" s="3">
        <v>5292790431</v>
      </c>
      <c r="K995" s="3">
        <v>87.9</v>
      </c>
      <c r="L995" s="3">
        <v>732040943</v>
      </c>
      <c r="M995" s="3">
        <v>4806358693</v>
      </c>
      <c r="N995" s="3">
        <v>79.819999999999993</v>
      </c>
    </row>
    <row r="996" spans="1:14" hidden="1" x14ac:dyDescent="0.25">
      <c r="A996" t="s">
        <v>935</v>
      </c>
      <c r="B996" s="1" t="s">
        <v>6</v>
      </c>
      <c r="C996" t="s">
        <v>825</v>
      </c>
      <c r="D996" s="3">
        <v>3181736000</v>
      </c>
      <c r="E996" s="3">
        <v>-248413348</v>
      </c>
      <c r="F996" s="3">
        <v>2933322652</v>
      </c>
      <c r="G996" s="3">
        <v>0</v>
      </c>
      <c r="H996" s="3">
        <v>2933322652</v>
      </c>
      <c r="I996" s="3">
        <v>326686326</v>
      </c>
      <c r="J996" s="3">
        <v>2375170435</v>
      </c>
      <c r="K996" s="3">
        <v>80.97</v>
      </c>
      <c r="L996" s="3">
        <v>491430375</v>
      </c>
      <c r="M996" s="3">
        <v>2344096149</v>
      </c>
      <c r="N996" s="3">
        <v>79.91</v>
      </c>
    </row>
    <row r="997" spans="1:14" hidden="1" x14ac:dyDescent="0.25">
      <c r="A997" t="s">
        <v>935</v>
      </c>
      <c r="B997" s="1" t="s">
        <v>7</v>
      </c>
      <c r="C997" t="s">
        <v>8</v>
      </c>
      <c r="D997" s="3">
        <v>2032624000</v>
      </c>
      <c r="E997" s="3">
        <v>-415010480</v>
      </c>
      <c r="F997" s="3">
        <v>1617613520</v>
      </c>
      <c r="G997" s="3">
        <v>0</v>
      </c>
      <c r="H997" s="3">
        <v>1617613520</v>
      </c>
      <c r="I997" s="3">
        <v>204222107</v>
      </c>
      <c r="J997" s="3">
        <v>1245222107</v>
      </c>
      <c r="K997" s="3">
        <v>76.98</v>
      </c>
      <c r="L997" s="3">
        <v>234268376</v>
      </c>
      <c r="M997" s="3">
        <v>1215047821</v>
      </c>
      <c r="N997" s="3">
        <v>75.11</v>
      </c>
    </row>
    <row r="998" spans="1:14" hidden="1" x14ac:dyDescent="0.25">
      <c r="A998" t="s">
        <v>935</v>
      </c>
      <c r="B998" s="1" t="s">
        <v>9</v>
      </c>
      <c r="C998" t="s">
        <v>10</v>
      </c>
      <c r="D998" s="3">
        <v>169998000</v>
      </c>
      <c r="E998" s="3">
        <v>34684795</v>
      </c>
      <c r="F998" s="3">
        <v>204682795</v>
      </c>
      <c r="G998" s="3">
        <v>0</v>
      </c>
      <c r="H998" s="3">
        <v>204682795</v>
      </c>
      <c r="I998" s="3">
        <v>-2370212</v>
      </c>
      <c r="J998" s="3">
        <v>182129788</v>
      </c>
      <c r="K998" s="3">
        <v>88.98</v>
      </c>
      <c r="L998" s="3">
        <v>25147902</v>
      </c>
      <c r="M998" s="3">
        <v>182129788</v>
      </c>
      <c r="N998" s="3">
        <v>88.98</v>
      </c>
    </row>
    <row r="999" spans="1:14" hidden="1" x14ac:dyDescent="0.25">
      <c r="A999" t="s">
        <v>935</v>
      </c>
      <c r="B999" s="1" t="s">
        <v>12</v>
      </c>
      <c r="C999" t="s">
        <v>13</v>
      </c>
      <c r="D999" s="3">
        <v>0</v>
      </c>
      <c r="E999" s="3">
        <v>360000</v>
      </c>
      <c r="F999" s="3">
        <v>360000</v>
      </c>
      <c r="G999" s="3">
        <v>0</v>
      </c>
      <c r="H999" s="3">
        <v>360000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</row>
    <row r="1000" spans="1:14" hidden="1" x14ac:dyDescent="0.25">
      <c r="A1000" t="s">
        <v>935</v>
      </c>
      <c r="B1000" s="1" t="s">
        <v>14</v>
      </c>
      <c r="C1000" t="s">
        <v>15</v>
      </c>
      <c r="D1000" s="3">
        <v>0</v>
      </c>
      <c r="E1000" s="3">
        <v>237755</v>
      </c>
      <c r="F1000" s="3">
        <v>237755</v>
      </c>
      <c r="G1000" s="3">
        <v>0</v>
      </c>
      <c r="H1000" s="3">
        <v>237755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</row>
    <row r="1001" spans="1:14" hidden="1" x14ac:dyDescent="0.25">
      <c r="A1001" t="s">
        <v>935</v>
      </c>
      <c r="B1001" s="1" t="s">
        <v>16</v>
      </c>
      <c r="C1001" t="s">
        <v>17</v>
      </c>
      <c r="D1001" s="3">
        <v>36603000</v>
      </c>
      <c r="E1001" s="3">
        <v>-11329480</v>
      </c>
      <c r="F1001" s="3">
        <v>25273520</v>
      </c>
      <c r="G1001" s="3">
        <v>0</v>
      </c>
      <c r="H1001" s="3">
        <v>25273520</v>
      </c>
      <c r="I1001" s="3">
        <v>-4290991</v>
      </c>
      <c r="J1001" s="3">
        <v>20709009</v>
      </c>
      <c r="K1001" s="3">
        <v>81.94</v>
      </c>
      <c r="L1001" s="3">
        <v>1384625</v>
      </c>
      <c r="M1001" s="3">
        <v>20709009</v>
      </c>
      <c r="N1001" s="3">
        <v>81.94</v>
      </c>
    </row>
    <row r="1002" spans="1:14" hidden="1" x14ac:dyDescent="0.25">
      <c r="A1002" t="s">
        <v>935</v>
      </c>
      <c r="B1002" s="1" t="s">
        <v>18</v>
      </c>
      <c r="C1002" t="s">
        <v>19</v>
      </c>
      <c r="D1002" s="3">
        <v>184088000</v>
      </c>
      <c r="E1002" s="3">
        <v>-27792482</v>
      </c>
      <c r="F1002" s="3">
        <v>156295518</v>
      </c>
      <c r="G1002" s="3">
        <v>0</v>
      </c>
      <c r="H1002" s="3">
        <v>156295518</v>
      </c>
      <c r="I1002" s="3">
        <v>0</v>
      </c>
      <c r="J1002" s="3">
        <v>156295518</v>
      </c>
      <c r="K1002" s="3">
        <v>100</v>
      </c>
      <c r="L1002" s="3">
        <v>0</v>
      </c>
      <c r="M1002" s="3">
        <v>156295518</v>
      </c>
      <c r="N1002" s="3">
        <v>100</v>
      </c>
    </row>
    <row r="1003" spans="1:14" hidden="1" x14ac:dyDescent="0.25">
      <c r="A1003" t="s">
        <v>935</v>
      </c>
      <c r="B1003" s="1" t="s">
        <v>20</v>
      </c>
      <c r="C1003" t="s">
        <v>21</v>
      </c>
      <c r="D1003" s="3">
        <v>167653000</v>
      </c>
      <c r="E1003" s="3">
        <v>45125794</v>
      </c>
      <c r="F1003" s="3">
        <v>212778794</v>
      </c>
      <c r="G1003" s="3">
        <v>0</v>
      </c>
      <c r="H1003" s="3">
        <v>212778794</v>
      </c>
      <c r="I1003" s="3">
        <v>104229555</v>
      </c>
      <c r="J1003" s="3">
        <v>169229555</v>
      </c>
      <c r="K1003" s="3">
        <v>79.53</v>
      </c>
      <c r="L1003" s="3">
        <v>138669794</v>
      </c>
      <c r="M1003" s="3">
        <v>169229555</v>
      </c>
      <c r="N1003" s="3">
        <v>79.53</v>
      </c>
    </row>
    <row r="1004" spans="1:14" hidden="1" x14ac:dyDescent="0.25">
      <c r="A1004" t="s">
        <v>935</v>
      </c>
      <c r="B1004" s="1" t="s">
        <v>22</v>
      </c>
      <c r="C1004" t="s">
        <v>23</v>
      </c>
      <c r="D1004" s="3">
        <v>80473000</v>
      </c>
      <c r="E1004" s="3">
        <v>0</v>
      </c>
      <c r="F1004" s="3">
        <v>80473000</v>
      </c>
      <c r="G1004" s="3">
        <v>0</v>
      </c>
      <c r="H1004" s="3">
        <v>80473000</v>
      </c>
      <c r="I1004" s="3">
        <v>-6416702</v>
      </c>
      <c r="J1004" s="3">
        <v>73583298</v>
      </c>
      <c r="K1004" s="3">
        <v>91.44</v>
      </c>
      <c r="L1004" s="3">
        <v>17655429</v>
      </c>
      <c r="M1004" s="3">
        <v>73583298</v>
      </c>
      <c r="N1004" s="3">
        <v>91.44</v>
      </c>
    </row>
    <row r="1005" spans="1:14" hidden="1" x14ac:dyDescent="0.25">
      <c r="A1005" t="s">
        <v>935</v>
      </c>
      <c r="B1005" s="1" t="s">
        <v>24</v>
      </c>
      <c r="C1005" t="s">
        <v>25</v>
      </c>
      <c r="D1005" s="3">
        <v>458207000</v>
      </c>
      <c r="E1005" s="3">
        <v>98950690</v>
      </c>
      <c r="F1005" s="3">
        <v>557157690</v>
      </c>
      <c r="G1005" s="3">
        <v>0</v>
      </c>
      <c r="H1005" s="3">
        <v>557157690</v>
      </c>
      <c r="I1005" s="3">
        <v>30583619</v>
      </c>
      <c r="J1005" s="3">
        <v>450583619</v>
      </c>
      <c r="K1005" s="3">
        <v>80.87</v>
      </c>
      <c r="L1005" s="3">
        <v>70382088</v>
      </c>
      <c r="M1005" s="3">
        <v>450583619</v>
      </c>
      <c r="N1005" s="3">
        <v>80.87</v>
      </c>
    </row>
    <row r="1006" spans="1:14" hidden="1" x14ac:dyDescent="0.25">
      <c r="A1006" t="s">
        <v>935</v>
      </c>
      <c r="B1006" s="1" t="s">
        <v>26</v>
      </c>
      <c r="C1006" t="s">
        <v>27</v>
      </c>
      <c r="D1006" s="3">
        <v>24824000</v>
      </c>
      <c r="E1006" s="3">
        <v>-6000000</v>
      </c>
      <c r="F1006" s="3">
        <v>18824000</v>
      </c>
      <c r="G1006" s="3">
        <v>0</v>
      </c>
      <c r="H1006" s="3">
        <v>18824000</v>
      </c>
      <c r="I1006" s="3">
        <v>203374</v>
      </c>
      <c r="J1006" s="3">
        <v>18103374</v>
      </c>
      <c r="K1006" s="3">
        <v>96.17</v>
      </c>
      <c r="L1006" s="3">
        <v>1605788</v>
      </c>
      <c r="M1006" s="3">
        <v>17203374</v>
      </c>
      <c r="N1006" s="3">
        <v>91.39</v>
      </c>
    </row>
    <row r="1007" spans="1:14" hidden="1" x14ac:dyDescent="0.25">
      <c r="A1007" t="s">
        <v>935</v>
      </c>
      <c r="B1007" s="1" t="s">
        <v>30</v>
      </c>
      <c r="C1007" t="s">
        <v>31</v>
      </c>
      <c r="D1007" s="3">
        <v>0</v>
      </c>
      <c r="E1007" s="3">
        <v>36035602</v>
      </c>
      <c r="F1007" s="3">
        <v>36035602</v>
      </c>
      <c r="G1007" s="3">
        <v>0</v>
      </c>
      <c r="H1007" s="3">
        <v>36035602</v>
      </c>
      <c r="I1007" s="3">
        <v>837469</v>
      </c>
      <c r="J1007" s="3">
        <v>36035602</v>
      </c>
      <c r="K1007" s="3">
        <v>100</v>
      </c>
      <c r="L1007" s="3">
        <v>837469</v>
      </c>
      <c r="M1007" s="3">
        <v>36035602</v>
      </c>
      <c r="N1007" s="3">
        <v>100</v>
      </c>
    </row>
    <row r="1008" spans="1:14" hidden="1" x14ac:dyDescent="0.25">
      <c r="A1008" t="s">
        <v>935</v>
      </c>
      <c r="B1008" s="1" t="s">
        <v>32</v>
      </c>
      <c r="C1008" t="s">
        <v>33</v>
      </c>
      <c r="D1008" s="3">
        <v>5877000</v>
      </c>
      <c r="E1008" s="3">
        <v>0</v>
      </c>
      <c r="F1008" s="3">
        <v>5877000</v>
      </c>
      <c r="G1008" s="3">
        <v>0</v>
      </c>
      <c r="H1008" s="3">
        <v>5877000</v>
      </c>
      <c r="I1008" s="3">
        <v>-311893</v>
      </c>
      <c r="J1008" s="3">
        <v>5565107</v>
      </c>
      <c r="K1008" s="3">
        <v>94.69</v>
      </c>
      <c r="L1008" s="3">
        <v>1478904</v>
      </c>
      <c r="M1008" s="3">
        <v>5565107</v>
      </c>
      <c r="N1008" s="3">
        <v>94.69</v>
      </c>
    </row>
    <row r="1009" spans="1:14" hidden="1" x14ac:dyDescent="0.25">
      <c r="A1009" t="s">
        <v>935</v>
      </c>
      <c r="B1009" s="1" t="s">
        <v>34</v>
      </c>
      <c r="C1009" t="s">
        <v>826</v>
      </c>
      <c r="D1009" s="3">
        <v>21389000</v>
      </c>
      <c r="E1009" s="3">
        <v>-3675542</v>
      </c>
      <c r="F1009" s="3">
        <v>17713458</v>
      </c>
      <c r="G1009" s="3">
        <v>0</v>
      </c>
      <c r="H1009" s="3">
        <v>17713458</v>
      </c>
      <c r="I1009" s="3">
        <v>0</v>
      </c>
      <c r="J1009" s="3">
        <v>17713458</v>
      </c>
      <c r="K1009" s="3">
        <v>100</v>
      </c>
      <c r="L1009" s="3">
        <v>0</v>
      </c>
      <c r="M1009" s="3">
        <v>17713458</v>
      </c>
      <c r="N1009" s="3">
        <v>100</v>
      </c>
    </row>
    <row r="1010" spans="1:14" hidden="1" x14ac:dyDescent="0.25">
      <c r="A1010" t="s">
        <v>935</v>
      </c>
      <c r="B1010" s="1" t="s">
        <v>35</v>
      </c>
      <c r="C1010" t="s">
        <v>36</v>
      </c>
      <c r="D1010" s="3">
        <v>1677000000</v>
      </c>
      <c r="E1010" s="3">
        <v>472000000</v>
      </c>
      <c r="F1010" s="3">
        <v>2149000000</v>
      </c>
      <c r="G1010" s="3">
        <v>0</v>
      </c>
      <c r="H1010" s="3">
        <v>2149000000</v>
      </c>
      <c r="I1010" s="3">
        <v>48166666</v>
      </c>
      <c r="J1010" s="3">
        <v>2126613370</v>
      </c>
      <c r="K1010" s="3">
        <v>98.96</v>
      </c>
      <c r="L1010" s="3">
        <v>166186333</v>
      </c>
      <c r="M1010" s="3">
        <v>1792279948</v>
      </c>
      <c r="N1010" s="3">
        <v>83.4</v>
      </c>
    </row>
    <row r="1011" spans="1:14" hidden="1" x14ac:dyDescent="0.25">
      <c r="A1011" t="s">
        <v>935</v>
      </c>
      <c r="B1011" s="1" t="s">
        <v>37</v>
      </c>
      <c r="C1011" t="s">
        <v>38</v>
      </c>
      <c r="D1011" s="3">
        <v>996000000</v>
      </c>
      <c r="E1011" s="3">
        <v>322000000</v>
      </c>
      <c r="F1011" s="3">
        <v>1318000000</v>
      </c>
      <c r="G1011" s="3">
        <v>0</v>
      </c>
      <c r="H1011" s="3">
        <v>1318000000</v>
      </c>
      <c r="I1011" s="3">
        <v>45466666</v>
      </c>
      <c r="J1011" s="3">
        <v>1301241070</v>
      </c>
      <c r="K1011" s="3">
        <v>98.73</v>
      </c>
      <c r="L1011" s="3">
        <v>98536666</v>
      </c>
      <c r="M1011" s="3">
        <v>1061031316</v>
      </c>
      <c r="N1011" s="3">
        <v>80.5</v>
      </c>
    </row>
    <row r="1012" spans="1:14" hidden="1" x14ac:dyDescent="0.25">
      <c r="A1012" t="s">
        <v>935</v>
      </c>
      <c r="B1012" s="1" t="s">
        <v>39</v>
      </c>
      <c r="C1012" t="s">
        <v>40</v>
      </c>
      <c r="D1012" s="3">
        <v>996000000</v>
      </c>
      <c r="E1012" s="3">
        <v>322000000</v>
      </c>
      <c r="F1012" s="3">
        <v>1318000000</v>
      </c>
      <c r="G1012" s="3">
        <v>0</v>
      </c>
      <c r="H1012" s="3">
        <v>1318000000</v>
      </c>
      <c r="I1012" s="3">
        <v>45466666</v>
      </c>
      <c r="J1012" s="3">
        <v>1301241070</v>
      </c>
      <c r="K1012" s="3">
        <v>98.73</v>
      </c>
      <c r="L1012" s="3">
        <v>98536666</v>
      </c>
      <c r="M1012" s="3">
        <v>1061031316</v>
      </c>
      <c r="N1012" s="3">
        <v>80.5</v>
      </c>
    </row>
    <row r="1013" spans="1:14" hidden="1" x14ac:dyDescent="0.25">
      <c r="A1013" t="s">
        <v>935</v>
      </c>
      <c r="B1013" s="1" t="s">
        <v>41</v>
      </c>
      <c r="C1013" t="s">
        <v>42</v>
      </c>
      <c r="D1013" s="3">
        <v>681000000</v>
      </c>
      <c r="E1013" s="3">
        <v>150000000</v>
      </c>
      <c r="F1013" s="3">
        <v>831000000</v>
      </c>
      <c r="G1013" s="3">
        <v>0</v>
      </c>
      <c r="H1013" s="3">
        <v>831000000</v>
      </c>
      <c r="I1013" s="3">
        <v>2700000</v>
      </c>
      <c r="J1013" s="3">
        <v>825372300</v>
      </c>
      <c r="K1013" s="3">
        <v>99.32</v>
      </c>
      <c r="L1013" s="3">
        <v>67649667</v>
      </c>
      <c r="M1013" s="3">
        <v>731248632</v>
      </c>
      <c r="N1013" s="3">
        <v>88</v>
      </c>
    </row>
    <row r="1014" spans="1:14" hidden="1" x14ac:dyDescent="0.25">
      <c r="A1014" t="s">
        <v>935</v>
      </c>
      <c r="B1014" s="1" t="s">
        <v>45</v>
      </c>
      <c r="C1014" t="s">
        <v>218</v>
      </c>
      <c r="D1014" s="3">
        <v>1276790000</v>
      </c>
      <c r="E1014" s="3">
        <v>-337636652</v>
      </c>
      <c r="F1014" s="3">
        <v>939153348</v>
      </c>
      <c r="G1014" s="3">
        <v>0</v>
      </c>
      <c r="H1014" s="3">
        <v>939153348</v>
      </c>
      <c r="I1014" s="3">
        <v>118542377</v>
      </c>
      <c r="J1014" s="3">
        <v>791006626</v>
      </c>
      <c r="K1014" s="3">
        <v>84.23</v>
      </c>
      <c r="L1014" s="3">
        <v>74424235</v>
      </c>
      <c r="M1014" s="3">
        <v>669982596</v>
      </c>
      <c r="N1014" s="3">
        <v>71.34</v>
      </c>
    </row>
    <row r="1015" spans="1:14" hidden="1" x14ac:dyDescent="0.25">
      <c r="A1015" t="s">
        <v>935</v>
      </c>
      <c r="B1015" s="1" t="s">
        <v>46</v>
      </c>
      <c r="C1015" t="s">
        <v>47</v>
      </c>
      <c r="D1015" s="3">
        <v>468308000</v>
      </c>
      <c r="E1015" s="3">
        <v>-36312578</v>
      </c>
      <c r="F1015" s="3">
        <v>431995422</v>
      </c>
      <c r="G1015" s="3">
        <v>0</v>
      </c>
      <c r="H1015" s="3">
        <v>431995422</v>
      </c>
      <c r="I1015" s="3">
        <v>32201329</v>
      </c>
      <c r="J1015" s="3">
        <v>379293578</v>
      </c>
      <c r="K1015" s="3">
        <v>87.8</v>
      </c>
      <c r="L1015" s="3">
        <v>38297372</v>
      </c>
      <c r="M1015" s="3">
        <v>340192854</v>
      </c>
      <c r="N1015" s="3">
        <v>78.75</v>
      </c>
    </row>
    <row r="1016" spans="1:14" hidden="1" x14ac:dyDescent="0.25">
      <c r="A1016" t="s">
        <v>935</v>
      </c>
      <c r="B1016" s="1" t="s">
        <v>48</v>
      </c>
      <c r="C1016" t="s">
        <v>49</v>
      </c>
      <c r="D1016" s="3">
        <v>98729000</v>
      </c>
      <c r="E1016" s="3">
        <v>-61408422</v>
      </c>
      <c r="F1016" s="3">
        <v>37320578</v>
      </c>
      <c r="G1016" s="3">
        <v>0</v>
      </c>
      <c r="H1016" s="3">
        <v>37320578</v>
      </c>
      <c r="I1016" s="3">
        <v>1201329</v>
      </c>
      <c r="J1016" s="3">
        <v>37320578</v>
      </c>
      <c r="K1016" s="3">
        <v>100</v>
      </c>
      <c r="L1016" s="3">
        <v>1201329</v>
      </c>
      <c r="M1016" s="3">
        <v>37320578</v>
      </c>
      <c r="N1016" s="3">
        <v>100</v>
      </c>
    </row>
    <row r="1017" spans="1:14" hidden="1" x14ac:dyDescent="0.25">
      <c r="A1017" t="s">
        <v>935</v>
      </c>
      <c r="B1017" s="1" t="s">
        <v>50</v>
      </c>
      <c r="C1017" t="s">
        <v>51</v>
      </c>
      <c r="D1017" s="3">
        <v>140588000</v>
      </c>
      <c r="E1017" s="3">
        <v>-45950511</v>
      </c>
      <c r="F1017" s="3">
        <v>94637489</v>
      </c>
      <c r="G1017" s="3">
        <v>0</v>
      </c>
      <c r="H1017" s="3">
        <v>94637489</v>
      </c>
      <c r="I1017" s="3">
        <v>0</v>
      </c>
      <c r="J1017" s="3">
        <v>94000000</v>
      </c>
      <c r="K1017" s="3">
        <v>99.33</v>
      </c>
      <c r="L1017" s="3">
        <v>12245408</v>
      </c>
      <c r="M1017" s="3">
        <v>83575294</v>
      </c>
      <c r="N1017" s="3">
        <v>88.31</v>
      </c>
    </row>
    <row r="1018" spans="1:14" hidden="1" x14ac:dyDescent="0.25">
      <c r="A1018" t="s">
        <v>935</v>
      </c>
      <c r="B1018" s="1" t="s">
        <v>52</v>
      </c>
      <c r="C1018" t="s">
        <v>53</v>
      </c>
      <c r="D1018" s="3">
        <v>148518000</v>
      </c>
      <c r="E1018" s="3">
        <v>37111727</v>
      </c>
      <c r="F1018" s="3">
        <v>185629727</v>
      </c>
      <c r="G1018" s="3">
        <v>0</v>
      </c>
      <c r="H1018" s="3">
        <v>185629727</v>
      </c>
      <c r="I1018" s="3">
        <v>19000000</v>
      </c>
      <c r="J1018" s="3">
        <v>155500000</v>
      </c>
      <c r="K1018" s="3">
        <v>83.77</v>
      </c>
      <c r="L1018" s="3">
        <v>16337275</v>
      </c>
      <c r="M1018" s="3">
        <v>139647982</v>
      </c>
      <c r="N1018" s="3">
        <v>75.23</v>
      </c>
    </row>
    <row r="1019" spans="1:14" hidden="1" x14ac:dyDescent="0.25">
      <c r="A1019" t="s">
        <v>935</v>
      </c>
      <c r="B1019" s="1" t="s">
        <v>56</v>
      </c>
      <c r="C1019" t="s">
        <v>57</v>
      </c>
      <c r="D1019" s="3">
        <v>80473000</v>
      </c>
      <c r="E1019" s="3">
        <v>33934628</v>
      </c>
      <c r="F1019" s="3">
        <v>114407628</v>
      </c>
      <c r="G1019" s="3">
        <v>0</v>
      </c>
      <c r="H1019" s="3">
        <v>114407628</v>
      </c>
      <c r="I1019" s="3">
        <v>12000000</v>
      </c>
      <c r="J1019" s="3">
        <v>92473000</v>
      </c>
      <c r="K1019" s="3">
        <v>80.83</v>
      </c>
      <c r="L1019" s="3">
        <v>8513360</v>
      </c>
      <c r="M1019" s="3">
        <v>79649000</v>
      </c>
      <c r="N1019" s="3">
        <v>69.62</v>
      </c>
    </row>
    <row r="1020" spans="1:14" hidden="1" x14ac:dyDescent="0.25">
      <c r="A1020" t="s">
        <v>935</v>
      </c>
      <c r="B1020" s="1" t="s">
        <v>58</v>
      </c>
      <c r="C1020" t="s">
        <v>59</v>
      </c>
      <c r="D1020" s="3">
        <v>808482000</v>
      </c>
      <c r="E1020" s="3">
        <v>-301324074</v>
      </c>
      <c r="F1020" s="3">
        <v>507157926</v>
      </c>
      <c r="G1020" s="3">
        <v>0</v>
      </c>
      <c r="H1020" s="3">
        <v>507157926</v>
      </c>
      <c r="I1020" s="3">
        <v>86341048</v>
      </c>
      <c r="J1020" s="3">
        <v>411713048</v>
      </c>
      <c r="K1020" s="3">
        <v>81.180000000000007</v>
      </c>
      <c r="L1020" s="3">
        <v>36126863</v>
      </c>
      <c r="M1020" s="3">
        <v>329789742</v>
      </c>
      <c r="N1020" s="3">
        <v>65.03</v>
      </c>
    </row>
    <row r="1021" spans="1:14" hidden="1" x14ac:dyDescent="0.25">
      <c r="A1021" t="s">
        <v>935</v>
      </c>
      <c r="B1021" s="1" t="s">
        <v>60</v>
      </c>
      <c r="C1021" t="s">
        <v>61</v>
      </c>
      <c r="D1021" s="3">
        <v>629689000</v>
      </c>
      <c r="E1021" s="3">
        <v>-430103257</v>
      </c>
      <c r="F1021" s="3">
        <v>199585743</v>
      </c>
      <c r="G1021" s="3">
        <v>0</v>
      </c>
      <c r="H1021" s="3">
        <v>199585743</v>
      </c>
      <c r="I1021" s="3">
        <v>59841048</v>
      </c>
      <c r="J1021" s="3">
        <v>176841048</v>
      </c>
      <c r="K1021" s="3">
        <v>88.6</v>
      </c>
      <c r="L1021" s="3">
        <v>13477043</v>
      </c>
      <c r="M1021" s="3">
        <v>128597526</v>
      </c>
      <c r="N1021" s="3">
        <v>64.430000000000007</v>
      </c>
    </row>
    <row r="1022" spans="1:14" hidden="1" x14ac:dyDescent="0.25">
      <c r="A1022" t="s">
        <v>935</v>
      </c>
      <c r="B1022" s="1" t="s">
        <v>62</v>
      </c>
      <c r="C1022" t="s">
        <v>63</v>
      </c>
      <c r="D1022" s="3">
        <v>69081000</v>
      </c>
      <c r="E1022" s="3">
        <v>80031168</v>
      </c>
      <c r="F1022" s="3">
        <v>149112168</v>
      </c>
      <c r="G1022" s="3">
        <v>0</v>
      </c>
      <c r="H1022" s="3">
        <v>149112168</v>
      </c>
      <c r="I1022" s="3">
        <v>10000000</v>
      </c>
      <c r="J1022" s="3">
        <v>109081000</v>
      </c>
      <c r="K1022" s="3">
        <v>73.150000000000006</v>
      </c>
      <c r="L1022" s="3">
        <v>10751620</v>
      </c>
      <c r="M1022" s="3">
        <v>92994278</v>
      </c>
      <c r="N1022" s="3">
        <v>62.37</v>
      </c>
    </row>
    <row r="1023" spans="1:14" hidden="1" x14ac:dyDescent="0.25">
      <c r="A1023" t="s">
        <v>935</v>
      </c>
      <c r="B1023" s="1" t="s">
        <v>156</v>
      </c>
      <c r="C1023" t="s">
        <v>157</v>
      </c>
      <c r="D1023" s="3">
        <v>9121000</v>
      </c>
      <c r="E1023" s="3">
        <v>6329480</v>
      </c>
      <c r="F1023" s="3">
        <v>15450480</v>
      </c>
      <c r="G1023" s="3">
        <v>0</v>
      </c>
      <c r="H1023" s="3">
        <v>15450480</v>
      </c>
      <c r="I1023" s="3">
        <v>1500000</v>
      </c>
      <c r="J1023" s="3">
        <v>10200000</v>
      </c>
      <c r="K1023" s="3">
        <v>66.02</v>
      </c>
      <c r="L1023" s="3">
        <v>1256500</v>
      </c>
      <c r="M1023" s="3">
        <v>8636688</v>
      </c>
      <c r="N1023" s="3">
        <v>55.9</v>
      </c>
    </row>
    <row r="1024" spans="1:14" hidden="1" x14ac:dyDescent="0.25">
      <c r="A1024" t="s">
        <v>935</v>
      </c>
      <c r="B1024" s="1" t="s">
        <v>68</v>
      </c>
      <c r="C1024" t="s">
        <v>69</v>
      </c>
      <c r="D1024" s="3">
        <v>60355000</v>
      </c>
      <c r="E1024" s="3">
        <v>26450821</v>
      </c>
      <c r="F1024" s="3">
        <v>86805821</v>
      </c>
      <c r="G1024" s="3">
        <v>0</v>
      </c>
      <c r="H1024" s="3">
        <v>86805821</v>
      </c>
      <c r="I1024" s="3">
        <v>9000000</v>
      </c>
      <c r="J1024" s="3">
        <v>69355000</v>
      </c>
      <c r="K1024" s="3">
        <v>79.900000000000006</v>
      </c>
      <c r="L1024" s="3">
        <v>6385020</v>
      </c>
      <c r="M1024" s="3">
        <v>59736850</v>
      </c>
      <c r="N1024" s="3">
        <v>68.819999999999993</v>
      </c>
    </row>
    <row r="1025" spans="1:14" hidden="1" x14ac:dyDescent="0.25">
      <c r="A1025" t="s">
        <v>935</v>
      </c>
      <c r="B1025" s="1" t="s">
        <v>70</v>
      </c>
      <c r="C1025" t="s">
        <v>71</v>
      </c>
      <c r="D1025" s="3">
        <v>40236000</v>
      </c>
      <c r="E1025" s="3">
        <v>15967714</v>
      </c>
      <c r="F1025" s="3">
        <v>56203714</v>
      </c>
      <c r="G1025" s="3">
        <v>0</v>
      </c>
      <c r="H1025" s="3">
        <v>56203714</v>
      </c>
      <c r="I1025" s="3">
        <v>6000000</v>
      </c>
      <c r="J1025" s="3">
        <v>46236000</v>
      </c>
      <c r="K1025" s="3">
        <v>82.27</v>
      </c>
      <c r="L1025" s="3">
        <v>4256680</v>
      </c>
      <c r="M1025" s="3">
        <v>39824400</v>
      </c>
      <c r="N1025" s="3">
        <v>70.86</v>
      </c>
    </row>
    <row r="1026" spans="1:14" hidden="1" x14ac:dyDescent="0.25">
      <c r="A1026" t="s">
        <v>935</v>
      </c>
      <c r="B1026" s="1" t="s">
        <v>76</v>
      </c>
      <c r="C1026" t="s">
        <v>77</v>
      </c>
      <c r="D1026" s="3">
        <v>2045171000</v>
      </c>
      <c r="E1026" s="3">
        <v>1614050000</v>
      </c>
      <c r="F1026" s="3">
        <v>3659221000</v>
      </c>
      <c r="G1026" s="3">
        <v>0</v>
      </c>
      <c r="H1026" s="3">
        <v>3659221000</v>
      </c>
      <c r="I1026" s="3">
        <v>118197779</v>
      </c>
      <c r="J1026" s="3">
        <v>3508727533</v>
      </c>
      <c r="K1026" s="3">
        <v>95.89</v>
      </c>
      <c r="L1026" s="3">
        <v>195116345</v>
      </c>
      <c r="M1026" s="3">
        <v>1279656335</v>
      </c>
      <c r="N1026" s="3">
        <v>34.97</v>
      </c>
    </row>
    <row r="1027" spans="1:14" hidden="1" x14ac:dyDescent="0.25">
      <c r="A1027" t="s">
        <v>935</v>
      </c>
      <c r="B1027" s="1" t="s">
        <v>78</v>
      </c>
      <c r="C1027" t="s">
        <v>79</v>
      </c>
      <c r="D1027" s="3">
        <v>199000000</v>
      </c>
      <c r="E1027" s="3">
        <v>-11070000</v>
      </c>
      <c r="F1027" s="3">
        <v>187930000</v>
      </c>
      <c r="G1027" s="3">
        <v>0</v>
      </c>
      <c r="H1027" s="3">
        <v>187930000</v>
      </c>
      <c r="I1027" s="3">
        <v>0</v>
      </c>
      <c r="J1027" s="3">
        <v>143165945</v>
      </c>
      <c r="K1027" s="3">
        <v>76.180000000000007</v>
      </c>
      <c r="L1027" s="3">
        <v>7483391</v>
      </c>
      <c r="M1027" s="3">
        <v>94146013</v>
      </c>
      <c r="N1027" s="3">
        <v>50.1</v>
      </c>
    </row>
    <row r="1028" spans="1:14" hidden="1" x14ac:dyDescent="0.25">
      <c r="A1028" t="s">
        <v>935</v>
      </c>
      <c r="B1028" s="1" t="s">
        <v>82</v>
      </c>
      <c r="C1028" t="s">
        <v>83</v>
      </c>
      <c r="D1028" s="3">
        <v>34000000</v>
      </c>
      <c r="E1028" s="3">
        <v>0</v>
      </c>
      <c r="F1028" s="3">
        <v>34000000</v>
      </c>
      <c r="G1028" s="3">
        <v>0</v>
      </c>
      <c r="H1028" s="3">
        <v>34000000</v>
      </c>
      <c r="I1028" s="3">
        <v>0</v>
      </c>
      <c r="J1028" s="3">
        <v>20327355</v>
      </c>
      <c r="K1028" s="3">
        <v>59.79</v>
      </c>
      <c r="L1028" s="3">
        <v>0</v>
      </c>
      <c r="M1028" s="3">
        <v>9656327</v>
      </c>
      <c r="N1028" s="3">
        <v>28.4</v>
      </c>
    </row>
    <row r="1029" spans="1:14" hidden="1" x14ac:dyDescent="0.25">
      <c r="A1029" t="s">
        <v>935</v>
      </c>
      <c r="B1029" s="1" t="s">
        <v>84</v>
      </c>
      <c r="C1029" t="s">
        <v>85</v>
      </c>
      <c r="D1029" s="3">
        <v>74000000</v>
      </c>
      <c r="E1029" s="3">
        <v>-6320000</v>
      </c>
      <c r="F1029" s="3">
        <v>67680000</v>
      </c>
      <c r="G1029" s="3">
        <v>0</v>
      </c>
      <c r="H1029" s="3">
        <v>67680000</v>
      </c>
      <c r="I1029" s="3">
        <v>0</v>
      </c>
      <c r="J1029" s="3">
        <v>67680000</v>
      </c>
      <c r="K1029" s="3">
        <v>100</v>
      </c>
      <c r="L1029" s="3">
        <v>7025423</v>
      </c>
      <c r="M1029" s="3">
        <v>49205219</v>
      </c>
      <c r="N1029" s="3">
        <v>72.7</v>
      </c>
    </row>
    <row r="1030" spans="1:14" hidden="1" x14ac:dyDescent="0.25">
      <c r="A1030" t="s">
        <v>935</v>
      </c>
      <c r="B1030" s="1" t="s">
        <v>86</v>
      </c>
      <c r="C1030" t="s">
        <v>87</v>
      </c>
      <c r="D1030" s="3">
        <v>88000000</v>
      </c>
      <c r="E1030" s="3">
        <v>-4750000</v>
      </c>
      <c r="F1030" s="3">
        <v>83250000</v>
      </c>
      <c r="G1030" s="3">
        <v>0</v>
      </c>
      <c r="H1030" s="3">
        <v>83250000</v>
      </c>
      <c r="I1030" s="3">
        <v>0</v>
      </c>
      <c r="J1030" s="3">
        <v>52158590</v>
      </c>
      <c r="K1030" s="3">
        <v>62.65</v>
      </c>
      <c r="L1030" s="3">
        <v>457968</v>
      </c>
      <c r="M1030" s="3">
        <v>32284467</v>
      </c>
      <c r="N1030" s="3">
        <v>38.78</v>
      </c>
    </row>
    <row r="1031" spans="1:14" hidden="1" x14ac:dyDescent="0.25">
      <c r="A1031" t="s">
        <v>935</v>
      </c>
      <c r="B1031" s="1" t="s">
        <v>88</v>
      </c>
      <c r="C1031" t="s">
        <v>89</v>
      </c>
      <c r="D1031" s="3">
        <v>3000000</v>
      </c>
      <c r="E1031" s="3">
        <v>0</v>
      </c>
      <c r="F1031" s="3">
        <v>3000000</v>
      </c>
      <c r="G1031" s="3">
        <v>0</v>
      </c>
      <c r="H1031" s="3">
        <v>3000000</v>
      </c>
      <c r="I1031" s="3">
        <v>0</v>
      </c>
      <c r="J1031" s="3">
        <v>3000000</v>
      </c>
      <c r="K1031" s="3">
        <v>100</v>
      </c>
      <c r="L1031" s="3">
        <v>0</v>
      </c>
      <c r="M1031" s="3">
        <v>3000000</v>
      </c>
      <c r="N1031" s="3">
        <v>100</v>
      </c>
    </row>
    <row r="1032" spans="1:14" hidden="1" x14ac:dyDescent="0.25">
      <c r="A1032" t="s">
        <v>935</v>
      </c>
      <c r="B1032" s="1" t="s">
        <v>90</v>
      </c>
      <c r="C1032" t="s">
        <v>91</v>
      </c>
      <c r="D1032" s="3">
        <v>1835171000</v>
      </c>
      <c r="E1032" s="3">
        <v>1633520000</v>
      </c>
      <c r="F1032" s="3">
        <v>3468691000</v>
      </c>
      <c r="G1032" s="3">
        <v>0</v>
      </c>
      <c r="H1032" s="3">
        <v>3468691000</v>
      </c>
      <c r="I1032" s="3">
        <v>118197779</v>
      </c>
      <c r="J1032" s="3">
        <v>3363501588</v>
      </c>
      <c r="K1032" s="3">
        <v>96.97</v>
      </c>
      <c r="L1032" s="3">
        <v>187632954</v>
      </c>
      <c r="M1032" s="3">
        <v>1183450322</v>
      </c>
      <c r="N1032" s="3">
        <v>34.119999999999997</v>
      </c>
    </row>
    <row r="1033" spans="1:14" hidden="1" x14ac:dyDescent="0.25">
      <c r="A1033" t="s">
        <v>935</v>
      </c>
      <c r="B1033" s="1" t="s">
        <v>92</v>
      </c>
      <c r="C1033" t="s">
        <v>93</v>
      </c>
      <c r="D1033" s="3">
        <v>827400000</v>
      </c>
      <c r="E1033" s="3">
        <v>1587616223</v>
      </c>
      <c r="F1033" s="3">
        <v>2415016223</v>
      </c>
      <c r="G1033" s="3">
        <v>0</v>
      </c>
      <c r="H1033" s="3">
        <v>2415016223</v>
      </c>
      <c r="I1033" s="3">
        <v>109077089</v>
      </c>
      <c r="J1033" s="3">
        <v>2406215770</v>
      </c>
      <c r="K1033" s="3">
        <v>99.64</v>
      </c>
      <c r="L1033" s="3">
        <v>113422835</v>
      </c>
      <c r="M1033" s="3">
        <v>735233430</v>
      </c>
      <c r="N1033" s="3">
        <v>30.44</v>
      </c>
    </row>
    <row r="1034" spans="1:14" hidden="1" x14ac:dyDescent="0.25">
      <c r="A1034" t="s">
        <v>935</v>
      </c>
      <c r="B1034" s="1" t="s">
        <v>96</v>
      </c>
      <c r="C1034" t="s">
        <v>97</v>
      </c>
      <c r="D1034" s="3">
        <v>46000000</v>
      </c>
      <c r="E1034" s="3">
        <v>88000000</v>
      </c>
      <c r="F1034" s="3">
        <v>134000000</v>
      </c>
      <c r="G1034" s="3">
        <v>0</v>
      </c>
      <c r="H1034" s="3">
        <v>134000000</v>
      </c>
      <c r="I1034" s="3">
        <v>0</v>
      </c>
      <c r="J1034" s="3">
        <v>46000000</v>
      </c>
      <c r="K1034" s="3">
        <v>34.33</v>
      </c>
      <c r="L1034" s="3">
        <v>919999</v>
      </c>
      <c r="M1034" s="3">
        <v>16425707</v>
      </c>
      <c r="N1034" s="3">
        <v>12.26</v>
      </c>
    </row>
    <row r="1035" spans="1:14" hidden="1" x14ac:dyDescent="0.25">
      <c r="A1035" t="s">
        <v>935</v>
      </c>
      <c r="B1035" s="1" t="s">
        <v>98</v>
      </c>
      <c r="C1035" t="s">
        <v>99</v>
      </c>
      <c r="D1035" s="3">
        <v>15000000</v>
      </c>
      <c r="E1035" s="3">
        <v>-10233423</v>
      </c>
      <c r="F1035" s="3">
        <v>4766577</v>
      </c>
      <c r="G1035" s="3">
        <v>0</v>
      </c>
      <c r="H1035" s="3">
        <v>4766577</v>
      </c>
      <c r="I1035" s="3">
        <v>0</v>
      </c>
      <c r="J1035" s="3">
        <v>3605000</v>
      </c>
      <c r="K1035" s="3">
        <v>75.63</v>
      </c>
      <c r="L1035" s="3">
        <v>0</v>
      </c>
      <c r="M1035" s="3">
        <v>3605000</v>
      </c>
      <c r="N1035" s="3">
        <v>75.63</v>
      </c>
    </row>
    <row r="1036" spans="1:14" hidden="1" x14ac:dyDescent="0.25">
      <c r="A1036" t="s">
        <v>935</v>
      </c>
      <c r="B1036" s="1" t="s">
        <v>100</v>
      </c>
      <c r="C1036" t="s">
        <v>101</v>
      </c>
      <c r="D1036" s="3">
        <v>360000000</v>
      </c>
      <c r="E1036" s="3">
        <v>-30400000</v>
      </c>
      <c r="F1036" s="3">
        <v>329600000</v>
      </c>
      <c r="G1036" s="3">
        <v>0</v>
      </c>
      <c r="H1036" s="3">
        <v>329600000</v>
      </c>
      <c r="I1036" s="3">
        <v>9120690</v>
      </c>
      <c r="J1036" s="3">
        <v>326100618</v>
      </c>
      <c r="K1036" s="3">
        <v>98.94</v>
      </c>
      <c r="L1036" s="3">
        <v>8800000</v>
      </c>
      <c r="M1036" s="3">
        <v>206905967</v>
      </c>
      <c r="N1036" s="3">
        <v>62.77</v>
      </c>
    </row>
    <row r="1037" spans="1:14" hidden="1" x14ac:dyDescent="0.25">
      <c r="A1037" t="s">
        <v>935</v>
      </c>
      <c r="B1037" s="1" t="s">
        <v>102</v>
      </c>
      <c r="C1037" t="s">
        <v>103</v>
      </c>
      <c r="D1037" s="3">
        <v>360000000</v>
      </c>
      <c r="E1037" s="3">
        <v>-30400000</v>
      </c>
      <c r="F1037" s="3">
        <v>329600000</v>
      </c>
      <c r="G1037" s="3">
        <v>0</v>
      </c>
      <c r="H1037" s="3">
        <v>329600000</v>
      </c>
      <c r="I1037" s="3">
        <v>9120690</v>
      </c>
      <c r="J1037" s="3">
        <v>326100618</v>
      </c>
      <c r="K1037" s="3">
        <v>98.94</v>
      </c>
      <c r="L1037" s="3">
        <v>8800000</v>
      </c>
      <c r="M1037" s="3">
        <v>206905967</v>
      </c>
      <c r="N1037" s="3">
        <v>62.77</v>
      </c>
    </row>
    <row r="1038" spans="1:14" hidden="1" x14ac:dyDescent="0.25">
      <c r="A1038" t="s">
        <v>935</v>
      </c>
      <c r="B1038" s="1" t="s">
        <v>104</v>
      </c>
      <c r="C1038" t="s">
        <v>105</v>
      </c>
      <c r="D1038" s="3">
        <v>300000000</v>
      </c>
      <c r="E1038" s="3">
        <v>30400000</v>
      </c>
      <c r="F1038" s="3">
        <v>330400000</v>
      </c>
      <c r="G1038" s="3">
        <v>0</v>
      </c>
      <c r="H1038" s="3">
        <v>330400000</v>
      </c>
      <c r="I1038" s="3">
        <v>0</v>
      </c>
      <c r="J1038" s="3">
        <v>330400000</v>
      </c>
      <c r="K1038" s="3">
        <v>100</v>
      </c>
      <c r="L1038" s="3">
        <v>30400000</v>
      </c>
      <c r="M1038" s="3">
        <v>30400000</v>
      </c>
      <c r="N1038" s="3">
        <v>9.1999999999999993</v>
      </c>
    </row>
    <row r="1039" spans="1:14" hidden="1" x14ac:dyDescent="0.25">
      <c r="A1039" t="s">
        <v>935</v>
      </c>
      <c r="B1039" s="1" t="s">
        <v>106</v>
      </c>
      <c r="C1039" t="s">
        <v>107</v>
      </c>
      <c r="D1039" s="3">
        <v>300000000</v>
      </c>
      <c r="E1039" s="3">
        <v>30400000</v>
      </c>
      <c r="F1039" s="3">
        <v>330400000</v>
      </c>
      <c r="G1039" s="3">
        <v>0</v>
      </c>
      <c r="H1039" s="3">
        <v>330400000</v>
      </c>
      <c r="I1039" s="3">
        <v>0</v>
      </c>
      <c r="J1039" s="3">
        <v>330400000</v>
      </c>
      <c r="K1039" s="3">
        <v>100</v>
      </c>
      <c r="L1039" s="3">
        <v>30400000</v>
      </c>
      <c r="M1039" s="3">
        <v>30400000</v>
      </c>
      <c r="N1039" s="3">
        <v>9.1999999999999993</v>
      </c>
    </row>
    <row r="1040" spans="1:14" hidden="1" x14ac:dyDescent="0.25">
      <c r="A1040" t="s">
        <v>935</v>
      </c>
      <c r="B1040" s="1" t="s">
        <v>108</v>
      </c>
      <c r="C1040" t="s">
        <v>109</v>
      </c>
      <c r="D1040" s="3">
        <v>142171000</v>
      </c>
      <c r="E1040" s="3">
        <v>0</v>
      </c>
      <c r="F1040" s="3">
        <v>142171000</v>
      </c>
      <c r="G1040" s="3">
        <v>0</v>
      </c>
      <c r="H1040" s="3">
        <v>142171000</v>
      </c>
      <c r="I1040" s="3">
        <v>0</v>
      </c>
      <c r="J1040" s="3">
        <v>140792000</v>
      </c>
      <c r="K1040" s="3">
        <v>99.03</v>
      </c>
      <c r="L1040" s="3">
        <v>25290120</v>
      </c>
      <c r="M1040" s="3">
        <v>134409507</v>
      </c>
      <c r="N1040" s="3">
        <v>94.54</v>
      </c>
    </row>
    <row r="1041" spans="1:14" hidden="1" x14ac:dyDescent="0.25">
      <c r="A1041" t="s">
        <v>935</v>
      </c>
      <c r="B1041" s="1" t="s">
        <v>110</v>
      </c>
      <c r="C1041" t="s">
        <v>111</v>
      </c>
      <c r="D1041" s="3">
        <v>68000000</v>
      </c>
      <c r="E1041" s="3">
        <v>0</v>
      </c>
      <c r="F1041" s="3">
        <v>68000000</v>
      </c>
      <c r="G1041" s="3">
        <v>0</v>
      </c>
      <c r="H1041" s="3">
        <v>68000000</v>
      </c>
      <c r="I1041" s="3">
        <v>0</v>
      </c>
      <c r="J1041" s="3">
        <v>68000000</v>
      </c>
      <c r="K1041" s="3">
        <v>100</v>
      </c>
      <c r="L1041" s="3">
        <v>6181730</v>
      </c>
      <c r="M1041" s="3">
        <v>67550850</v>
      </c>
      <c r="N1041" s="3">
        <v>99.34</v>
      </c>
    </row>
    <row r="1042" spans="1:14" hidden="1" x14ac:dyDescent="0.25">
      <c r="A1042" t="s">
        <v>935</v>
      </c>
      <c r="B1042" s="1" t="s">
        <v>112</v>
      </c>
      <c r="C1042" t="s">
        <v>113</v>
      </c>
      <c r="D1042" s="3">
        <v>6895000</v>
      </c>
      <c r="E1042" s="3">
        <v>0</v>
      </c>
      <c r="F1042" s="3">
        <v>6895000</v>
      </c>
      <c r="G1042" s="3">
        <v>0</v>
      </c>
      <c r="H1042" s="3">
        <v>6895000</v>
      </c>
      <c r="I1042" s="3">
        <v>0</v>
      </c>
      <c r="J1042" s="3">
        <v>6895000</v>
      </c>
      <c r="K1042" s="3">
        <v>100</v>
      </c>
      <c r="L1042" s="3">
        <v>1081480</v>
      </c>
      <c r="M1042" s="3">
        <v>6883300</v>
      </c>
      <c r="N1042" s="3">
        <v>99.83</v>
      </c>
    </row>
    <row r="1043" spans="1:14" hidden="1" x14ac:dyDescent="0.25">
      <c r="A1043" t="s">
        <v>935</v>
      </c>
      <c r="B1043" s="1" t="s">
        <v>114</v>
      </c>
      <c r="C1043" t="s">
        <v>115</v>
      </c>
      <c r="D1043" s="3">
        <v>1379000</v>
      </c>
      <c r="E1043" s="3">
        <v>0</v>
      </c>
      <c r="F1043" s="3">
        <v>1379000</v>
      </c>
      <c r="G1043" s="3">
        <v>0</v>
      </c>
      <c r="H1043" s="3">
        <v>1379000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</row>
    <row r="1044" spans="1:14" hidden="1" x14ac:dyDescent="0.25">
      <c r="A1044" t="s">
        <v>935</v>
      </c>
      <c r="B1044" s="1" t="s">
        <v>116</v>
      </c>
      <c r="C1044" t="s">
        <v>117</v>
      </c>
      <c r="D1044" s="3">
        <v>65897000</v>
      </c>
      <c r="E1044" s="3">
        <v>0</v>
      </c>
      <c r="F1044" s="3">
        <v>65897000</v>
      </c>
      <c r="G1044" s="3">
        <v>0</v>
      </c>
      <c r="H1044" s="3">
        <v>65897000</v>
      </c>
      <c r="I1044" s="3">
        <v>0</v>
      </c>
      <c r="J1044" s="3">
        <v>65897000</v>
      </c>
      <c r="K1044" s="3">
        <v>100</v>
      </c>
      <c r="L1044" s="3">
        <v>18026910</v>
      </c>
      <c r="M1044" s="3">
        <v>59975357</v>
      </c>
      <c r="N1044" s="3">
        <v>91.01</v>
      </c>
    </row>
    <row r="1045" spans="1:14" hidden="1" x14ac:dyDescent="0.25">
      <c r="A1045" t="s">
        <v>935</v>
      </c>
      <c r="B1045" s="1" t="s">
        <v>120</v>
      </c>
      <c r="C1045" t="s">
        <v>121</v>
      </c>
      <c r="D1045" s="3">
        <v>23600000</v>
      </c>
      <c r="E1045" s="3">
        <v>0</v>
      </c>
      <c r="F1045" s="3">
        <v>23600000</v>
      </c>
      <c r="G1045" s="3">
        <v>0</v>
      </c>
      <c r="H1045" s="3">
        <v>23600000</v>
      </c>
      <c r="I1045" s="3">
        <v>0</v>
      </c>
      <c r="J1045" s="3">
        <v>22075000</v>
      </c>
      <c r="K1045" s="3">
        <v>93.54</v>
      </c>
      <c r="L1045" s="3">
        <v>8800000</v>
      </c>
      <c r="M1045" s="3">
        <v>22075000</v>
      </c>
      <c r="N1045" s="3">
        <v>93.54</v>
      </c>
    </row>
    <row r="1046" spans="1:14" hidden="1" x14ac:dyDescent="0.25">
      <c r="A1046" t="s">
        <v>935</v>
      </c>
      <c r="B1046" s="1" t="s">
        <v>122</v>
      </c>
      <c r="C1046" t="s">
        <v>123</v>
      </c>
      <c r="D1046" s="3">
        <v>23600000</v>
      </c>
      <c r="E1046" s="3">
        <v>0</v>
      </c>
      <c r="F1046" s="3">
        <v>23600000</v>
      </c>
      <c r="G1046" s="3">
        <v>0</v>
      </c>
      <c r="H1046" s="3">
        <v>23600000</v>
      </c>
      <c r="I1046" s="3">
        <v>0</v>
      </c>
      <c r="J1046" s="3">
        <v>22075000</v>
      </c>
      <c r="K1046" s="3">
        <v>93.54</v>
      </c>
      <c r="L1046" s="3">
        <v>8800000</v>
      </c>
      <c r="M1046" s="3">
        <v>22075000</v>
      </c>
      <c r="N1046" s="3">
        <v>93.54</v>
      </c>
    </row>
    <row r="1047" spans="1:14" hidden="1" x14ac:dyDescent="0.25">
      <c r="A1047" t="s">
        <v>935</v>
      </c>
      <c r="B1047" s="1" t="s">
        <v>126</v>
      </c>
      <c r="C1047" t="s">
        <v>127</v>
      </c>
      <c r="D1047" s="3">
        <v>55000000</v>
      </c>
      <c r="E1047" s="3">
        <v>0</v>
      </c>
      <c r="F1047" s="3">
        <v>55000000</v>
      </c>
      <c r="G1047" s="3">
        <v>0</v>
      </c>
      <c r="H1047" s="3">
        <v>55000000</v>
      </c>
      <c r="I1047" s="3">
        <v>0</v>
      </c>
      <c r="J1047" s="3">
        <v>55000000</v>
      </c>
      <c r="K1047" s="3">
        <v>100</v>
      </c>
      <c r="L1047" s="3">
        <v>0</v>
      </c>
      <c r="M1047" s="3">
        <v>28215711</v>
      </c>
      <c r="N1047" s="3">
        <v>51.3</v>
      </c>
    </row>
    <row r="1048" spans="1:14" hidden="1" x14ac:dyDescent="0.25">
      <c r="A1048" t="s">
        <v>935</v>
      </c>
      <c r="B1048" s="1" t="s">
        <v>128</v>
      </c>
      <c r="C1048" t="s">
        <v>129</v>
      </c>
      <c r="D1048" s="3">
        <v>31000000</v>
      </c>
      <c r="E1048" s="3">
        <v>-23068000</v>
      </c>
      <c r="F1048" s="3">
        <v>7932000</v>
      </c>
      <c r="G1048" s="3">
        <v>0</v>
      </c>
      <c r="H1048" s="3">
        <v>7932000</v>
      </c>
      <c r="I1048" s="3">
        <v>0</v>
      </c>
      <c r="J1048" s="3">
        <v>7108000</v>
      </c>
      <c r="K1048" s="3">
        <v>89.61</v>
      </c>
      <c r="L1048" s="3">
        <v>0</v>
      </c>
      <c r="M1048" s="3">
        <v>6180000</v>
      </c>
      <c r="N1048" s="3">
        <v>77.91</v>
      </c>
    </row>
    <row r="1049" spans="1:14" hidden="1" x14ac:dyDescent="0.25">
      <c r="A1049" t="s">
        <v>935</v>
      </c>
      <c r="B1049" s="1" t="s">
        <v>130</v>
      </c>
      <c r="C1049" t="s">
        <v>131</v>
      </c>
      <c r="D1049" s="3">
        <v>35000000</v>
      </c>
      <c r="E1049" s="3">
        <v>-8794800</v>
      </c>
      <c r="F1049" s="3">
        <v>26205200</v>
      </c>
      <c r="G1049" s="3">
        <v>0</v>
      </c>
      <c r="H1049" s="3">
        <v>26205200</v>
      </c>
      <c r="I1049" s="3">
        <v>0</v>
      </c>
      <c r="J1049" s="3">
        <v>26205200</v>
      </c>
      <c r="K1049" s="3">
        <v>100</v>
      </c>
      <c r="L1049" s="3">
        <v>0</v>
      </c>
      <c r="M1049" s="3">
        <v>0</v>
      </c>
      <c r="N1049" s="3">
        <v>0</v>
      </c>
    </row>
    <row r="1050" spans="1:14" hidden="1" x14ac:dyDescent="0.25">
      <c r="A1050" t="s">
        <v>935</v>
      </c>
      <c r="B1050" s="1" t="s">
        <v>138</v>
      </c>
      <c r="C1050" t="s">
        <v>139</v>
      </c>
      <c r="D1050" s="3">
        <v>11000000</v>
      </c>
      <c r="E1050" s="3">
        <v>-8400000</v>
      </c>
      <c r="F1050" s="3">
        <v>2600000</v>
      </c>
      <c r="G1050" s="3">
        <v>0</v>
      </c>
      <c r="H1050" s="3">
        <v>2600000</v>
      </c>
      <c r="I1050" s="3">
        <v>0</v>
      </c>
      <c r="J1050" s="3">
        <v>2060000</v>
      </c>
      <c r="K1050" s="3">
        <v>79.23</v>
      </c>
      <c r="L1050" s="3">
        <v>0</v>
      </c>
      <c r="M1050" s="3">
        <v>2060000</v>
      </c>
      <c r="N1050" s="3">
        <v>79.23</v>
      </c>
    </row>
    <row r="1051" spans="1:14" hidden="1" x14ac:dyDescent="0.25">
      <c r="A1051" t="s">
        <v>935</v>
      </c>
      <c r="B1051" s="1" t="s">
        <v>140</v>
      </c>
      <c r="C1051" t="s">
        <v>827</v>
      </c>
      <c r="D1051" s="3">
        <v>9000000</v>
      </c>
      <c r="E1051" s="3">
        <v>-6600000</v>
      </c>
      <c r="F1051" s="3">
        <v>2400000</v>
      </c>
      <c r="G1051" s="3">
        <v>0</v>
      </c>
      <c r="H1051" s="3">
        <v>2400000</v>
      </c>
      <c r="I1051" s="3">
        <v>0</v>
      </c>
      <c r="J1051" s="3">
        <v>2060000</v>
      </c>
      <c r="K1051" s="3">
        <v>85.83</v>
      </c>
      <c r="L1051" s="3">
        <v>0</v>
      </c>
      <c r="M1051" s="3">
        <v>2060000</v>
      </c>
      <c r="N1051" s="3">
        <v>85.83</v>
      </c>
    </row>
    <row r="1052" spans="1:14" hidden="1" x14ac:dyDescent="0.25">
      <c r="A1052" t="s">
        <v>935</v>
      </c>
      <c r="B1052" s="1" t="s">
        <v>198</v>
      </c>
      <c r="C1052" t="s">
        <v>199</v>
      </c>
      <c r="D1052" s="3">
        <v>2000000</v>
      </c>
      <c r="E1052" s="3">
        <v>-1800000</v>
      </c>
      <c r="F1052" s="3">
        <v>200000</v>
      </c>
      <c r="G1052" s="3">
        <v>0</v>
      </c>
      <c r="H1052" s="3">
        <v>200000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</row>
    <row r="1053" spans="1:14" hidden="1" x14ac:dyDescent="0.25">
      <c r="A1053" t="s">
        <v>935</v>
      </c>
      <c r="B1053" s="1" t="s">
        <v>141</v>
      </c>
      <c r="C1053" t="s">
        <v>142</v>
      </c>
      <c r="D1053" s="3">
        <v>177079921000</v>
      </c>
      <c r="E1053" s="3">
        <v>-10655613019</v>
      </c>
      <c r="F1053" s="3">
        <v>166424307981</v>
      </c>
      <c r="G1053" s="3">
        <v>0</v>
      </c>
      <c r="H1053" s="3">
        <v>166424307981</v>
      </c>
      <c r="I1053" s="3">
        <v>32570979392</v>
      </c>
      <c r="J1053" s="3">
        <v>150028265158</v>
      </c>
      <c r="K1053" s="3">
        <v>90.15</v>
      </c>
      <c r="L1053" s="3">
        <v>43648474461</v>
      </c>
      <c r="M1053" s="3">
        <v>93829546090</v>
      </c>
      <c r="N1053" s="3">
        <v>56.38</v>
      </c>
    </row>
    <row r="1054" spans="1:14" hidden="1" x14ac:dyDescent="0.25">
      <c r="A1054" t="s">
        <v>935</v>
      </c>
      <c r="B1054" s="1" t="s">
        <v>143</v>
      </c>
      <c r="C1054" t="s">
        <v>144</v>
      </c>
      <c r="D1054" s="3">
        <v>156335501000</v>
      </c>
      <c r="E1054" s="3">
        <v>-10832792062</v>
      </c>
      <c r="F1054" s="3">
        <v>145502708938</v>
      </c>
      <c r="G1054" s="3">
        <v>0</v>
      </c>
      <c r="H1054" s="3">
        <v>145502708938</v>
      </c>
      <c r="I1054" s="3">
        <v>32689071147</v>
      </c>
      <c r="J1054" s="3">
        <v>144081128221</v>
      </c>
      <c r="K1054" s="3">
        <v>99.02</v>
      </c>
      <c r="L1054" s="3">
        <v>41896461092</v>
      </c>
      <c r="M1054" s="3">
        <v>87882409153</v>
      </c>
      <c r="N1054" s="3">
        <v>60.4</v>
      </c>
    </row>
    <row r="1055" spans="1:14" hidden="1" x14ac:dyDescent="0.25">
      <c r="A1055" t="s">
        <v>935</v>
      </c>
      <c r="B1055" s="1" t="s">
        <v>145</v>
      </c>
      <c r="C1055" t="s">
        <v>146</v>
      </c>
      <c r="D1055" s="3">
        <v>156335501000</v>
      </c>
      <c r="E1055" s="3">
        <v>-10832792062</v>
      </c>
      <c r="F1055" s="3">
        <v>145502708938</v>
      </c>
      <c r="G1055" s="3">
        <v>0</v>
      </c>
      <c r="H1055" s="3">
        <v>145502708938</v>
      </c>
      <c r="I1055" s="3">
        <v>32689071147</v>
      </c>
      <c r="J1055" s="3">
        <v>144081128221</v>
      </c>
      <c r="K1055" s="3">
        <v>99.02</v>
      </c>
      <c r="L1055" s="3">
        <v>41896461092</v>
      </c>
      <c r="M1055" s="3">
        <v>87882409153</v>
      </c>
      <c r="N1055" s="3">
        <v>60.4</v>
      </c>
    </row>
    <row r="1056" spans="1:14" hidden="1" x14ac:dyDescent="0.25">
      <c r="A1056" t="s">
        <v>935</v>
      </c>
      <c r="B1056" s="1" t="s">
        <v>147</v>
      </c>
      <c r="C1056" t="s">
        <v>249</v>
      </c>
      <c r="D1056" s="3">
        <v>156335501000</v>
      </c>
      <c r="E1056" s="3">
        <v>-10832792062</v>
      </c>
      <c r="F1056" s="3">
        <v>145502708938</v>
      </c>
      <c r="G1056" s="3">
        <v>0</v>
      </c>
      <c r="H1056" s="3">
        <v>145502708938</v>
      </c>
      <c r="I1056" s="3">
        <v>32689071147</v>
      </c>
      <c r="J1056" s="3">
        <v>144081128221</v>
      </c>
      <c r="K1056" s="3">
        <v>99.02</v>
      </c>
      <c r="L1056" s="3">
        <v>41896461092</v>
      </c>
      <c r="M1056" s="3">
        <v>87882409153</v>
      </c>
      <c r="N1056" s="3">
        <v>60.4</v>
      </c>
    </row>
    <row r="1057" spans="1:14" hidden="1" x14ac:dyDescent="0.25">
      <c r="A1057" t="s">
        <v>935</v>
      </c>
      <c r="B1057" s="1" t="s">
        <v>153</v>
      </c>
      <c r="C1057" t="s">
        <v>250</v>
      </c>
      <c r="D1057" s="3">
        <v>45000000</v>
      </c>
      <c r="E1057" s="3">
        <v>0</v>
      </c>
      <c r="F1057" s="3">
        <v>45000000</v>
      </c>
      <c r="G1057" s="3">
        <v>0</v>
      </c>
      <c r="H1057" s="3">
        <v>45000000</v>
      </c>
      <c r="I1057" s="3">
        <v>6067000</v>
      </c>
      <c r="J1057" s="3">
        <v>44941268</v>
      </c>
      <c r="K1057" s="3">
        <v>99.87</v>
      </c>
      <c r="L1057" s="3">
        <v>6500000</v>
      </c>
      <c r="M1057" s="3">
        <v>31290935</v>
      </c>
      <c r="N1057" s="3">
        <v>69.540000000000006</v>
      </c>
    </row>
    <row r="1058" spans="1:14" hidden="1" x14ac:dyDescent="0.25">
      <c r="A1058" t="s">
        <v>935</v>
      </c>
      <c r="B1058" s="1" t="s">
        <v>416</v>
      </c>
      <c r="C1058" t="s">
        <v>828</v>
      </c>
      <c r="D1058" s="3">
        <v>45000000</v>
      </c>
      <c r="E1058" s="3">
        <v>0</v>
      </c>
      <c r="F1058" s="3">
        <v>45000000</v>
      </c>
      <c r="G1058" s="3">
        <v>0</v>
      </c>
      <c r="H1058" s="3">
        <v>45000000</v>
      </c>
      <c r="I1058" s="3">
        <v>6067000</v>
      </c>
      <c r="J1058" s="3">
        <v>44941268</v>
      </c>
      <c r="K1058" s="3">
        <v>99.87</v>
      </c>
      <c r="L1058" s="3">
        <v>6500000</v>
      </c>
      <c r="M1058" s="3">
        <v>31290935</v>
      </c>
      <c r="N1058" s="3">
        <v>69.540000000000006</v>
      </c>
    </row>
    <row r="1059" spans="1:14" hidden="1" x14ac:dyDescent="0.25">
      <c r="A1059" t="s">
        <v>935</v>
      </c>
      <c r="B1059" s="1" t="s">
        <v>417</v>
      </c>
      <c r="C1059" t="s">
        <v>829</v>
      </c>
      <c r="D1059" s="3">
        <v>45000000</v>
      </c>
      <c r="E1059" s="3">
        <v>0</v>
      </c>
      <c r="F1059" s="3">
        <v>45000000</v>
      </c>
      <c r="G1059" s="3">
        <v>0</v>
      </c>
      <c r="H1059" s="3">
        <v>45000000</v>
      </c>
      <c r="I1059" s="3">
        <v>6067000</v>
      </c>
      <c r="J1059" s="3">
        <v>44941268</v>
      </c>
      <c r="K1059" s="3">
        <v>99.87</v>
      </c>
      <c r="L1059" s="3">
        <v>6500000</v>
      </c>
      <c r="M1059" s="3">
        <v>31290935</v>
      </c>
      <c r="N1059" s="3">
        <v>69.540000000000006</v>
      </c>
    </row>
    <row r="1060" spans="1:14" hidden="1" x14ac:dyDescent="0.25">
      <c r="A1060" t="s">
        <v>935</v>
      </c>
      <c r="B1060" s="1" t="s">
        <v>418</v>
      </c>
      <c r="C1060" t="s">
        <v>830</v>
      </c>
      <c r="D1060" s="3">
        <v>153549216000</v>
      </c>
      <c r="E1060" s="3">
        <v>-12663597292</v>
      </c>
      <c r="F1060" s="3">
        <v>140885618708</v>
      </c>
      <c r="G1060" s="3">
        <v>0</v>
      </c>
      <c r="H1060" s="3">
        <v>140885618708</v>
      </c>
      <c r="I1060" s="3">
        <v>32330771878</v>
      </c>
      <c r="J1060" s="3">
        <v>139585718175</v>
      </c>
      <c r="K1060" s="3">
        <v>99.08</v>
      </c>
      <c r="L1060" s="3">
        <v>41628434931</v>
      </c>
      <c r="M1060" s="3">
        <v>84702004571</v>
      </c>
      <c r="N1060" s="3">
        <v>60.12</v>
      </c>
    </row>
    <row r="1061" spans="1:14" hidden="1" x14ac:dyDescent="0.25">
      <c r="A1061" t="s">
        <v>935</v>
      </c>
      <c r="B1061" s="1" t="s">
        <v>419</v>
      </c>
      <c r="C1061" t="s">
        <v>831</v>
      </c>
      <c r="D1061" s="3">
        <v>47772244000</v>
      </c>
      <c r="E1061" s="3">
        <v>-5838887073</v>
      </c>
      <c r="F1061" s="3">
        <v>41933356927</v>
      </c>
      <c r="G1061" s="3">
        <v>0</v>
      </c>
      <c r="H1061" s="3">
        <v>41933356927</v>
      </c>
      <c r="I1061" s="3">
        <v>5665929234</v>
      </c>
      <c r="J1061" s="3">
        <v>41779326222</v>
      </c>
      <c r="K1061" s="3">
        <v>99.63</v>
      </c>
      <c r="L1061" s="3">
        <v>18812591121</v>
      </c>
      <c r="M1061" s="3">
        <v>32019390255</v>
      </c>
      <c r="N1061" s="3">
        <v>76.36</v>
      </c>
    </row>
    <row r="1062" spans="1:14" hidden="1" x14ac:dyDescent="0.25">
      <c r="A1062" t="s">
        <v>935</v>
      </c>
      <c r="B1062" s="1" t="s">
        <v>420</v>
      </c>
      <c r="C1062" t="s">
        <v>832</v>
      </c>
      <c r="D1062" s="3">
        <v>47772244000</v>
      </c>
      <c r="E1062" s="3">
        <v>-5838887073</v>
      </c>
      <c r="F1062" s="3">
        <v>41933356927</v>
      </c>
      <c r="G1062" s="3">
        <v>0</v>
      </c>
      <c r="H1062" s="3">
        <v>41933356927</v>
      </c>
      <c r="I1062" s="3">
        <v>5665929234</v>
      </c>
      <c r="J1062" s="3">
        <v>41779326222</v>
      </c>
      <c r="K1062" s="3">
        <v>99.63</v>
      </c>
      <c r="L1062" s="3">
        <v>18812591121</v>
      </c>
      <c r="M1062" s="3">
        <v>32019390255</v>
      </c>
      <c r="N1062" s="3">
        <v>76.36</v>
      </c>
    </row>
    <row r="1063" spans="1:14" hidden="1" x14ac:dyDescent="0.25">
      <c r="A1063" t="s">
        <v>935</v>
      </c>
      <c r="B1063" s="1" t="s">
        <v>421</v>
      </c>
      <c r="C1063" t="s">
        <v>833</v>
      </c>
      <c r="D1063" s="3">
        <v>17014909000</v>
      </c>
      <c r="E1063" s="3">
        <v>-1160548333</v>
      </c>
      <c r="F1063" s="3">
        <v>15854360667</v>
      </c>
      <c r="G1063" s="3">
        <v>0</v>
      </c>
      <c r="H1063" s="3">
        <v>15854360667</v>
      </c>
      <c r="I1063" s="3">
        <v>8148265296</v>
      </c>
      <c r="J1063" s="3">
        <v>15616863213</v>
      </c>
      <c r="K1063" s="3">
        <v>98.5</v>
      </c>
      <c r="L1063" s="3">
        <v>648149285</v>
      </c>
      <c r="M1063" s="3">
        <v>3105067041</v>
      </c>
      <c r="N1063" s="3">
        <v>19.579999999999998</v>
      </c>
    </row>
    <row r="1064" spans="1:14" hidden="1" x14ac:dyDescent="0.25">
      <c r="A1064" t="s">
        <v>935</v>
      </c>
      <c r="B1064" s="1" t="s">
        <v>422</v>
      </c>
      <c r="C1064" t="s">
        <v>834</v>
      </c>
      <c r="D1064" s="3">
        <v>17014909000</v>
      </c>
      <c r="E1064" s="3">
        <v>-1160548333</v>
      </c>
      <c r="F1064" s="3">
        <v>15854360667</v>
      </c>
      <c r="G1064" s="3">
        <v>0</v>
      </c>
      <c r="H1064" s="3">
        <v>15854360667</v>
      </c>
      <c r="I1064" s="3">
        <v>8148265296</v>
      </c>
      <c r="J1064" s="3">
        <v>15616863213</v>
      </c>
      <c r="K1064" s="3">
        <v>98.5</v>
      </c>
      <c r="L1064" s="3">
        <v>648149285</v>
      </c>
      <c r="M1064" s="3">
        <v>3105067041</v>
      </c>
      <c r="N1064" s="3">
        <v>19.579999999999998</v>
      </c>
    </row>
    <row r="1065" spans="1:14" hidden="1" x14ac:dyDescent="0.25">
      <c r="A1065" t="s">
        <v>935</v>
      </c>
      <c r="B1065" s="1" t="s">
        <v>423</v>
      </c>
      <c r="C1065" t="s">
        <v>835</v>
      </c>
      <c r="D1065" s="3">
        <v>80115270000</v>
      </c>
      <c r="E1065" s="3">
        <v>-2567325149</v>
      </c>
      <c r="F1065" s="3">
        <v>77547944851</v>
      </c>
      <c r="G1065" s="3">
        <v>0</v>
      </c>
      <c r="H1065" s="3">
        <v>77547944851</v>
      </c>
      <c r="I1065" s="3">
        <v>17502990890</v>
      </c>
      <c r="J1065" s="3">
        <v>76747169222</v>
      </c>
      <c r="K1065" s="3">
        <v>98.97</v>
      </c>
      <c r="L1065" s="3">
        <v>21431603819</v>
      </c>
      <c r="M1065" s="3">
        <v>46214971177</v>
      </c>
      <c r="N1065" s="3">
        <v>59.6</v>
      </c>
    </row>
    <row r="1066" spans="1:14" hidden="1" x14ac:dyDescent="0.25">
      <c r="A1066" t="s">
        <v>935</v>
      </c>
      <c r="B1066" s="1" t="s">
        <v>424</v>
      </c>
      <c r="C1066" t="s">
        <v>836</v>
      </c>
      <c r="D1066" s="3">
        <v>80115270000</v>
      </c>
      <c r="E1066" s="3">
        <v>-2567325149</v>
      </c>
      <c r="F1066" s="3">
        <v>77547944851</v>
      </c>
      <c r="G1066" s="3">
        <v>0</v>
      </c>
      <c r="H1066" s="3">
        <v>77547944851</v>
      </c>
      <c r="I1066" s="3">
        <v>17502990890</v>
      </c>
      <c r="J1066" s="3">
        <v>76747169222</v>
      </c>
      <c r="K1066" s="3">
        <v>98.97</v>
      </c>
      <c r="L1066" s="3">
        <v>21431603819</v>
      </c>
      <c r="M1066" s="3">
        <v>46214971177</v>
      </c>
      <c r="N1066" s="3">
        <v>59.6</v>
      </c>
    </row>
    <row r="1067" spans="1:14" hidden="1" x14ac:dyDescent="0.25">
      <c r="A1067" t="s">
        <v>935</v>
      </c>
      <c r="B1067" s="1" t="s">
        <v>425</v>
      </c>
      <c r="C1067" t="s">
        <v>837</v>
      </c>
      <c r="D1067" s="3">
        <v>8646793000</v>
      </c>
      <c r="E1067" s="3">
        <v>-3096836737</v>
      </c>
      <c r="F1067" s="3">
        <v>5549956263</v>
      </c>
      <c r="G1067" s="3">
        <v>0</v>
      </c>
      <c r="H1067" s="3">
        <v>5549956263</v>
      </c>
      <c r="I1067" s="3">
        <v>1013586458</v>
      </c>
      <c r="J1067" s="3">
        <v>5442359518</v>
      </c>
      <c r="K1067" s="3">
        <v>98.06</v>
      </c>
      <c r="L1067" s="3">
        <v>736090706</v>
      </c>
      <c r="M1067" s="3">
        <v>3362576098</v>
      </c>
      <c r="N1067" s="3">
        <v>60.59</v>
      </c>
    </row>
    <row r="1068" spans="1:14" hidden="1" x14ac:dyDescent="0.25">
      <c r="A1068" t="s">
        <v>935</v>
      </c>
      <c r="B1068" s="1" t="s">
        <v>426</v>
      </c>
      <c r="C1068" t="s">
        <v>838</v>
      </c>
      <c r="D1068" s="3">
        <v>8646793000</v>
      </c>
      <c r="E1068" s="3">
        <v>-3096836737</v>
      </c>
      <c r="F1068" s="3">
        <v>5549956263</v>
      </c>
      <c r="G1068" s="3">
        <v>0</v>
      </c>
      <c r="H1068" s="3">
        <v>5549956263</v>
      </c>
      <c r="I1068" s="3">
        <v>1013586458</v>
      </c>
      <c r="J1068" s="3">
        <v>5442359518</v>
      </c>
      <c r="K1068" s="3">
        <v>98.06</v>
      </c>
      <c r="L1068" s="3">
        <v>736090706</v>
      </c>
      <c r="M1068" s="3">
        <v>3362576098</v>
      </c>
      <c r="N1068" s="3">
        <v>60.59</v>
      </c>
    </row>
    <row r="1069" spans="1:14" hidden="1" x14ac:dyDescent="0.25">
      <c r="A1069" t="s">
        <v>935</v>
      </c>
      <c r="B1069" s="1" t="s">
        <v>192</v>
      </c>
      <c r="C1069" t="s">
        <v>255</v>
      </c>
      <c r="D1069" s="3">
        <v>2741285000</v>
      </c>
      <c r="E1069" s="3">
        <v>1830805230</v>
      </c>
      <c r="F1069" s="3">
        <v>4572090230</v>
      </c>
      <c r="G1069" s="3">
        <v>0</v>
      </c>
      <c r="H1069" s="3">
        <v>4572090230</v>
      </c>
      <c r="I1069" s="3">
        <v>352232269</v>
      </c>
      <c r="J1069" s="3">
        <v>4450468778</v>
      </c>
      <c r="K1069" s="3">
        <v>97.34</v>
      </c>
      <c r="L1069" s="3">
        <v>261526161</v>
      </c>
      <c r="M1069" s="3">
        <v>3149113647</v>
      </c>
      <c r="N1069" s="3">
        <v>68.88</v>
      </c>
    </row>
    <row r="1070" spans="1:14" hidden="1" x14ac:dyDescent="0.25">
      <c r="A1070" t="s">
        <v>935</v>
      </c>
      <c r="B1070" s="1" t="s">
        <v>427</v>
      </c>
      <c r="C1070" t="s">
        <v>839</v>
      </c>
      <c r="D1070" s="3">
        <v>2741285000</v>
      </c>
      <c r="E1070" s="3">
        <v>1830805230</v>
      </c>
      <c r="F1070" s="3">
        <v>4572090230</v>
      </c>
      <c r="G1070" s="3">
        <v>0</v>
      </c>
      <c r="H1070" s="3">
        <v>4572090230</v>
      </c>
      <c r="I1070" s="3">
        <v>352232269</v>
      </c>
      <c r="J1070" s="3">
        <v>4450468778</v>
      </c>
      <c r="K1070" s="3">
        <v>97.34</v>
      </c>
      <c r="L1070" s="3">
        <v>261526161</v>
      </c>
      <c r="M1070" s="3">
        <v>3149113647</v>
      </c>
      <c r="N1070" s="3">
        <v>68.88</v>
      </c>
    </row>
    <row r="1071" spans="1:14" hidden="1" x14ac:dyDescent="0.25">
      <c r="A1071" t="s">
        <v>935</v>
      </c>
      <c r="B1071" s="1" t="s">
        <v>428</v>
      </c>
      <c r="C1071" t="s">
        <v>840</v>
      </c>
      <c r="D1071" s="3">
        <v>2741285000</v>
      </c>
      <c r="E1071" s="3">
        <v>1830805230</v>
      </c>
      <c r="F1071" s="3">
        <v>4572090230</v>
      </c>
      <c r="G1071" s="3">
        <v>0</v>
      </c>
      <c r="H1071" s="3">
        <v>4572090230</v>
      </c>
      <c r="I1071" s="3">
        <v>352232269</v>
      </c>
      <c r="J1071" s="3">
        <v>4450468778</v>
      </c>
      <c r="K1071" s="3">
        <v>97.34</v>
      </c>
      <c r="L1071" s="3">
        <v>261526161</v>
      </c>
      <c r="M1071" s="3">
        <v>3149113647</v>
      </c>
      <c r="N1071" s="3">
        <v>68.88</v>
      </c>
    </row>
    <row r="1072" spans="1:14" hidden="1" x14ac:dyDescent="0.25">
      <c r="A1072" t="s">
        <v>935</v>
      </c>
      <c r="B1072" s="1" t="s">
        <v>197</v>
      </c>
      <c r="C1072" t="s">
        <v>169</v>
      </c>
      <c r="D1072" s="3">
        <v>20744420000</v>
      </c>
      <c r="E1072" s="3">
        <v>177179043</v>
      </c>
      <c r="F1072" s="3">
        <v>20921599043</v>
      </c>
      <c r="G1072" s="3">
        <v>0</v>
      </c>
      <c r="H1072" s="3">
        <v>20921599043</v>
      </c>
      <c r="I1072" s="3">
        <v>-118091755</v>
      </c>
      <c r="J1072" s="3">
        <v>5947136937</v>
      </c>
      <c r="K1072" s="3">
        <v>28.43</v>
      </c>
      <c r="L1072" s="3">
        <v>1752013369</v>
      </c>
      <c r="M1072" s="3">
        <v>5947136937</v>
      </c>
      <c r="N1072" s="3">
        <v>28.43</v>
      </c>
    </row>
    <row r="1073" spans="1:14" hidden="1" x14ac:dyDescent="0.25">
      <c r="A1073" t="s">
        <v>936</v>
      </c>
      <c r="B1073" s="1" t="s">
        <v>0</v>
      </c>
      <c r="C1073" t="s">
        <v>1</v>
      </c>
      <c r="D1073" s="3">
        <v>26184316000</v>
      </c>
      <c r="E1073" s="3">
        <v>4229574673</v>
      </c>
      <c r="F1073" s="3">
        <v>30413890673</v>
      </c>
      <c r="G1073" s="3">
        <v>0</v>
      </c>
      <c r="H1073" s="3">
        <v>30413890673</v>
      </c>
      <c r="I1073" s="3">
        <v>5737483166</v>
      </c>
      <c r="J1073" s="3">
        <v>29809614441</v>
      </c>
      <c r="K1073" s="3">
        <v>98.01</v>
      </c>
      <c r="L1073" s="3">
        <v>5394142114</v>
      </c>
      <c r="M1073" s="3">
        <v>20754067801</v>
      </c>
      <c r="N1073" s="3">
        <v>68.239999999999995</v>
      </c>
    </row>
    <row r="1074" spans="1:14" hidden="1" x14ac:dyDescent="0.25">
      <c r="A1074" t="s">
        <v>936</v>
      </c>
      <c r="B1074" s="1" t="s">
        <v>2</v>
      </c>
      <c r="C1074" t="s">
        <v>3</v>
      </c>
      <c r="D1074" s="3">
        <v>5784316000</v>
      </c>
      <c r="E1074" s="3">
        <v>0</v>
      </c>
      <c r="F1074" s="3">
        <v>5784316000</v>
      </c>
      <c r="G1074" s="3">
        <v>0</v>
      </c>
      <c r="H1074" s="3">
        <v>5784316000</v>
      </c>
      <c r="I1074" s="3">
        <v>887769592</v>
      </c>
      <c r="J1074" s="3">
        <v>5285013060</v>
      </c>
      <c r="K1074" s="3">
        <v>91.37</v>
      </c>
      <c r="L1074" s="3">
        <v>878233342</v>
      </c>
      <c r="M1074" s="3">
        <v>4979955513</v>
      </c>
      <c r="N1074" s="3">
        <v>86.09</v>
      </c>
    </row>
    <row r="1075" spans="1:14" hidden="1" x14ac:dyDescent="0.25">
      <c r="A1075" t="s">
        <v>936</v>
      </c>
      <c r="B1075" s="1" t="s">
        <v>4</v>
      </c>
      <c r="C1075" t="s">
        <v>5</v>
      </c>
      <c r="D1075" s="3">
        <v>4276482000</v>
      </c>
      <c r="E1075" s="3">
        <v>-31000000</v>
      </c>
      <c r="F1075" s="3">
        <v>4245482000</v>
      </c>
      <c r="G1075" s="3">
        <v>0</v>
      </c>
      <c r="H1075" s="3">
        <v>4245482000</v>
      </c>
      <c r="I1075" s="3">
        <v>586566083</v>
      </c>
      <c r="J1075" s="3">
        <v>3780664992</v>
      </c>
      <c r="K1075" s="3">
        <v>89.05</v>
      </c>
      <c r="L1075" s="3">
        <v>614999917</v>
      </c>
      <c r="M1075" s="3">
        <v>3773508659</v>
      </c>
      <c r="N1075" s="3">
        <v>88.88</v>
      </c>
    </row>
    <row r="1076" spans="1:14" hidden="1" x14ac:dyDescent="0.25">
      <c r="A1076" t="s">
        <v>936</v>
      </c>
      <c r="B1076" s="1" t="s">
        <v>6</v>
      </c>
      <c r="C1076" t="s">
        <v>765</v>
      </c>
      <c r="D1076" s="3">
        <v>3104275000</v>
      </c>
      <c r="E1076" s="3">
        <v>0</v>
      </c>
      <c r="F1076" s="3">
        <v>3104275000</v>
      </c>
      <c r="G1076" s="3">
        <v>0</v>
      </c>
      <c r="H1076" s="3">
        <v>3104275000</v>
      </c>
      <c r="I1076" s="3">
        <v>402939982</v>
      </c>
      <c r="J1076" s="3">
        <v>2817578841</v>
      </c>
      <c r="K1076" s="3">
        <v>90.76</v>
      </c>
      <c r="L1076" s="3">
        <v>402939982</v>
      </c>
      <c r="M1076" s="3">
        <v>2817578841</v>
      </c>
      <c r="N1076" s="3">
        <v>90.76</v>
      </c>
    </row>
    <row r="1077" spans="1:14" hidden="1" x14ac:dyDescent="0.25">
      <c r="A1077" t="s">
        <v>936</v>
      </c>
      <c r="B1077" s="1" t="s">
        <v>7</v>
      </c>
      <c r="C1077" t="s">
        <v>8</v>
      </c>
      <c r="D1077" s="3">
        <v>1581983000</v>
      </c>
      <c r="E1077" s="3">
        <v>0</v>
      </c>
      <c r="F1077" s="3">
        <v>1581983000</v>
      </c>
      <c r="G1077" s="3">
        <v>0</v>
      </c>
      <c r="H1077" s="3">
        <v>1581983000</v>
      </c>
      <c r="I1077" s="3">
        <v>129729522</v>
      </c>
      <c r="J1077" s="3">
        <v>1447617753</v>
      </c>
      <c r="K1077" s="3">
        <v>91.51</v>
      </c>
      <c r="L1077" s="3">
        <v>129729522</v>
      </c>
      <c r="M1077" s="3">
        <v>1447617753</v>
      </c>
      <c r="N1077" s="3">
        <v>91.51</v>
      </c>
    </row>
    <row r="1078" spans="1:14" hidden="1" x14ac:dyDescent="0.25">
      <c r="A1078" t="s">
        <v>936</v>
      </c>
      <c r="B1078" s="1" t="s">
        <v>9</v>
      </c>
      <c r="C1078" t="s">
        <v>10</v>
      </c>
      <c r="D1078" s="3">
        <v>218587000</v>
      </c>
      <c r="E1078" s="3">
        <v>0</v>
      </c>
      <c r="F1078" s="3">
        <v>218587000</v>
      </c>
      <c r="G1078" s="3">
        <v>0</v>
      </c>
      <c r="H1078" s="3">
        <v>218587000</v>
      </c>
      <c r="I1078" s="3">
        <v>15062437</v>
      </c>
      <c r="J1078" s="3">
        <v>199426977</v>
      </c>
      <c r="K1078" s="3">
        <v>91.23</v>
      </c>
      <c r="L1078" s="3">
        <v>15062437</v>
      </c>
      <c r="M1078" s="3">
        <v>199426977</v>
      </c>
      <c r="N1078" s="3">
        <v>91.23</v>
      </c>
    </row>
    <row r="1079" spans="1:14" hidden="1" x14ac:dyDescent="0.25">
      <c r="A1079" t="s">
        <v>936</v>
      </c>
      <c r="B1079" s="1" t="s">
        <v>11</v>
      </c>
      <c r="C1079" t="s">
        <v>766</v>
      </c>
      <c r="D1079" s="3">
        <v>90622000</v>
      </c>
      <c r="E1079" s="3">
        <v>0</v>
      </c>
      <c r="F1079" s="3">
        <v>90622000</v>
      </c>
      <c r="G1079" s="3">
        <v>0</v>
      </c>
      <c r="H1079" s="3">
        <v>90622000</v>
      </c>
      <c r="I1079" s="3">
        <v>7057142</v>
      </c>
      <c r="J1079" s="3">
        <v>62828881</v>
      </c>
      <c r="K1079" s="3">
        <v>69.33</v>
      </c>
      <c r="L1079" s="3">
        <v>7057142</v>
      </c>
      <c r="M1079" s="3">
        <v>62828881</v>
      </c>
      <c r="N1079" s="3">
        <v>69.33</v>
      </c>
    </row>
    <row r="1080" spans="1:14" hidden="1" x14ac:dyDescent="0.25">
      <c r="A1080" t="s">
        <v>936</v>
      </c>
      <c r="B1080" s="1" t="s">
        <v>12</v>
      </c>
      <c r="C1080" t="s">
        <v>13</v>
      </c>
      <c r="D1080" s="3">
        <v>14077000</v>
      </c>
      <c r="E1080" s="3">
        <v>0</v>
      </c>
      <c r="F1080" s="3">
        <v>14077000</v>
      </c>
      <c r="G1080" s="3">
        <v>0</v>
      </c>
      <c r="H1080" s="3">
        <v>14077000</v>
      </c>
      <c r="I1080" s="3">
        <v>1005600</v>
      </c>
      <c r="J1080" s="3">
        <v>11846300</v>
      </c>
      <c r="K1080" s="3">
        <v>84.15</v>
      </c>
      <c r="L1080" s="3">
        <v>1005600</v>
      </c>
      <c r="M1080" s="3">
        <v>11846300</v>
      </c>
      <c r="N1080" s="3">
        <v>84.15</v>
      </c>
    </row>
    <row r="1081" spans="1:14" hidden="1" x14ac:dyDescent="0.25">
      <c r="A1081" t="s">
        <v>936</v>
      </c>
      <c r="B1081" s="1" t="s">
        <v>14</v>
      </c>
      <c r="C1081" t="s">
        <v>15</v>
      </c>
      <c r="D1081" s="3">
        <v>9800000</v>
      </c>
      <c r="E1081" s="3">
        <v>0</v>
      </c>
      <c r="F1081" s="3">
        <v>9800000</v>
      </c>
      <c r="G1081" s="3">
        <v>0</v>
      </c>
      <c r="H1081" s="3">
        <v>9800000</v>
      </c>
      <c r="I1081" s="3">
        <v>711680</v>
      </c>
      <c r="J1081" s="3">
        <v>8440439</v>
      </c>
      <c r="K1081" s="3">
        <v>86.13</v>
      </c>
      <c r="L1081" s="3">
        <v>711680</v>
      </c>
      <c r="M1081" s="3">
        <v>8440439</v>
      </c>
      <c r="N1081" s="3">
        <v>86.13</v>
      </c>
    </row>
    <row r="1082" spans="1:14" hidden="1" x14ac:dyDescent="0.25">
      <c r="A1082" t="s">
        <v>936</v>
      </c>
      <c r="B1082" s="1" t="s">
        <v>16</v>
      </c>
      <c r="C1082" t="s">
        <v>17</v>
      </c>
      <c r="D1082" s="3">
        <v>57634000</v>
      </c>
      <c r="E1082" s="3">
        <v>0</v>
      </c>
      <c r="F1082" s="3">
        <v>57634000</v>
      </c>
      <c r="G1082" s="3">
        <v>0</v>
      </c>
      <c r="H1082" s="3">
        <v>57634000</v>
      </c>
      <c r="I1082" s="3">
        <v>3185483</v>
      </c>
      <c r="J1082" s="3">
        <v>49129042</v>
      </c>
      <c r="K1082" s="3">
        <v>85.24</v>
      </c>
      <c r="L1082" s="3">
        <v>3185483</v>
      </c>
      <c r="M1082" s="3">
        <v>49129042</v>
      </c>
      <c r="N1082" s="3">
        <v>85.24</v>
      </c>
    </row>
    <row r="1083" spans="1:14" hidden="1" x14ac:dyDescent="0.25">
      <c r="A1083" t="s">
        <v>936</v>
      </c>
      <c r="B1083" s="1" t="s">
        <v>18</v>
      </c>
      <c r="C1083" t="s">
        <v>19</v>
      </c>
      <c r="D1083" s="3">
        <v>260471000</v>
      </c>
      <c r="E1083" s="3">
        <v>0</v>
      </c>
      <c r="F1083" s="3">
        <v>260471000</v>
      </c>
      <c r="G1083" s="3">
        <v>0</v>
      </c>
      <c r="H1083" s="3">
        <v>260471000</v>
      </c>
      <c r="I1083" s="3">
        <v>0</v>
      </c>
      <c r="J1083" s="3">
        <v>230263249</v>
      </c>
      <c r="K1083" s="3">
        <v>88.4</v>
      </c>
      <c r="L1083" s="3">
        <v>0</v>
      </c>
      <c r="M1083" s="3">
        <v>230263249</v>
      </c>
      <c r="N1083" s="3">
        <v>88.4</v>
      </c>
    </row>
    <row r="1084" spans="1:14" hidden="1" x14ac:dyDescent="0.25">
      <c r="A1084" t="s">
        <v>936</v>
      </c>
      <c r="B1084" s="1" t="s">
        <v>20</v>
      </c>
      <c r="C1084" t="s">
        <v>21</v>
      </c>
      <c r="D1084" s="3">
        <v>228641000</v>
      </c>
      <c r="E1084" s="3">
        <v>-16137930</v>
      </c>
      <c r="F1084" s="3">
        <v>212503070</v>
      </c>
      <c r="G1084" s="3">
        <v>0</v>
      </c>
      <c r="H1084" s="3">
        <v>212503070</v>
      </c>
      <c r="I1084" s="3">
        <v>190880868</v>
      </c>
      <c r="J1084" s="3">
        <v>204930459</v>
      </c>
      <c r="K1084" s="3">
        <v>96.44</v>
      </c>
      <c r="L1084" s="3">
        <v>190880868</v>
      </c>
      <c r="M1084" s="3">
        <v>204930459</v>
      </c>
      <c r="N1084" s="3">
        <v>96.44</v>
      </c>
    </row>
    <row r="1085" spans="1:14" hidden="1" x14ac:dyDescent="0.25">
      <c r="A1085" t="s">
        <v>936</v>
      </c>
      <c r="B1085" s="1" t="s">
        <v>22</v>
      </c>
      <c r="C1085" t="s">
        <v>23</v>
      </c>
      <c r="D1085" s="3">
        <v>109746000</v>
      </c>
      <c r="E1085" s="3">
        <v>960000</v>
      </c>
      <c r="F1085" s="3">
        <v>110706000</v>
      </c>
      <c r="G1085" s="3">
        <v>0</v>
      </c>
      <c r="H1085" s="3">
        <v>110706000</v>
      </c>
      <c r="I1085" s="3">
        <v>19351481</v>
      </c>
      <c r="J1085" s="3">
        <v>104643367</v>
      </c>
      <c r="K1085" s="3">
        <v>94.52</v>
      </c>
      <c r="L1085" s="3">
        <v>19351481</v>
      </c>
      <c r="M1085" s="3">
        <v>104643367</v>
      </c>
      <c r="N1085" s="3">
        <v>94.52</v>
      </c>
    </row>
    <row r="1086" spans="1:14" hidden="1" x14ac:dyDescent="0.25">
      <c r="A1086" t="s">
        <v>936</v>
      </c>
      <c r="B1086" s="1" t="s">
        <v>24</v>
      </c>
      <c r="C1086" t="s">
        <v>25</v>
      </c>
      <c r="D1086" s="3">
        <v>428756000</v>
      </c>
      <c r="E1086" s="3">
        <v>-17270000</v>
      </c>
      <c r="F1086" s="3">
        <v>411486000</v>
      </c>
      <c r="G1086" s="3">
        <v>0</v>
      </c>
      <c r="H1086" s="3">
        <v>411486000</v>
      </c>
      <c r="I1086" s="3">
        <v>29889853</v>
      </c>
      <c r="J1086" s="3">
        <v>368426282</v>
      </c>
      <c r="K1086" s="3">
        <v>89.54</v>
      </c>
      <c r="L1086" s="3">
        <v>29889853</v>
      </c>
      <c r="M1086" s="3">
        <v>368426282</v>
      </c>
      <c r="N1086" s="3">
        <v>89.54</v>
      </c>
    </row>
    <row r="1087" spans="1:14" hidden="1" x14ac:dyDescent="0.25">
      <c r="A1087" t="s">
        <v>936</v>
      </c>
      <c r="B1087" s="1" t="s">
        <v>26</v>
      </c>
      <c r="C1087" t="s">
        <v>27</v>
      </c>
      <c r="D1087" s="3">
        <v>60044000</v>
      </c>
      <c r="E1087" s="3">
        <v>0</v>
      </c>
      <c r="F1087" s="3">
        <v>60044000</v>
      </c>
      <c r="G1087" s="3">
        <v>0</v>
      </c>
      <c r="H1087" s="3">
        <v>60044000</v>
      </c>
      <c r="I1087" s="3">
        <v>4201375</v>
      </c>
      <c r="J1087" s="3">
        <v>54431480</v>
      </c>
      <c r="K1087" s="3">
        <v>90.65</v>
      </c>
      <c r="L1087" s="3">
        <v>4201375</v>
      </c>
      <c r="M1087" s="3">
        <v>54431480</v>
      </c>
      <c r="N1087" s="3">
        <v>90.65</v>
      </c>
    </row>
    <row r="1088" spans="1:14" hidden="1" x14ac:dyDescent="0.25">
      <c r="A1088" t="s">
        <v>936</v>
      </c>
      <c r="B1088" s="1" t="s">
        <v>28</v>
      </c>
      <c r="C1088" t="s">
        <v>29</v>
      </c>
      <c r="D1088" s="3">
        <v>2574000</v>
      </c>
      <c r="E1088" s="3">
        <v>0</v>
      </c>
      <c r="F1088" s="3">
        <v>2574000</v>
      </c>
      <c r="G1088" s="3">
        <v>0</v>
      </c>
      <c r="H1088" s="3">
        <v>2574000</v>
      </c>
      <c r="I1088" s="3">
        <v>184752</v>
      </c>
      <c r="J1088" s="3">
        <v>2341218</v>
      </c>
      <c r="K1088" s="3">
        <v>90.96</v>
      </c>
      <c r="L1088" s="3">
        <v>184752</v>
      </c>
      <c r="M1088" s="3">
        <v>2341218</v>
      </c>
      <c r="N1088" s="3">
        <v>90.96</v>
      </c>
    </row>
    <row r="1089" spans="1:14" hidden="1" x14ac:dyDescent="0.25">
      <c r="A1089" t="s">
        <v>936</v>
      </c>
      <c r="B1089" s="1" t="s">
        <v>30</v>
      </c>
      <c r="C1089" t="s">
        <v>31</v>
      </c>
      <c r="D1089" s="3">
        <v>0</v>
      </c>
      <c r="E1089" s="3">
        <v>23863860</v>
      </c>
      <c r="F1089" s="3">
        <v>23863860</v>
      </c>
      <c r="G1089" s="3">
        <v>0</v>
      </c>
      <c r="H1089" s="3">
        <v>23863860</v>
      </c>
      <c r="I1089" s="3">
        <v>0</v>
      </c>
      <c r="J1089" s="3">
        <v>23828918</v>
      </c>
      <c r="K1089" s="3">
        <v>99.85</v>
      </c>
      <c r="L1089" s="3">
        <v>0</v>
      </c>
      <c r="M1089" s="3">
        <v>23828918</v>
      </c>
      <c r="N1089" s="3">
        <v>99.85</v>
      </c>
    </row>
    <row r="1090" spans="1:14" hidden="1" x14ac:dyDescent="0.25">
      <c r="A1090" t="s">
        <v>936</v>
      </c>
      <c r="B1090" s="1" t="s">
        <v>32</v>
      </c>
      <c r="C1090" t="s">
        <v>33</v>
      </c>
      <c r="D1090" s="3">
        <v>8789000</v>
      </c>
      <c r="E1090" s="3">
        <v>270000</v>
      </c>
      <c r="F1090" s="3">
        <v>9059000</v>
      </c>
      <c r="G1090" s="3">
        <v>0</v>
      </c>
      <c r="H1090" s="3">
        <v>9059000</v>
      </c>
      <c r="I1090" s="3">
        <v>1679789</v>
      </c>
      <c r="J1090" s="3">
        <v>8562227</v>
      </c>
      <c r="K1090" s="3">
        <v>94.52</v>
      </c>
      <c r="L1090" s="3">
        <v>1679789</v>
      </c>
      <c r="M1090" s="3">
        <v>8562227</v>
      </c>
      <c r="N1090" s="3">
        <v>94.52</v>
      </c>
    </row>
    <row r="1091" spans="1:14" hidden="1" x14ac:dyDescent="0.25">
      <c r="A1091" t="s">
        <v>936</v>
      </c>
      <c r="B1091" s="1" t="s">
        <v>34</v>
      </c>
      <c r="C1091" t="s">
        <v>767</v>
      </c>
      <c r="D1091" s="3">
        <v>32551000</v>
      </c>
      <c r="E1091" s="3">
        <v>8314070</v>
      </c>
      <c r="F1091" s="3">
        <v>40865070</v>
      </c>
      <c r="G1091" s="3">
        <v>0</v>
      </c>
      <c r="H1091" s="3">
        <v>40865070</v>
      </c>
      <c r="I1091" s="3">
        <v>0</v>
      </c>
      <c r="J1091" s="3">
        <v>40862249</v>
      </c>
      <c r="K1091" s="3">
        <v>99.99</v>
      </c>
      <c r="L1091" s="3">
        <v>0</v>
      </c>
      <c r="M1091" s="3">
        <v>40862249</v>
      </c>
      <c r="N1091" s="3">
        <v>99.99</v>
      </c>
    </row>
    <row r="1092" spans="1:14" hidden="1" x14ac:dyDescent="0.25">
      <c r="A1092" t="s">
        <v>936</v>
      </c>
      <c r="B1092" s="1" t="s">
        <v>35</v>
      </c>
      <c r="C1092" t="s">
        <v>36</v>
      </c>
      <c r="D1092" s="3">
        <v>113300000</v>
      </c>
      <c r="E1092" s="3">
        <v>-31000000</v>
      </c>
      <c r="F1092" s="3">
        <v>82300000</v>
      </c>
      <c r="G1092" s="3">
        <v>0</v>
      </c>
      <c r="H1092" s="3">
        <v>82300000</v>
      </c>
      <c r="I1092" s="3">
        <v>-2030001</v>
      </c>
      <c r="J1092" s="3">
        <v>79210666</v>
      </c>
      <c r="K1092" s="3">
        <v>96.25</v>
      </c>
      <c r="L1092" s="3">
        <v>17095333</v>
      </c>
      <c r="M1092" s="3">
        <v>72054333</v>
      </c>
      <c r="N1092" s="3">
        <v>87.55</v>
      </c>
    </row>
    <row r="1093" spans="1:14" hidden="1" x14ac:dyDescent="0.25">
      <c r="A1093" t="s">
        <v>936</v>
      </c>
      <c r="B1093" s="1" t="s">
        <v>41</v>
      </c>
      <c r="C1093" t="s">
        <v>42</v>
      </c>
      <c r="D1093" s="3">
        <v>113300000</v>
      </c>
      <c r="E1093" s="3">
        <v>-31000000</v>
      </c>
      <c r="F1093" s="3">
        <v>82300000</v>
      </c>
      <c r="G1093" s="3">
        <v>0</v>
      </c>
      <c r="H1093" s="3">
        <v>82300000</v>
      </c>
      <c r="I1093" s="3">
        <v>-2030001</v>
      </c>
      <c r="J1093" s="3">
        <v>79210666</v>
      </c>
      <c r="K1093" s="3">
        <v>96.25</v>
      </c>
      <c r="L1093" s="3">
        <v>17095333</v>
      </c>
      <c r="M1093" s="3">
        <v>72054333</v>
      </c>
      <c r="N1093" s="3">
        <v>87.55</v>
      </c>
    </row>
    <row r="1094" spans="1:14" hidden="1" x14ac:dyDescent="0.25">
      <c r="A1094" t="s">
        <v>936</v>
      </c>
      <c r="B1094" s="1" t="s">
        <v>45</v>
      </c>
      <c r="C1094" t="s">
        <v>768</v>
      </c>
      <c r="D1094" s="3">
        <v>1058907000</v>
      </c>
      <c r="E1094" s="3">
        <v>0</v>
      </c>
      <c r="F1094" s="3">
        <v>1058907000</v>
      </c>
      <c r="G1094" s="3">
        <v>0</v>
      </c>
      <c r="H1094" s="3">
        <v>1058907000</v>
      </c>
      <c r="I1094" s="3">
        <v>185656102</v>
      </c>
      <c r="J1094" s="3">
        <v>883875485</v>
      </c>
      <c r="K1094" s="3">
        <v>83.47</v>
      </c>
      <c r="L1094" s="3">
        <v>194964602</v>
      </c>
      <c r="M1094" s="3">
        <v>883875485</v>
      </c>
      <c r="N1094" s="3">
        <v>83.47</v>
      </c>
    </row>
    <row r="1095" spans="1:14" hidden="1" x14ac:dyDescent="0.25">
      <c r="A1095" t="s">
        <v>936</v>
      </c>
      <c r="B1095" s="1" t="s">
        <v>46</v>
      </c>
      <c r="C1095" t="s">
        <v>47</v>
      </c>
      <c r="D1095" s="3">
        <v>466645000</v>
      </c>
      <c r="E1095" s="3">
        <v>15061200</v>
      </c>
      <c r="F1095" s="3">
        <v>481706200</v>
      </c>
      <c r="G1095" s="3">
        <v>0</v>
      </c>
      <c r="H1095" s="3">
        <v>481706200</v>
      </c>
      <c r="I1095" s="3">
        <v>93558429</v>
      </c>
      <c r="J1095" s="3">
        <v>404656188</v>
      </c>
      <c r="K1095" s="3">
        <v>84</v>
      </c>
      <c r="L1095" s="3">
        <v>93558429</v>
      </c>
      <c r="M1095" s="3">
        <v>404656188</v>
      </c>
      <c r="N1095" s="3">
        <v>84</v>
      </c>
    </row>
    <row r="1096" spans="1:14" hidden="1" x14ac:dyDescent="0.25">
      <c r="A1096" t="s">
        <v>936</v>
      </c>
      <c r="B1096" s="1" t="s">
        <v>48</v>
      </c>
      <c r="C1096" t="s">
        <v>49</v>
      </c>
      <c r="D1096" s="3">
        <v>43268000</v>
      </c>
      <c r="E1096" s="3">
        <v>0</v>
      </c>
      <c r="F1096" s="3">
        <v>43268000</v>
      </c>
      <c r="G1096" s="3">
        <v>0</v>
      </c>
      <c r="H1096" s="3">
        <v>43268000</v>
      </c>
      <c r="I1096" s="3">
        <v>32390109</v>
      </c>
      <c r="J1096" s="3">
        <v>32390109</v>
      </c>
      <c r="K1096" s="3">
        <v>74.86</v>
      </c>
      <c r="L1096" s="3">
        <v>32390109</v>
      </c>
      <c r="M1096" s="3">
        <v>32390109</v>
      </c>
      <c r="N1096" s="3">
        <v>74.86</v>
      </c>
    </row>
    <row r="1097" spans="1:14" hidden="1" x14ac:dyDescent="0.25">
      <c r="A1097" t="s">
        <v>936</v>
      </c>
      <c r="B1097" s="1" t="s">
        <v>50</v>
      </c>
      <c r="C1097" t="s">
        <v>51</v>
      </c>
      <c r="D1097" s="3">
        <v>103153000</v>
      </c>
      <c r="E1097" s="3">
        <v>0</v>
      </c>
      <c r="F1097" s="3">
        <v>103153000</v>
      </c>
      <c r="G1097" s="3">
        <v>0</v>
      </c>
      <c r="H1097" s="3">
        <v>103153000</v>
      </c>
      <c r="I1097" s="3">
        <v>14094400</v>
      </c>
      <c r="J1097" s="3">
        <v>87813810</v>
      </c>
      <c r="K1097" s="3">
        <v>85.13</v>
      </c>
      <c r="L1097" s="3">
        <v>14094400</v>
      </c>
      <c r="M1097" s="3">
        <v>87813810</v>
      </c>
      <c r="N1097" s="3">
        <v>85.13</v>
      </c>
    </row>
    <row r="1098" spans="1:14" hidden="1" x14ac:dyDescent="0.25">
      <c r="A1098" t="s">
        <v>936</v>
      </c>
      <c r="B1098" s="1" t="s">
        <v>52</v>
      </c>
      <c r="C1098" t="s">
        <v>53</v>
      </c>
      <c r="D1098" s="3">
        <v>207417000</v>
      </c>
      <c r="E1098" s="3">
        <v>0</v>
      </c>
      <c r="F1098" s="3">
        <v>207417000</v>
      </c>
      <c r="G1098" s="3">
        <v>0</v>
      </c>
      <c r="H1098" s="3">
        <v>207417000</v>
      </c>
      <c r="I1098" s="3">
        <v>30189900</v>
      </c>
      <c r="J1098" s="3">
        <v>185440221</v>
      </c>
      <c r="K1098" s="3">
        <v>89.4</v>
      </c>
      <c r="L1098" s="3">
        <v>30189900</v>
      </c>
      <c r="M1098" s="3">
        <v>185440221</v>
      </c>
      <c r="N1098" s="3">
        <v>89.4</v>
      </c>
    </row>
    <row r="1099" spans="1:14" hidden="1" x14ac:dyDescent="0.25">
      <c r="A1099" t="s">
        <v>936</v>
      </c>
      <c r="B1099" s="1" t="s">
        <v>54</v>
      </c>
      <c r="C1099" t="s">
        <v>55</v>
      </c>
      <c r="D1099" s="3">
        <v>0</v>
      </c>
      <c r="E1099" s="3">
        <v>15061200</v>
      </c>
      <c r="F1099" s="3">
        <v>15061200</v>
      </c>
      <c r="G1099" s="3">
        <v>0</v>
      </c>
      <c r="H1099" s="3">
        <v>15061200</v>
      </c>
      <c r="I1099" s="3">
        <v>2711500</v>
      </c>
      <c r="J1099" s="3">
        <v>12117148</v>
      </c>
      <c r="K1099" s="3">
        <v>80.45</v>
      </c>
      <c r="L1099" s="3">
        <v>2711500</v>
      </c>
      <c r="M1099" s="3">
        <v>12117148</v>
      </c>
      <c r="N1099" s="3">
        <v>80.45</v>
      </c>
    </row>
    <row r="1100" spans="1:14" hidden="1" x14ac:dyDescent="0.25">
      <c r="A1100" t="s">
        <v>936</v>
      </c>
      <c r="B1100" s="1" t="s">
        <v>56</v>
      </c>
      <c r="C1100" t="s">
        <v>57</v>
      </c>
      <c r="D1100" s="3">
        <v>112807000</v>
      </c>
      <c r="E1100" s="3">
        <v>0</v>
      </c>
      <c r="F1100" s="3">
        <v>112807000</v>
      </c>
      <c r="G1100" s="3">
        <v>0</v>
      </c>
      <c r="H1100" s="3">
        <v>112807000</v>
      </c>
      <c r="I1100" s="3">
        <v>14172520</v>
      </c>
      <c r="J1100" s="3">
        <v>86894900</v>
      </c>
      <c r="K1100" s="3">
        <v>77.03</v>
      </c>
      <c r="L1100" s="3">
        <v>14172520</v>
      </c>
      <c r="M1100" s="3">
        <v>86894900</v>
      </c>
      <c r="N1100" s="3">
        <v>77.03</v>
      </c>
    </row>
    <row r="1101" spans="1:14" hidden="1" x14ac:dyDescent="0.25">
      <c r="A1101" t="s">
        <v>936</v>
      </c>
      <c r="B1101" s="1" t="s">
        <v>58</v>
      </c>
      <c r="C1101" t="s">
        <v>59</v>
      </c>
      <c r="D1101" s="3">
        <v>592262000</v>
      </c>
      <c r="E1101" s="3">
        <v>-15061200</v>
      </c>
      <c r="F1101" s="3">
        <v>577200800</v>
      </c>
      <c r="G1101" s="3">
        <v>0</v>
      </c>
      <c r="H1101" s="3">
        <v>577200800</v>
      </c>
      <c r="I1101" s="3">
        <v>92097673</v>
      </c>
      <c r="J1101" s="3">
        <v>479219297</v>
      </c>
      <c r="K1101" s="3">
        <v>83.02</v>
      </c>
      <c r="L1101" s="3">
        <v>101406173</v>
      </c>
      <c r="M1101" s="3">
        <v>479219297</v>
      </c>
      <c r="N1101" s="3">
        <v>83.02</v>
      </c>
    </row>
    <row r="1102" spans="1:14" hidden="1" x14ac:dyDescent="0.25">
      <c r="A1102" t="s">
        <v>936</v>
      </c>
      <c r="B1102" s="1" t="s">
        <v>60</v>
      </c>
      <c r="C1102" t="s">
        <v>61</v>
      </c>
      <c r="D1102" s="3">
        <v>242605000</v>
      </c>
      <c r="E1102" s="3">
        <v>0</v>
      </c>
      <c r="F1102" s="3">
        <v>242605000</v>
      </c>
      <c r="G1102" s="3">
        <v>0</v>
      </c>
      <c r="H1102" s="3">
        <v>242605000</v>
      </c>
      <c r="I1102" s="3">
        <v>45855023</v>
      </c>
      <c r="J1102" s="3">
        <v>192898965</v>
      </c>
      <c r="K1102" s="3">
        <v>79.510000000000005</v>
      </c>
      <c r="L1102" s="3">
        <v>45855023</v>
      </c>
      <c r="M1102" s="3">
        <v>192898965</v>
      </c>
      <c r="N1102" s="3">
        <v>79.510000000000005</v>
      </c>
    </row>
    <row r="1103" spans="1:14" hidden="1" x14ac:dyDescent="0.25">
      <c r="A1103" t="s">
        <v>936</v>
      </c>
      <c r="B1103" s="1" t="s">
        <v>62</v>
      </c>
      <c r="C1103" t="s">
        <v>63</v>
      </c>
      <c r="D1103" s="3">
        <v>189670000</v>
      </c>
      <c r="E1103" s="3">
        <v>0</v>
      </c>
      <c r="F1103" s="3">
        <v>189670000</v>
      </c>
      <c r="G1103" s="3">
        <v>0</v>
      </c>
      <c r="H1103" s="3">
        <v>189670000</v>
      </c>
      <c r="I1103" s="3">
        <v>28527000</v>
      </c>
      <c r="J1103" s="3">
        <v>172706500</v>
      </c>
      <c r="K1103" s="3">
        <v>91.06</v>
      </c>
      <c r="L1103" s="3">
        <v>28527000</v>
      </c>
      <c r="M1103" s="3">
        <v>172706500</v>
      </c>
      <c r="N1103" s="3">
        <v>91.06</v>
      </c>
    </row>
    <row r="1104" spans="1:14" hidden="1" x14ac:dyDescent="0.25">
      <c r="A1104" t="s">
        <v>936</v>
      </c>
      <c r="B1104" s="1" t="s">
        <v>156</v>
      </c>
      <c r="C1104" t="s">
        <v>157</v>
      </c>
      <c r="D1104" s="3">
        <v>18974000</v>
      </c>
      <c r="E1104" s="3">
        <v>-15061200</v>
      </c>
      <c r="F1104" s="3">
        <v>3912800</v>
      </c>
      <c r="G1104" s="3">
        <v>0</v>
      </c>
      <c r="H1104" s="3">
        <v>3912800</v>
      </c>
      <c r="I1104" s="3">
        <v>0</v>
      </c>
      <c r="J1104" s="3">
        <v>3912800</v>
      </c>
      <c r="K1104" s="3">
        <v>100</v>
      </c>
      <c r="L1104" s="3">
        <v>0</v>
      </c>
      <c r="M1104" s="3">
        <v>3912800</v>
      </c>
      <c r="N1104" s="3">
        <v>100</v>
      </c>
    </row>
    <row r="1105" spans="1:14" hidden="1" x14ac:dyDescent="0.25">
      <c r="A1105" t="s">
        <v>936</v>
      </c>
      <c r="B1105" s="1" t="s">
        <v>68</v>
      </c>
      <c r="C1105" t="s">
        <v>69</v>
      </c>
      <c r="D1105" s="3">
        <v>84608000</v>
      </c>
      <c r="E1105" s="3">
        <v>0</v>
      </c>
      <c r="F1105" s="3">
        <v>84608000</v>
      </c>
      <c r="G1105" s="3">
        <v>0</v>
      </c>
      <c r="H1105" s="3">
        <v>84608000</v>
      </c>
      <c r="I1105" s="3">
        <v>10629390</v>
      </c>
      <c r="J1105" s="3">
        <v>65820071</v>
      </c>
      <c r="K1105" s="3">
        <v>77.790000000000006</v>
      </c>
      <c r="L1105" s="3">
        <v>16214190</v>
      </c>
      <c r="M1105" s="3">
        <v>65820071</v>
      </c>
      <c r="N1105" s="3">
        <v>77.790000000000006</v>
      </c>
    </row>
    <row r="1106" spans="1:14" hidden="1" x14ac:dyDescent="0.25">
      <c r="A1106" t="s">
        <v>936</v>
      </c>
      <c r="B1106" s="1" t="s">
        <v>70</v>
      </c>
      <c r="C1106" t="s">
        <v>71</v>
      </c>
      <c r="D1106" s="3">
        <v>56405000</v>
      </c>
      <c r="E1106" s="3">
        <v>0</v>
      </c>
      <c r="F1106" s="3">
        <v>56405000</v>
      </c>
      <c r="G1106" s="3">
        <v>0</v>
      </c>
      <c r="H1106" s="3">
        <v>56405000</v>
      </c>
      <c r="I1106" s="3">
        <v>7086260</v>
      </c>
      <c r="J1106" s="3">
        <v>43880961</v>
      </c>
      <c r="K1106" s="3">
        <v>77.8</v>
      </c>
      <c r="L1106" s="3">
        <v>10809960</v>
      </c>
      <c r="M1106" s="3">
        <v>43880961</v>
      </c>
      <c r="N1106" s="3">
        <v>77.8</v>
      </c>
    </row>
    <row r="1107" spans="1:14" hidden="1" x14ac:dyDescent="0.25">
      <c r="A1107" t="s">
        <v>936</v>
      </c>
      <c r="B1107" s="1" t="s">
        <v>76</v>
      </c>
      <c r="C1107" t="s">
        <v>77</v>
      </c>
      <c r="D1107" s="3">
        <v>1507834000</v>
      </c>
      <c r="E1107" s="3">
        <v>31000000</v>
      </c>
      <c r="F1107" s="3">
        <v>1538834000</v>
      </c>
      <c r="G1107" s="3">
        <v>0</v>
      </c>
      <c r="H1107" s="3">
        <v>1538834000</v>
      </c>
      <c r="I1107" s="3">
        <v>301203509</v>
      </c>
      <c r="J1107" s="3">
        <v>1504348068</v>
      </c>
      <c r="K1107" s="3">
        <v>97.76</v>
      </c>
      <c r="L1107" s="3">
        <v>263233425</v>
      </c>
      <c r="M1107" s="3">
        <v>1206446854</v>
      </c>
      <c r="N1107" s="3">
        <v>78.400000000000006</v>
      </c>
    </row>
    <row r="1108" spans="1:14" hidden="1" x14ac:dyDescent="0.25">
      <c r="A1108" t="s">
        <v>936</v>
      </c>
      <c r="B1108" s="1" t="s">
        <v>78</v>
      </c>
      <c r="C1108" t="s">
        <v>79</v>
      </c>
      <c r="D1108" s="3">
        <v>114505000</v>
      </c>
      <c r="E1108" s="3">
        <v>-34000000</v>
      </c>
      <c r="F1108" s="3">
        <v>80505000</v>
      </c>
      <c r="G1108" s="3">
        <v>0</v>
      </c>
      <c r="H1108" s="3">
        <v>80505000</v>
      </c>
      <c r="I1108" s="3">
        <v>28070526</v>
      </c>
      <c r="J1108" s="3">
        <v>67249120</v>
      </c>
      <c r="K1108" s="3">
        <v>83.53</v>
      </c>
      <c r="L1108" s="3">
        <v>15948098</v>
      </c>
      <c r="M1108" s="3">
        <v>39664968</v>
      </c>
      <c r="N1108" s="3">
        <v>49.27</v>
      </c>
    </row>
    <row r="1109" spans="1:14" hidden="1" x14ac:dyDescent="0.25">
      <c r="A1109" t="s">
        <v>936</v>
      </c>
      <c r="B1109" s="1" t="s">
        <v>80</v>
      </c>
      <c r="C1109" t="s">
        <v>81</v>
      </c>
      <c r="D1109" s="3">
        <v>7476000</v>
      </c>
      <c r="E1109" s="3">
        <v>0</v>
      </c>
      <c r="F1109" s="3">
        <v>7476000</v>
      </c>
      <c r="G1109" s="3">
        <v>0</v>
      </c>
      <c r="H1109" s="3">
        <v>7476000</v>
      </c>
      <c r="I1109" s="3">
        <v>0</v>
      </c>
      <c r="J1109" s="3">
        <v>7476000</v>
      </c>
      <c r="K1109" s="3">
        <v>100</v>
      </c>
      <c r="L1109" s="3">
        <v>0</v>
      </c>
      <c r="M1109" s="3">
        <v>7476000</v>
      </c>
      <c r="N1109" s="3">
        <v>100</v>
      </c>
    </row>
    <row r="1110" spans="1:14" hidden="1" x14ac:dyDescent="0.25">
      <c r="A1110" t="s">
        <v>936</v>
      </c>
      <c r="B1110" s="1" t="s">
        <v>82</v>
      </c>
      <c r="C1110" t="s">
        <v>83</v>
      </c>
      <c r="D1110" s="3">
        <v>36528000</v>
      </c>
      <c r="E1110" s="3">
        <v>-10000000</v>
      </c>
      <c r="F1110" s="3">
        <v>26528000</v>
      </c>
      <c r="G1110" s="3">
        <v>0</v>
      </c>
      <c r="H1110" s="3">
        <v>26528000</v>
      </c>
      <c r="I1110" s="3">
        <v>17248000</v>
      </c>
      <c r="J1110" s="3">
        <v>17625000</v>
      </c>
      <c r="K1110" s="3">
        <v>66.44</v>
      </c>
      <c r="L1110" s="3">
        <v>0</v>
      </c>
      <c r="M1110" s="3">
        <v>377000</v>
      </c>
      <c r="N1110" s="3">
        <v>1.42</v>
      </c>
    </row>
    <row r="1111" spans="1:14" hidden="1" x14ac:dyDescent="0.25">
      <c r="A1111" t="s">
        <v>936</v>
      </c>
      <c r="B1111" s="1" t="s">
        <v>84</v>
      </c>
      <c r="C1111" t="s">
        <v>85</v>
      </c>
      <c r="D1111" s="3">
        <v>26068000</v>
      </c>
      <c r="E1111" s="3">
        <v>-24000000</v>
      </c>
      <c r="F1111" s="3">
        <v>2068000</v>
      </c>
      <c r="G1111" s="3">
        <v>0</v>
      </c>
      <c r="H1111" s="3">
        <v>2068000</v>
      </c>
      <c r="I1111" s="3">
        <v>0</v>
      </c>
      <c r="J1111" s="3">
        <v>706864</v>
      </c>
      <c r="K1111" s="3">
        <v>34.18</v>
      </c>
      <c r="L1111" s="3">
        <v>0</v>
      </c>
      <c r="M1111" s="3">
        <v>706864</v>
      </c>
      <c r="N1111" s="3">
        <v>34.18</v>
      </c>
    </row>
    <row r="1112" spans="1:14" hidden="1" x14ac:dyDescent="0.25">
      <c r="A1112" t="s">
        <v>936</v>
      </c>
      <c r="B1112" s="1" t="s">
        <v>86</v>
      </c>
      <c r="C1112" t="s">
        <v>87</v>
      </c>
      <c r="D1112" s="3">
        <v>32691000</v>
      </c>
      <c r="E1112" s="3">
        <v>0</v>
      </c>
      <c r="F1112" s="3">
        <v>32691000</v>
      </c>
      <c r="G1112" s="3">
        <v>0</v>
      </c>
      <c r="H1112" s="3">
        <v>32691000</v>
      </c>
      <c r="I1112" s="3">
        <v>8807494</v>
      </c>
      <c r="J1112" s="3">
        <v>29972115</v>
      </c>
      <c r="K1112" s="3">
        <v>91.68</v>
      </c>
      <c r="L1112" s="3">
        <v>14000342</v>
      </c>
      <c r="M1112" s="3">
        <v>21650996</v>
      </c>
      <c r="N1112" s="3">
        <v>66.23</v>
      </c>
    </row>
    <row r="1113" spans="1:14" hidden="1" x14ac:dyDescent="0.25">
      <c r="A1113" t="s">
        <v>936</v>
      </c>
      <c r="B1113" s="1" t="s">
        <v>88</v>
      </c>
      <c r="C1113" t="s">
        <v>89</v>
      </c>
      <c r="D1113" s="3">
        <v>11742000</v>
      </c>
      <c r="E1113" s="3">
        <v>0</v>
      </c>
      <c r="F1113" s="3">
        <v>11742000</v>
      </c>
      <c r="G1113" s="3">
        <v>0</v>
      </c>
      <c r="H1113" s="3">
        <v>11742000</v>
      </c>
      <c r="I1113" s="3">
        <v>2015032</v>
      </c>
      <c r="J1113" s="3">
        <v>11469141</v>
      </c>
      <c r="K1113" s="3">
        <v>97.68</v>
      </c>
      <c r="L1113" s="3">
        <v>1947756</v>
      </c>
      <c r="M1113" s="3">
        <v>9454108</v>
      </c>
      <c r="N1113" s="3">
        <v>80.52</v>
      </c>
    </row>
    <row r="1114" spans="1:14" hidden="1" x14ac:dyDescent="0.25">
      <c r="A1114" t="s">
        <v>936</v>
      </c>
      <c r="B1114" s="1" t="s">
        <v>90</v>
      </c>
      <c r="C1114" t="s">
        <v>91</v>
      </c>
      <c r="D1114" s="3">
        <v>1392329000</v>
      </c>
      <c r="E1114" s="3">
        <v>65000000</v>
      </c>
      <c r="F1114" s="3">
        <v>1457329000</v>
      </c>
      <c r="G1114" s="3">
        <v>0</v>
      </c>
      <c r="H1114" s="3">
        <v>1457329000</v>
      </c>
      <c r="I1114" s="3">
        <v>273132983</v>
      </c>
      <c r="J1114" s="3">
        <v>1437098948</v>
      </c>
      <c r="K1114" s="3">
        <v>98.61</v>
      </c>
      <c r="L1114" s="3">
        <v>247285327</v>
      </c>
      <c r="M1114" s="3">
        <v>1166781886</v>
      </c>
      <c r="N1114" s="3">
        <v>80.06</v>
      </c>
    </row>
    <row r="1115" spans="1:14" hidden="1" x14ac:dyDescent="0.25">
      <c r="A1115" t="s">
        <v>936</v>
      </c>
      <c r="B1115" s="1" t="s">
        <v>94</v>
      </c>
      <c r="C1115" t="s">
        <v>95</v>
      </c>
      <c r="D1115" s="3">
        <v>0</v>
      </c>
      <c r="E1115" s="3">
        <v>10000000</v>
      </c>
      <c r="F1115" s="3">
        <v>10000000</v>
      </c>
      <c r="G1115" s="3">
        <v>0</v>
      </c>
      <c r="H1115" s="3">
        <v>10000000</v>
      </c>
      <c r="I1115" s="3">
        <v>974000</v>
      </c>
      <c r="J1115" s="3">
        <v>5539467</v>
      </c>
      <c r="K1115" s="3">
        <v>55.39</v>
      </c>
      <c r="L1115" s="3">
        <v>974000</v>
      </c>
      <c r="M1115" s="3">
        <v>5539467</v>
      </c>
      <c r="N1115" s="3">
        <v>55.39</v>
      </c>
    </row>
    <row r="1116" spans="1:14" hidden="1" x14ac:dyDescent="0.25">
      <c r="A1116" t="s">
        <v>936</v>
      </c>
      <c r="B1116" s="1" t="s">
        <v>96</v>
      </c>
      <c r="C1116" t="s">
        <v>97</v>
      </c>
      <c r="D1116" s="3">
        <v>37728000</v>
      </c>
      <c r="E1116" s="3">
        <v>0</v>
      </c>
      <c r="F1116" s="3">
        <v>37728000</v>
      </c>
      <c r="G1116" s="3">
        <v>0</v>
      </c>
      <c r="H1116" s="3">
        <v>37728000</v>
      </c>
      <c r="I1116" s="3">
        <v>5269748</v>
      </c>
      <c r="J1116" s="3">
        <v>34606287</v>
      </c>
      <c r="K1116" s="3">
        <v>91.73</v>
      </c>
      <c r="L1116" s="3">
        <v>6786718</v>
      </c>
      <c r="M1116" s="3">
        <v>31206287</v>
      </c>
      <c r="N1116" s="3">
        <v>82.71</v>
      </c>
    </row>
    <row r="1117" spans="1:14" hidden="1" x14ac:dyDescent="0.25">
      <c r="A1117" t="s">
        <v>936</v>
      </c>
      <c r="B1117" s="1" t="s">
        <v>98</v>
      </c>
      <c r="C1117" t="s">
        <v>99</v>
      </c>
      <c r="D1117" s="3">
        <v>12000000</v>
      </c>
      <c r="E1117" s="3">
        <v>-5000000</v>
      </c>
      <c r="F1117" s="3">
        <v>7000000</v>
      </c>
      <c r="G1117" s="3">
        <v>0</v>
      </c>
      <c r="H1117" s="3">
        <v>7000000</v>
      </c>
      <c r="I1117" s="3">
        <v>4022500</v>
      </c>
      <c r="J1117" s="3">
        <v>5764377</v>
      </c>
      <c r="K1117" s="3">
        <v>82.35</v>
      </c>
      <c r="L1117" s="3">
        <v>22500</v>
      </c>
      <c r="M1117" s="3">
        <v>1764377</v>
      </c>
      <c r="N1117" s="3">
        <v>25.21</v>
      </c>
    </row>
    <row r="1118" spans="1:14" hidden="1" x14ac:dyDescent="0.25">
      <c r="A1118" t="s">
        <v>936</v>
      </c>
      <c r="B1118" s="1" t="s">
        <v>100</v>
      </c>
      <c r="C1118" t="s">
        <v>101</v>
      </c>
      <c r="D1118" s="3">
        <v>877400000</v>
      </c>
      <c r="E1118" s="3">
        <v>-65000000</v>
      </c>
      <c r="F1118" s="3">
        <v>812400000</v>
      </c>
      <c r="G1118" s="3">
        <v>0</v>
      </c>
      <c r="H1118" s="3">
        <v>812400000</v>
      </c>
      <c r="I1118" s="3">
        <v>132546229</v>
      </c>
      <c r="J1118" s="3">
        <v>804413885</v>
      </c>
      <c r="K1118" s="3">
        <v>99.02</v>
      </c>
      <c r="L1118" s="3">
        <v>126013144</v>
      </c>
      <c r="M1118" s="3">
        <v>592769712</v>
      </c>
      <c r="N1118" s="3">
        <v>72.97</v>
      </c>
    </row>
    <row r="1119" spans="1:14" hidden="1" x14ac:dyDescent="0.25">
      <c r="A1119" t="s">
        <v>936</v>
      </c>
      <c r="B1119" s="1" t="s">
        <v>102</v>
      </c>
      <c r="C1119" t="s">
        <v>103</v>
      </c>
      <c r="D1119" s="3">
        <v>877400000</v>
      </c>
      <c r="E1119" s="3">
        <v>-65000000</v>
      </c>
      <c r="F1119" s="3">
        <v>812400000</v>
      </c>
      <c r="G1119" s="3">
        <v>0</v>
      </c>
      <c r="H1119" s="3">
        <v>812400000</v>
      </c>
      <c r="I1119" s="3">
        <v>132546229</v>
      </c>
      <c r="J1119" s="3">
        <v>804413885</v>
      </c>
      <c r="K1119" s="3">
        <v>99.02</v>
      </c>
      <c r="L1119" s="3">
        <v>126013144</v>
      </c>
      <c r="M1119" s="3">
        <v>592769712</v>
      </c>
      <c r="N1119" s="3">
        <v>72.97</v>
      </c>
    </row>
    <row r="1120" spans="1:14" hidden="1" x14ac:dyDescent="0.25">
      <c r="A1120" t="s">
        <v>936</v>
      </c>
      <c r="B1120" s="1" t="s">
        <v>104</v>
      </c>
      <c r="C1120" t="s">
        <v>105</v>
      </c>
      <c r="D1120" s="3">
        <v>111717000</v>
      </c>
      <c r="E1120" s="3">
        <v>0</v>
      </c>
      <c r="F1120" s="3">
        <v>111717000</v>
      </c>
      <c r="G1120" s="3">
        <v>0</v>
      </c>
      <c r="H1120" s="3">
        <v>111717000</v>
      </c>
      <c r="I1120" s="3">
        <v>0</v>
      </c>
      <c r="J1120" s="3">
        <v>108293932</v>
      </c>
      <c r="K1120" s="3">
        <v>96.94</v>
      </c>
      <c r="L1120" s="3">
        <v>575100</v>
      </c>
      <c r="M1120" s="3">
        <v>107491833</v>
      </c>
      <c r="N1120" s="3">
        <v>96.22</v>
      </c>
    </row>
    <row r="1121" spans="1:14" hidden="1" x14ac:dyDescent="0.25">
      <c r="A1121" t="s">
        <v>936</v>
      </c>
      <c r="B1121" s="1" t="s">
        <v>106</v>
      </c>
      <c r="C1121" t="s">
        <v>107</v>
      </c>
      <c r="D1121" s="3">
        <v>111717000</v>
      </c>
      <c r="E1121" s="3">
        <v>0</v>
      </c>
      <c r="F1121" s="3">
        <v>111717000</v>
      </c>
      <c r="G1121" s="3">
        <v>0</v>
      </c>
      <c r="H1121" s="3">
        <v>111717000</v>
      </c>
      <c r="I1121" s="3">
        <v>0</v>
      </c>
      <c r="J1121" s="3">
        <v>108293932</v>
      </c>
      <c r="K1121" s="3">
        <v>96.94</v>
      </c>
      <c r="L1121" s="3">
        <v>575100</v>
      </c>
      <c r="M1121" s="3">
        <v>107491833</v>
      </c>
      <c r="N1121" s="3">
        <v>96.22</v>
      </c>
    </row>
    <row r="1122" spans="1:14" hidden="1" x14ac:dyDescent="0.25">
      <c r="A1122" t="s">
        <v>936</v>
      </c>
      <c r="B1122" s="1" t="s">
        <v>108</v>
      </c>
      <c r="C1122" t="s">
        <v>109</v>
      </c>
      <c r="D1122" s="3">
        <v>253560000</v>
      </c>
      <c r="E1122" s="3">
        <v>125000000</v>
      </c>
      <c r="F1122" s="3">
        <v>378560000</v>
      </c>
      <c r="G1122" s="3">
        <v>0</v>
      </c>
      <c r="H1122" s="3">
        <v>378560000</v>
      </c>
      <c r="I1122" s="3">
        <v>84134077</v>
      </c>
      <c r="J1122" s="3">
        <v>378560000</v>
      </c>
      <c r="K1122" s="3">
        <v>100</v>
      </c>
      <c r="L1122" s="3">
        <v>84134077</v>
      </c>
      <c r="M1122" s="3">
        <v>378560000</v>
      </c>
      <c r="N1122" s="3">
        <v>100</v>
      </c>
    </row>
    <row r="1123" spans="1:14" hidden="1" x14ac:dyDescent="0.25">
      <c r="A1123" t="s">
        <v>936</v>
      </c>
      <c r="B1123" s="1" t="s">
        <v>110</v>
      </c>
      <c r="C1123" t="s">
        <v>111</v>
      </c>
      <c r="D1123" s="3">
        <v>118800000</v>
      </c>
      <c r="E1123" s="3">
        <v>0</v>
      </c>
      <c r="F1123" s="3">
        <v>118800000</v>
      </c>
      <c r="G1123" s="3">
        <v>0</v>
      </c>
      <c r="H1123" s="3">
        <v>118800000</v>
      </c>
      <c r="I1123" s="3">
        <v>14378850</v>
      </c>
      <c r="J1123" s="3">
        <v>118800000</v>
      </c>
      <c r="K1123" s="3">
        <v>100</v>
      </c>
      <c r="L1123" s="3">
        <v>14378850</v>
      </c>
      <c r="M1123" s="3">
        <v>118800000</v>
      </c>
      <c r="N1123" s="3">
        <v>100</v>
      </c>
    </row>
    <row r="1124" spans="1:14" hidden="1" x14ac:dyDescent="0.25">
      <c r="A1124" t="s">
        <v>936</v>
      </c>
      <c r="B1124" s="1" t="s">
        <v>112</v>
      </c>
      <c r="C1124" t="s">
        <v>113</v>
      </c>
      <c r="D1124" s="3">
        <v>51000000</v>
      </c>
      <c r="E1124" s="3">
        <v>125000000</v>
      </c>
      <c r="F1124" s="3">
        <v>176000000</v>
      </c>
      <c r="G1124" s="3">
        <v>0</v>
      </c>
      <c r="H1124" s="3">
        <v>176000000</v>
      </c>
      <c r="I1124" s="3">
        <v>51556337</v>
      </c>
      <c r="J1124" s="3">
        <v>176000000</v>
      </c>
      <c r="K1124" s="3">
        <v>100</v>
      </c>
      <c r="L1124" s="3">
        <v>51556337</v>
      </c>
      <c r="M1124" s="3">
        <v>176000000</v>
      </c>
      <c r="N1124" s="3">
        <v>100</v>
      </c>
    </row>
    <row r="1125" spans="1:14" hidden="1" x14ac:dyDescent="0.25">
      <c r="A1125" t="s">
        <v>936</v>
      </c>
      <c r="B1125" s="1" t="s">
        <v>114</v>
      </c>
      <c r="C1125" t="s">
        <v>115</v>
      </c>
      <c r="D1125" s="3">
        <v>27000000</v>
      </c>
      <c r="E1125" s="3">
        <v>0</v>
      </c>
      <c r="F1125" s="3">
        <v>27000000</v>
      </c>
      <c r="G1125" s="3">
        <v>0</v>
      </c>
      <c r="H1125" s="3">
        <v>27000000</v>
      </c>
      <c r="I1125" s="3">
        <v>6904220</v>
      </c>
      <c r="J1125" s="3">
        <v>27000000</v>
      </c>
      <c r="K1125" s="3">
        <v>100</v>
      </c>
      <c r="L1125" s="3">
        <v>6904220</v>
      </c>
      <c r="M1125" s="3">
        <v>27000000</v>
      </c>
      <c r="N1125" s="3">
        <v>100</v>
      </c>
    </row>
    <row r="1126" spans="1:14" hidden="1" x14ac:dyDescent="0.25">
      <c r="A1126" t="s">
        <v>936</v>
      </c>
      <c r="B1126" s="1" t="s">
        <v>116</v>
      </c>
      <c r="C1126" t="s">
        <v>117</v>
      </c>
      <c r="D1126" s="3">
        <v>56760000</v>
      </c>
      <c r="E1126" s="3">
        <v>0</v>
      </c>
      <c r="F1126" s="3">
        <v>56760000</v>
      </c>
      <c r="G1126" s="3">
        <v>0</v>
      </c>
      <c r="H1126" s="3">
        <v>56760000</v>
      </c>
      <c r="I1126" s="3">
        <v>11294670</v>
      </c>
      <c r="J1126" s="3">
        <v>56760000</v>
      </c>
      <c r="K1126" s="3">
        <v>100</v>
      </c>
      <c r="L1126" s="3">
        <v>11294670</v>
      </c>
      <c r="M1126" s="3">
        <v>56760000</v>
      </c>
      <c r="N1126" s="3">
        <v>100</v>
      </c>
    </row>
    <row r="1127" spans="1:14" hidden="1" x14ac:dyDescent="0.25">
      <c r="A1127" t="s">
        <v>936</v>
      </c>
      <c r="B1127" s="1" t="s">
        <v>120</v>
      </c>
      <c r="C1127" t="s">
        <v>121</v>
      </c>
      <c r="D1127" s="3">
        <v>8000000</v>
      </c>
      <c r="E1127" s="3">
        <v>0</v>
      </c>
      <c r="F1127" s="3">
        <v>8000000</v>
      </c>
      <c r="G1127" s="3">
        <v>0</v>
      </c>
      <c r="H1127" s="3">
        <v>8000000</v>
      </c>
      <c r="I1127" s="3">
        <v>0</v>
      </c>
      <c r="J1127" s="3">
        <v>8000000</v>
      </c>
      <c r="K1127" s="3">
        <v>100</v>
      </c>
      <c r="L1127" s="3">
        <v>0</v>
      </c>
      <c r="M1127" s="3">
        <v>8000000</v>
      </c>
      <c r="N1127" s="3">
        <v>100</v>
      </c>
    </row>
    <row r="1128" spans="1:14" hidden="1" x14ac:dyDescent="0.25">
      <c r="A1128" t="s">
        <v>936</v>
      </c>
      <c r="B1128" s="1" t="s">
        <v>122</v>
      </c>
      <c r="C1128" t="s">
        <v>123</v>
      </c>
      <c r="D1128" s="3">
        <v>8000000</v>
      </c>
      <c r="E1128" s="3">
        <v>0</v>
      </c>
      <c r="F1128" s="3">
        <v>8000000</v>
      </c>
      <c r="G1128" s="3">
        <v>0</v>
      </c>
      <c r="H1128" s="3">
        <v>8000000</v>
      </c>
      <c r="I1128" s="3">
        <v>0</v>
      </c>
      <c r="J1128" s="3">
        <v>8000000</v>
      </c>
      <c r="K1128" s="3">
        <v>100</v>
      </c>
      <c r="L1128" s="3">
        <v>0</v>
      </c>
      <c r="M1128" s="3">
        <v>8000000</v>
      </c>
      <c r="N1128" s="3">
        <v>100</v>
      </c>
    </row>
    <row r="1129" spans="1:14" hidden="1" x14ac:dyDescent="0.25">
      <c r="A1129" t="s">
        <v>936</v>
      </c>
      <c r="B1129" s="1" t="s">
        <v>126</v>
      </c>
      <c r="C1129" t="s">
        <v>127</v>
      </c>
      <c r="D1129" s="3">
        <v>53000000</v>
      </c>
      <c r="E1129" s="3">
        <v>0</v>
      </c>
      <c r="F1129" s="3">
        <v>53000000</v>
      </c>
      <c r="G1129" s="3">
        <v>0</v>
      </c>
      <c r="H1129" s="3">
        <v>53000000</v>
      </c>
      <c r="I1129" s="3">
        <v>17152841</v>
      </c>
      <c r="J1129" s="3">
        <v>52997000</v>
      </c>
      <c r="K1129" s="3">
        <v>99.99</v>
      </c>
      <c r="L1129" s="3">
        <v>28779788</v>
      </c>
      <c r="M1129" s="3">
        <v>35214798</v>
      </c>
      <c r="N1129" s="3">
        <v>66.44</v>
      </c>
    </row>
    <row r="1130" spans="1:14" hidden="1" x14ac:dyDescent="0.25">
      <c r="A1130" t="s">
        <v>936</v>
      </c>
      <c r="B1130" s="1" t="s">
        <v>128</v>
      </c>
      <c r="C1130" t="s">
        <v>129</v>
      </c>
      <c r="D1130" s="3">
        <v>3183000</v>
      </c>
      <c r="E1130" s="3">
        <v>0</v>
      </c>
      <c r="F1130" s="3">
        <v>3183000</v>
      </c>
      <c r="G1130" s="3">
        <v>0</v>
      </c>
      <c r="H1130" s="3">
        <v>3183000</v>
      </c>
      <c r="I1130" s="3">
        <v>3183000</v>
      </c>
      <c r="J1130" s="3">
        <v>3183000</v>
      </c>
      <c r="K1130" s="3">
        <v>100</v>
      </c>
      <c r="L1130" s="3">
        <v>0</v>
      </c>
      <c r="M1130" s="3">
        <v>0</v>
      </c>
      <c r="N1130" s="3">
        <v>0</v>
      </c>
    </row>
    <row r="1131" spans="1:14" hidden="1" x14ac:dyDescent="0.25">
      <c r="A1131" t="s">
        <v>936</v>
      </c>
      <c r="B1131" s="1" t="s">
        <v>130</v>
      </c>
      <c r="C1131" t="s">
        <v>131</v>
      </c>
      <c r="D1131" s="3">
        <v>35741000</v>
      </c>
      <c r="E1131" s="3">
        <v>0</v>
      </c>
      <c r="F1131" s="3">
        <v>35741000</v>
      </c>
      <c r="G1131" s="3">
        <v>0</v>
      </c>
      <c r="H1131" s="3">
        <v>35741000</v>
      </c>
      <c r="I1131" s="3">
        <v>25850588</v>
      </c>
      <c r="J1131" s="3">
        <v>35741000</v>
      </c>
      <c r="K1131" s="3">
        <v>100</v>
      </c>
      <c r="L1131" s="3">
        <v>0</v>
      </c>
      <c r="M1131" s="3">
        <v>6235412</v>
      </c>
      <c r="N1131" s="3">
        <v>17.45</v>
      </c>
    </row>
    <row r="1132" spans="1:14" hidden="1" x14ac:dyDescent="0.25">
      <c r="A1132" t="s">
        <v>936</v>
      </c>
      <c r="B1132" s="1" t="s">
        <v>138</v>
      </c>
      <c r="C1132" t="s">
        <v>139</v>
      </c>
      <c r="D1132" s="3">
        <v>1000000</v>
      </c>
      <c r="E1132" s="3">
        <v>0</v>
      </c>
      <c r="F1132" s="3">
        <v>1000000</v>
      </c>
      <c r="G1132" s="3">
        <v>0</v>
      </c>
      <c r="H1132" s="3">
        <v>1000000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</row>
    <row r="1133" spans="1:14" hidden="1" x14ac:dyDescent="0.25">
      <c r="A1133" t="s">
        <v>936</v>
      </c>
      <c r="B1133" s="1" t="s">
        <v>140</v>
      </c>
      <c r="C1133" t="s">
        <v>219</v>
      </c>
      <c r="D1133" s="3">
        <v>1000000</v>
      </c>
      <c r="E1133" s="3">
        <v>0</v>
      </c>
      <c r="F1133" s="3">
        <v>1000000</v>
      </c>
      <c r="G1133" s="3">
        <v>0</v>
      </c>
      <c r="H1133" s="3">
        <v>1000000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</row>
    <row r="1134" spans="1:14" hidden="1" x14ac:dyDescent="0.25">
      <c r="A1134" t="s">
        <v>936</v>
      </c>
      <c r="B1134" s="1" t="s">
        <v>141</v>
      </c>
      <c r="C1134" t="s">
        <v>142</v>
      </c>
      <c r="D1134" s="3">
        <v>20400000000</v>
      </c>
      <c r="E1134" s="3">
        <v>4229574673</v>
      </c>
      <c r="F1134" s="3">
        <v>24629574673</v>
      </c>
      <c r="G1134" s="3">
        <v>0</v>
      </c>
      <c r="H1134" s="3">
        <v>24629574673</v>
      </c>
      <c r="I1134" s="3">
        <v>4849713574</v>
      </c>
      <c r="J1134" s="3">
        <v>24524601381</v>
      </c>
      <c r="K1134" s="3">
        <v>99.57</v>
      </c>
      <c r="L1134" s="3">
        <v>4515908772</v>
      </c>
      <c r="M1134" s="3">
        <v>15774112288</v>
      </c>
      <c r="N1134" s="3">
        <v>64.05</v>
      </c>
    </row>
    <row r="1135" spans="1:14" hidden="1" x14ac:dyDescent="0.25">
      <c r="A1135" t="s">
        <v>936</v>
      </c>
      <c r="B1135" s="1" t="s">
        <v>143</v>
      </c>
      <c r="C1135" t="s">
        <v>144</v>
      </c>
      <c r="D1135" s="3">
        <v>20400000000</v>
      </c>
      <c r="E1135" s="3">
        <v>4060276037</v>
      </c>
      <c r="F1135" s="3">
        <v>24460276037</v>
      </c>
      <c r="G1135" s="3">
        <v>0</v>
      </c>
      <c r="H1135" s="3">
        <v>24460276037</v>
      </c>
      <c r="I1135" s="3">
        <v>4840592218</v>
      </c>
      <c r="J1135" s="3">
        <v>24439016923</v>
      </c>
      <c r="K1135" s="3">
        <v>99.91</v>
      </c>
      <c r="L1135" s="3">
        <v>4506787416</v>
      </c>
      <c r="M1135" s="3">
        <v>15688527830</v>
      </c>
      <c r="N1135" s="3">
        <v>64.14</v>
      </c>
    </row>
    <row r="1136" spans="1:14" hidden="1" x14ac:dyDescent="0.25">
      <c r="A1136" t="s">
        <v>936</v>
      </c>
      <c r="B1136" s="1" t="s">
        <v>145</v>
      </c>
      <c r="C1136" t="s">
        <v>146</v>
      </c>
      <c r="D1136" s="3">
        <v>20400000000</v>
      </c>
      <c r="E1136" s="3">
        <v>4060276037</v>
      </c>
      <c r="F1136" s="3">
        <v>24460276037</v>
      </c>
      <c r="G1136" s="3">
        <v>0</v>
      </c>
      <c r="H1136" s="3">
        <v>24460276037</v>
      </c>
      <c r="I1136" s="3">
        <v>4840592218</v>
      </c>
      <c r="J1136" s="3">
        <v>24439016923</v>
      </c>
      <c r="K1136" s="3">
        <v>99.91</v>
      </c>
      <c r="L1136" s="3">
        <v>4506787416</v>
      </c>
      <c r="M1136" s="3">
        <v>15688527830</v>
      </c>
      <c r="N1136" s="3">
        <v>64.14</v>
      </c>
    </row>
    <row r="1137" spans="1:14" hidden="1" x14ac:dyDescent="0.25">
      <c r="A1137" t="s">
        <v>936</v>
      </c>
      <c r="B1137" s="1" t="s">
        <v>176</v>
      </c>
      <c r="C1137" t="s">
        <v>781</v>
      </c>
      <c r="D1137" s="3">
        <v>17002544000</v>
      </c>
      <c r="E1137" s="3">
        <v>4060276037</v>
      </c>
      <c r="F1137" s="3">
        <v>21062820037</v>
      </c>
      <c r="G1137" s="3">
        <v>0</v>
      </c>
      <c r="H1137" s="3">
        <v>21062820037</v>
      </c>
      <c r="I1137" s="3">
        <v>3879344914</v>
      </c>
      <c r="J1137" s="3">
        <v>21044173306</v>
      </c>
      <c r="K1137" s="3">
        <v>99.91</v>
      </c>
      <c r="L1137" s="3">
        <v>3908010542</v>
      </c>
      <c r="M1137" s="3">
        <v>13572209753</v>
      </c>
      <c r="N1137" s="3">
        <v>64.44</v>
      </c>
    </row>
    <row r="1138" spans="1:14" hidden="1" x14ac:dyDescent="0.25">
      <c r="A1138" t="s">
        <v>936</v>
      </c>
      <c r="B1138" s="1" t="s">
        <v>283</v>
      </c>
      <c r="C1138" t="s">
        <v>816</v>
      </c>
      <c r="D1138" s="3">
        <v>17002544000</v>
      </c>
      <c r="E1138" s="3">
        <v>4060276037</v>
      </c>
      <c r="F1138" s="3">
        <v>21062820037</v>
      </c>
      <c r="G1138" s="3">
        <v>0</v>
      </c>
      <c r="H1138" s="3">
        <v>21062820037</v>
      </c>
      <c r="I1138" s="3">
        <v>3879344914</v>
      </c>
      <c r="J1138" s="3">
        <v>21044173306</v>
      </c>
      <c r="K1138" s="3">
        <v>99.91</v>
      </c>
      <c r="L1138" s="3">
        <v>3908010542</v>
      </c>
      <c r="M1138" s="3">
        <v>13572209753</v>
      </c>
      <c r="N1138" s="3">
        <v>64.44</v>
      </c>
    </row>
    <row r="1139" spans="1:14" hidden="1" x14ac:dyDescent="0.25">
      <c r="A1139" t="s">
        <v>936</v>
      </c>
      <c r="B1139" s="1" t="s">
        <v>284</v>
      </c>
      <c r="C1139" t="s">
        <v>817</v>
      </c>
      <c r="D1139" s="3">
        <v>7102544000</v>
      </c>
      <c r="E1139" s="3">
        <v>2124288142</v>
      </c>
      <c r="F1139" s="3">
        <v>9226832142</v>
      </c>
      <c r="G1139" s="3">
        <v>0</v>
      </c>
      <c r="H1139" s="3">
        <v>9226832142</v>
      </c>
      <c r="I1139" s="3">
        <v>1320542335</v>
      </c>
      <c r="J1139" s="3">
        <v>9215905313</v>
      </c>
      <c r="K1139" s="3">
        <v>99.88</v>
      </c>
      <c r="L1139" s="3">
        <v>1659726038</v>
      </c>
      <c r="M1139" s="3">
        <v>5746412701</v>
      </c>
      <c r="N1139" s="3">
        <v>62.28</v>
      </c>
    </row>
    <row r="1140" spans="1:14" hidden="1" x14ac:dyDescent="0.25">
      <c r="A1140" t="s">
        <v>936</v>
      </c>
      <c r="B1140" s="1" t="s">
        <v>285</v>
      </c>
      <c r="C1140" t="s">
        <v>818</v>
      </c>
      <c r="D1140" s="3">
        <v>7102544000</v>
      </c>
      <c r="E1140" s="3">
        <v>2124288142</v>
      </c>
      <c r="F1140" s="3">
        <v>9226832142</v>
      </c>
      <c r="G1140" s="3">
        <v>0</v>
      </c>
      <c r="H1140" s="3">
        <v>9226832142</v>
      </c>
      <c r="I1140" s="3">
        <v>1320542335</v>
      </c>
      <c r="J1140" s="3">
        <v>9215905313</v>
      </c>
      <c r="K1140" s="3">
        <v>99.88</v>
      </c>
      <c r="L1140" s="3">
        <v>1659726038</v>
      </c>
      <c r="M1140" s="3">
        <v>5746412701</v>
      </c>
      <c r="N1140" s="3">
        <v>62.28</v>
      </c>
    </row>
    <row r="1141" spans="1:14" hidden="1" x14ac:dyDescent="0.25">
      <c r="A1141" t="s">
        <v>936</v>
      </c>
      <c r="B1141" s="1" t="s">
        <v>286</v>
      </c>
      <c r="C1141" t="s">
        <v>819</v>
      </c>
      <c r="D1141" s="3">
        <v>6000000000</v>
      </c>
      <c r="E1141" s="3">
        <v>539059308</v>
      </c>
      <c r="F1141" s="3">
        <v>6539059308</v>
      </c>
      <c r="G1141" s="3">
        <v>0</v>
      </c>
      <c r="H1141" s="3">
        <v>6539059308</v>
      </c>
      <c r="I1141" s="3">
        <v>1887962386</v>
      </c>
      <c r="J1141" s="3">
        <v>6539020873</v>
      </c>
      <c r="K1141" s="3">
        <v>100</v>
      </c>
      <c r="L1141" s="3">
        <v>1177350459</v>
      </c>
      <c r="M1141" s="3">
        <v>3851044836</v>
      </c>
      <c r="N1141" s="3">
        <v>58.89</v>
      </c>
    </row>
    <row r="1142" spans="1:14" hidden="1" x14ac:dyDescent="0.25">
      <c r="A1142" t="s">
        <v>936</v>
      </c>
      <c r="B1142" s="1" t="s">
        <v>287</v>
      </c>
      <c r="C1142" t="s">
        <v>820</v>
      </c>
      <c r="D1142" s="3">
        <v>6000000000</v>
      </c>
      <c r="E1142" s="3">
        <v>539059308</v>
      </c>
      <c r="F1142" s="3">
        <v>6539059308</v>
      </c>
      <c r="G1142" s="3">
        <v>0</v>
      </c>
      <c r="H1142" s="3">
        <v>6539059308</v>
      </c>
      <c r="I1142" s="3">
        <v>1887962386</v>
      </c>
      <c r="J1142" s="3">
        <v>6539020873</v>
      </c>
      <c r="K1142" s="3">
        <v>100</v>
      </c>
      <c r="L1142" s="3">
        <v>1177350459</v>
      </c>
      <c r="M1142" s="3">
        <v>3851044836</v>
      </c>
      <c r="N1142" s="3">
        <v>58.89</v>
      </c>
    </row>
    <row r="1143" spans="1:14" hidden="1" x14ac:dyDescent="0.25">
      <c r="A1143" t="s">
        <v>936</v>
      </c>
      <c r="B1143" s="1" t="s">
        <v>288</v>
      </c>
      <c r="C1143" t="s">
        <v>821</v>
      </c>
      <c r="D1143" s="3">
        <v>3900000000</v>
      </c>
      <c r="E1143" s="3">
        <v>1396928587</v>
      </c>
      <c r="F1143" s="3">
        <v>5296928587</v>
      </c>
      <c r="G1143" s="3">
        <v>0</v>
      </c>
      <c r="H1143" s="3">
        <v>5296928587</v>
      </c>
      <c r="I1143" s="3">
        <v>670840193</v>
      </c>
      <c r="J1143" s="3">
        <v>5289247120</v>
      </c>
      <c r="K1143" s="3">
        <v>99.85</v>
      </c>
      <c r="L1143" s="3">
        <v>1070934045</v>
      </c>
      <c r="M1143" s="3">
        <v>3974752216</v>
      </c>
      <c r="N1143" s="3">
        <v>75.040000000000006</v>
      </c>
    </row>
    <row r="1144" spans="1:14" hidden="1" x14ac:dyDescent="0.25">
      <c r="A1144" t="s">
        <v>936</v>
      </c>
      <c r="B1144" s="1" t="s">
        <v>289</v>
      </c>
      <c r="C1144" t="s">
        <v>822</v>
      </c>
      <c r="D1144" s="3">
        <v>3900000000</v>
      </c>
      <c r="E1144" s="3">
        <v>1396928587</v>
      </c>
      <c r="F1144" s="3">
        <v>5296928587</v>
      </c>
      <c r="G1144" s="3">
        <v>0</v>
      </c>
      <c r="H1144" s="3">
        <v>5296928587</v>
      </c>
      <c r="I1144" s="3">
        <v>670840193</v>
      </c>
      <c r="J1144" s="3">
        <v>5289247120</v>
      </c>
      <c r="K1144" s="3">
        <v>99.85</v>
      </c>
      <c r="L1144" s="3">
        <v>1070934045</v>
      </c>
      <c r="M1144" s="3">
        <v>3974752216</v>
      </c>
      <c r="N1144" s="3">
        <v>75.040000000000006</v>
      </c>
    </row>
    <row r="1145" spans="1:14" hidden="1" x14ac:dyDescent="0.25">
      <c r="A1145" t="s">
        <v>936</v>
      </c>
      <c r="B1145" s="1" t="s">
        <v>147</v>
      </c>
      <c r="C1145" t="s">
        <v>769</v>
      </c>
      <c r="D1145" s="3">
        <v>3397456000</v>
      </c>
      <c r="E1145" s="3">
        <v>0</v>
      </c>
      <c r="F1145" s="3">
        <v>3397456000</v>
      </c>
      <c r="G1145" s="3">
        <v>0</v>
      </c>
      <c r="H1145" s="3">
        <v>3397456000</v>
      </c>
      <c r="I1145" s="3">
        <v>961247304</v>
      </c>
      <c r="J1145" s="3">
        <v>3394843617</v>
      </c>
      <c r="K1145" s="3">
        <v>99.92</v>
      </c>
      <c r="L1145" s="3">
        <v>598776874</v>
      </c>
      <c r="M1145" s="3">
        <v>2116318077</v>
      </c>
      <c r="N1145" s="3">
        <v>62.29</v>
      </c>
    </row>
    <row r="1146" spans="1:14" hidden="1" x14ac:dyDescent="0.25">
      <c r="A1146" t="s">
        <v>936</v>
      </c>
      <c r="B1146" s="1" t="s">
        <v>192</v>
      </c>
      <c r="C1146" t="s">
        <v>255</v>
      </c>
      <c r="D1146" s="3">
        <v>3397456000</v>
      </c>
      <c r="E1146" s="3">
        <v>0</v>
      </c>
      <c r="F1146" s="3">
        <v>3397456000</v>
      </c>
      <c r="G1146" s="3">
        <v>0</v>
      </c>
      <c r="H1146" s="3">
        <v>3397456000</v>
      </c>
      <c r="I1146" s="3">
        <v>961247304</v>
      </c>
      <c r="J1146" s="3">
        <v>3394843617</v>
      </c>
      <c r="K1146" s="3">
        <v>99.92</v>
      </c>
      <c r="L1146" s="3">
        <v>598776874</v>
      </c>
      <c r="M1146" s="3">
        <v>2116318077</v>
      </c>
      <c r="N1146" s="3">
        <v>62.29</v>
      </c>
    </row>
    <row r="1147" spans="1:14" hidden="1" x14ac:dyDescent="0.25">
      <c r="A1147" t="s">
        <v>936</v>
      </c>
      <c r="B1147" s="1" t="s">
        <v>290</v>
      </c>
      <c r="C1147" t="s">
        <v>823</v>
      </c>
      <c r="D1147" s="3">
        <v>3397456000</v>
      </c>
      <c r="E1147" s="3">
        <v>0</v>
      </c>
      <c r="F1147" s="3">
        <v>3397456000</v>
      </c>
      <c r="G1147" s="3">
        <v>0</v>
      </c>
      <c r="H1147" s="3">
        <v>3397456000</v>
      </c>
      <c r="I1147" s="3">
        <v>961247304</v>
      </c>
      <c r="J1147" s="3">
        <v>3394843617</v>
      </c>
      <c r="K1147" s="3">
        <v>99.92</v>
      </c>
      <c r="L1147" s="3">
        <v>598776874</v>
      </c>
      <c r="M1147" s="3">
        <v>2116318077</v>
      </c>
      <c r="N1147" s="3">
        <v>62.29</v>
      </c>
    </row>
    <row r="1148" spans="1:14" hidden="1" x14ac:dyDescent="0.25">
      <c r="A1148" t="s">
        <v>936</v>
      </c>
      <c r="B1148" s="1" t="s">
        <v>291</v>
      </c>
      <c r="C1148" t="s">
        <v>824</v>
      </c>
      <c r="D1148" s="3">
        <v>3397456000</v>
      </c>
      <c r="E1148" s="3">
        <v>0</v>
      </c>
      <c r="F1148" s="3">
        <v>3397456000</v>
      </c>
      <c r="G1148" s="3">
        <v>0</v>
      </c>
      <c r="H1148" s="3">
        <v>3397456000</v>
      </c>
      <c r="I1148" s="3">
        <v>961247304</v>
      </c>
      <c r="J1148" s="3">
        <v>3394843617</v>
      </c>
      <c r="K1148" s="3">
        <v>99.92</v>
      </c>
      <c r="L1148" s="3">
        <v>598776874</v>
      </c>
      <c r="M1148" s="3">
        <v>2116318077</v>
      </c>
      <c r="N1148" s="3">
        <v>62.29</v>
      </c>
    </row>
    <row r="1149" spans="1:14" hidden="1" x14ac:dyDescent="0.25">
      <c r="A1149" t="s">
        <v>936</v>
      </c>
      <c r="B1149" s="1" t="s">
        <v>197</v>
      </c>
      <c r="C1149" t="s">
        <v>169</v>
      </c>
      <c r="D1149" s="3">
        <v>0</v>
      </c>
      <c r="E1149" s="3">
        <v>169298636</v>
      </c>
      <c r="F1149" s="3">
        <v>169298636</v>
      </c>
      <c r="G1149" s="3">
        <v>0</v>
      </c>
      <c r="H1149" s="3">
        <v>169298636</v>
      </c>
      <c r="I1149" s="3">
        <v>9121356</v>
      </c>
      <c r="J1149" s="3">
        <v>85584458</v>
      </c>
      <c r="K1149" s="3">
        <v>50.55</v>
      </c>
      <c r="L1149" s="3">
        <v>9121356</v>
      </c>
      <c r="M1149" s="3">
        <v>85584458</v>
      </c>
      <c r="N1149" s="3">
        <v>50.55</v>
      </c>
    </row>
    <row r="1150" spans="1:14" hidden="1" x14ac:dyDescent="0.25">
      <c r="A1150" t="s">
        <v>937</v>
      </c>
      <c r="B1150" s="1" t="s">
        <v>0</v>
      </c>
      <c r="C1150" t="s">
        <v>1</v>
      </c>
      <c r="D1150" s="3">
        <v>10420904000</v>
      </c>
      <c r="E1150" s="3">
        <v>0</v>
      </c>
      <c r="F1150" s="3">
        <v>10420904000</v>
      </c>
      <c r="G1150" s="3">
        <v>0</v>
      </c>
      <c r="H1150" s="3">
        <v>10420904000</v>
      </c>
      <c r="I1150" s="3">
        <v>925422547</v>
      </c>
      <c r="J1150" s="3">
        <v>9492901735</v>
      </c>
      <c r="K1150" s="3">
        <v>91.09</v>
      </c>
      <c r="L1150" s="3">
        <v>2211019590</v>
      </c>
      <c r="M1150" s="3">
        <v>8908174316</v>
      </c>
      <c r="N1150" s="3">
        <v>85.48</v>
      </c>
    </row>
    <row r="1151" spans="1:14" hidden="1" x14ac:dyDescent="0.25">
      <c r="A1151" t="s">
        <v>937</v>
      </c>
      <c r="B1151" s="1" t="s">
        <v>2</v>
      </c>
      <c r="C1151" t="s">
        <v>3</v>
      </c>
      <c r="D1151" s="3">
        <v>4394904000</v>
      </c>
      <c r="E1151" s="3">
        <v>0</v>
      </c>
      <c r="F1151" s="3">
        <v>4394904000</v>
      </c>
      <c r="G1151" s="3">
        <v>0</v>
      </c>
      <c r="H1151" s="3">
        <v>4394904000</v>
      </c>
      <c r="I1151" s="3">
        <v>600004769</v>
      </c>
      <c r="J1151" s="3">
        <v>4199682273</v>
      </c>
      <c r="K1151" s="3">
        <v>95.56</v>
      </c>
      <c r="L1151" s="3">
        <v>665328834</v>
      </c>
      <c r="M1151" s="3">
        <v>4147088612</v>
      </c>
      <c r="N1151" s="3">
        <v>94.36</v>
      </c>
    </row>
    <row r="1152" spans="1:14" hidden="1" x14ac:dyDescent="0.25">
      <c r="A1152" t="s">
        <v>937</v>
      </c>
      <c r="B1152" s="1" t="s">
        <v>4</v>
      </c>
      <c r="C1152" t="s">
        <v>5</v>
      </c>
      <c r="D1152" s="3">
        <v>3725381000</v>
      </c>
      <c r="E1152" s="3">
        <v>0</v>
      </c>
      <c r="F1152" s="3">
        <v>3725381000</v>
      </c>
      <c r="G1152" s="3">
        <v>0</v>
      </c>
      <c r="H1152" s="3">
        <v>3725381000</v>
      </c>
      <c r="I1152" s="3">
        <v>583253678</v>
      </c>
      <c r="J1152" s="3">
        <v>3622646622</v>
      </c>
      <c r="K1152" s="3">
        <v>97.24</v>
      </c>
      <c r="L1152" s="3">
        <v>583253678</v>
      </c>
      <c r="M1152" s="3">
        <v>3622646622</v>
      </c>
      <c r="N1152" s="3">
        <v>97.24</v>
      </c>
    </row>
    <row r="1153" spans="1:14" hidden="1" x14ac:dyDescent="0.25">
      <c r="A1153" t="s">
        <v>937</v>
      </c>
      <c r="B1153" s="1" t="s">
        <v>6</v>
      </c>
      <c r="C1153" t="s">
        <v>765</v>
      </c>
      <c r="D1153" s="3">
        <v>2767794000</v>
      </c>
      <c r="E1153" s="3">
        <v>-21500000</v>
      </c>
      <c r="F1153" s="3">
        <v>2746294000</v>
      </c>
      <c r="G1153" s="3">
        <v>0</v>
      </c>
      <c r="H1153" s="3">
        <v>2746294000</v>
      </c>
      <c r="I1153" s="3">
        <v>390688367</v>
      </c>
      <c r="J1153" s="3">
        <v>2701793783</v>
      </c>
      <c r="K1153" s="3">
        <v>98.38</v>
      </c>
      <c r="L1153" s="3">
        <v>390688367</v>
      </c>
      <c r="M1153" s="3">
        <v>2701793783</v>
      </c>
      <c r="N1153" s="3">
        <v>98.38</v>
      </c>
    </row>
    <row r="1154" spans="1:14" hidden="1" x14ac:dyDescent="0.25">
      <c r="A1154" t="s">
        <v>937</v>
      </c>
      <c r="B1154" s="1" t="s">
        <v>7</v>
      </c>
      <c r="C1154" t="s">
        <v>8</v>
      </c>
      <c r="D1154" s="3">
        <v>1387142000</v>
      </c>
      <c r="E1154" s="3">
        <v>35000000</v>
      </c>
      <c r="F1154" s="3">
        <v>1422142000</v>
      </c>
      <c r="G1154" s="3">
        <v>0</v>
      </c>
      <c r="H1154" s="3">
        <v>1422142000</v>
      </c>
      <c r="I1154" s="3">
        <v>118742858</v>
      </c>
      <c r="J1154" s="3">
        <v>1404797597</v>
      </c>
      <c r="K1154" s="3">
        <v>98.78</v>
      </c>
      <c r="L1154" s="3">
        <v>118742858</v>
      </c>
      <c r="M1154" s="3">
        <v>1404797597</v>
      </c>
      <c r="N1154" s="3">
        <v>98.78</v>
      </c>
    </row>
    <row r="1155" spans="1:14" hidden="1" x14ac:dyDescent="0.25">
      <c r="A1155" t="s">
        <v>937</v>
      </c>
      <c r="B1155" s="1" t="s">
        <v>9</v>
      </c>
      <c r="C1155" t="s">
        <v>10</v>
      </c>
      <c r="D1155" s="3">
        <v>254139000</v>
      </c>
      <c r="E1155" s="3">
        <v>-20000000</v>
      </c>
      <c r="F1155" s="3">
        <v>234139000</v>
      </c>
      <c r="G1155" s="3">
        <v>0</v>
      </c>
      <c r="H1155" s="3">
        <v>234139000</v>
      </c>
      <c r="I1155" s="3">
        <v>16943591</v>
      </c>
      <c r="J1155" s="3">
        <v>230601293</v>
      </c>
      <c r="K1155" s="3">
        <v>98.49</v>
      </c>
      <c r="L1155" s="3">
        <v>16943591</v>
      </c>
      <c r="M1155" s="3">
        <v>230601293</v>
      </c>
      <c r="N1155" s="3">
        <v>98.49</v>
      </c>
    </row>
    <row r="1156" spans="1:14" hidden="1" x14ac:dyDescent="0.25">
      <c r="A1156" t="s">
        <v>937</v>
      </c>
      <c r="B1156" s="1" t="s">
        <v>11</v>
      </c>
      <c r="C1156" t="s">
        <v>766</v>
      </c>
      <c r="D1156" s="3">
        <v>31243000</v>
      </c>
      <c r="E1156" s="3">
        <v>-21000000</v>
      </c>
      <c r="F1156" s="3">
        <v>10243000</v>
      </c>
      <c r="G1156" s="3">
        <v>0</v>
      </c>
      <c r="H1156" s="3">
        <v>10243000</v>
      </c>
      <c r="I1156" s="3">
        <v>702849</v>
      </c>
      <c r="J1156" s="3">
        <v>9238980</v>
      </c>
      <c r="K1156" s="3">
        <v>90.2</v>
      </c>
      <c r="L1156" s="3">
        <v>702849</v>
      </c>
      <c r="M1156" s="3">
        <v>9238980</v>
      </c>
      <c r="N1156" s="3">
        <v>90.2</v>
      </c>
    </row>
    <row r="1157" spans="1:14" hidden="1" x14ac:dyDescent="0.25">
      <c r="A1157" t="s">
        <v>937</v>
      </c>
      <c r="B1157" s="1" t="s">
        <v>12</v>
      </c>
      <c r="C1157" t="s">
        <v>13</v>
      </c>
      <c r="D1157" s="3">
        <v>2640000</v>
      </c>
      <c r="E1157" s="3">
        <v>0</v>
      </c>
      <c r="F1157" s="3">
        <v>2640000</v>
      </c>
      <c r="G1157" s="3">
        <v>0</v>
      </c>
      <c r="H1157" s="3">
        <v>2640000</v>
      </c>
      <c r="I1157" s="3">
        <v>194400</v>
      </c>
      <c r="J1157" s="3">
        <v>2187584</v>
      </c>
      <c r="K1157" s="3">
        <v>82.86</v>
      </c>
      <c r="L1157" s="3">
        <v>194400</v>
      </c>
      <c r="M1157" s="3">
        <v>2187584</v>
      </c>
      <c r="N1157" s="3">
        <v>82.86</v>
      </c>
    </row>
    <row r="1158" spans="1:14" hidden="1" x14ac:dyDescent="0.25">
      <c r="A1158" t="s">
        <v>937</v>
      </c>
      <c r="B1158" s="1" t="s">
        <v>14</v>
      </c>
      <c r="C1158" t="s">
        <v>15</v>
      </c>
      <c r="D1158" s="3">
        <v>1729000</v>
      </c>
      <c r="E1158" s="3">
        <v>0</v>
      </c>
      <c r="F1158" s="3">
        <v>1729000</v>
      </c>
      <c r="G1158" s="3">
        <v>0</v>
      </c>
      <c r="H1158" s="3">
        <v>1729000</v>
      </c>
      <c r="I1158" s="3">
        <v>128388</v>
      </c>
      <c r="J1158" s="3">
        <v>1529819</v>
      </c>
      <c r="K1158" s="3">
        <v>88.48</v>
      </c>
      <c r="L1158" s="3">
        <v>128388</v>
      </c>
      <c r="M1158" s="3">
        <v>1529819</v>
      </c>
      <c r="N1158" s="3">
        <v>88.48</v>
      </c>
    </row>
    <row r="1159" spans="1:14" hidden="1" x14ac:dyDescent="0.25">
      <c r="A1159" t="s">
        <v>937</v>
      </c>
      <c r="B1159" s="1" t="s">
        <v>16</v>
      </c>
      <c r="C1159" t="s">
        <v>17</v>
      </c>
      <c r="D1159" s="3">
        <v>49439000</v>
      </c>
      <c r="E1159" s="3">
        <v>0</v>
      </c>
      <c r="F1159" s="3">
        <v>49439000</v>
      </c>
      <c r="G1159" s="3">
        <v>0</v>
      </c>
      <c r="H1159" s="3">
        <v>49439000</v>
      </c>
      <c r="I1159" s="3">
        <v>0</v>
      </c>
      <c r="J1159" s="3">
        <v>47240602</v>
      </c>
      <c r="K1159" s="3">
        <v>95.55</v>
      </c>
      <c r="L1159" s="3">
        <v>0</v>
      </c>
      <c r="M1159" s="3">
        <v>47240602</v>
      </c>
      <c r="N1159" s="3">
        <v>95.55</v>
      </c>
    </row>
    <row r="1160" spans="1:14" hidden="1" x14ac:dyDescent="0.25">
      <c r="A1160" t="s">
        <v>937</v>
      </c>
      <c r="B1160" s="1" t="s">
        <v>18</v>
      </c>
      <c r="C1160" t="s">
        <v>19</v>
      </c>
      <c r="D1160" s="3">
        <v>232054000</v>
      </c>
      <c r="E1160" s="3">
        <v>-10500000</v>
      </c>
      <c r="F1160" s="3">
        <v>221554000</v>
      </c>
      <c r="G1160" s="3">
        <v>0</v>
      </c>
      <c r="H1160" s="3">
        <v>221554000</v>
      </c>
      <c r="I1160" s="3">
        <v>0</v>
      </c>
      <c r="J1160" s="3">
        <v>221062237</v>
      </c>
      <c r="K1160" s="3">
        <v>99.78</v>
      </c>
      <c r="L1160" s="3">
        <v>0</v>
      </c>
      <c r="M1160" s="3">
        <v>221062237</v>
      </c>
      <c r="N1160" s="3">
        <v>99.78</v>
      </c>
    </row>
    <row r="1161" spans="1:14" hidden="1" x14ac:dyDescent="0.25">
      <c r="A1161" t="s">
        <v>937</v>
      </c>
      <c r="B1161" s="1" t="s">
        <v>20</v>
      </c>
      <c r="C1161" t="s">
        <v>21</v>
      </c>
      <c r="D1161" s="3">
        <v>208483000</v>
      </c>
      <c r="E1161" s="3">
        <v>0</v>
      </c>
      <c r="F1161" s="3">
        <v>208483000</v>
      </c>
      <c r="G1161" s="3">
        <v>0</v>
      </c>
      <c r="H1161" s="3">
        <v>208483000</v>
      </c>
      <c r="I1161" s="3">
        <v>206014965</v>
      </c>
      <c r="J1161" s="3">
        <v>206014965</v>
      </c>
      <c r="K1161" s="3">
        <v>98.82</v>
      </c>
      <c r="L1161" s="3">
        <v>206014965</v>
      </c>
      <c r="M1161" s="3">
        <v>206014965</v>
      </c>
      <c r="N1161" s="3">
        <v>98.82</v>
      </c>
    </row>
    <row r="1162" spans="1:14" hidden="1" x14ac:dyDescent="0.25">
      <c r="A1162" t="s">
        <v>937</v>
      </c>
      <c r="B1162" s="1" t="s">
        <v>22</v>
      </c>
      <c r="C1162" t="s">
        <v>23</v>
      </c>
      <c r="D1162" s="3">
        <v>100074000</v>
      </c>
      <c r="E1162" s="3">
        <v>-22000000</v>
      </c>
      <c r="F1162" s="3">
        <v>78074000</v>
      </c>
      <c r="G1162" s="3">
        <v>0</v>
      </c>
      <c r="H1162" s="3">
        <v>78074000</v>
      </c>
      <c r="I1162" s="3">
        <v>10700658</v>
      </c>
      <c r="J1162" s="3">
        <v>73484279</v>
      </c>
      <c r="K1162" s="3">
        <v>94.12</v>
      </c>
      <c r="L1162" s="3">
        <v>10700658</v>
      </c>
      <c r="M1162" s="3">
        <v>73484279</v>
      </c>
      <c r="N1162" s="3">
        <v>94.12</v>
      </c>
    </row>
    <row r="1163" spans="1:14" hidden="1" x14ac:dyDescent="0.25">
      <c r="A1163" t="s">
        <v>937</v>
      </c>
      <c r="B1163" s="1" t="s">
        <v>24</v>
      </c>
      <c r="C1163" t="s">
        <v>25</v>
      </c>
      <c r="D1163" s="3">
        <v>436380000</v>
      </c>
      <c r="E1163" s="3">
        <v>17000000</v>
      </c>
      <c r="F1163" s="3">
        <v>453380000</v>
      </c>
      <c r="G1163" s="3">
        <v>0</v>
      </c>
      <c r="H1163" s="3">
        <v>453380000</v>
      </c>
      <c r="I1163" s="3">
        <v>33349731</v>
      </c>
      <c r="J1163" s="3">
        <v>446306628</v>
      </c>
      <c r="K1163" s="3">
        <v>98.44</v>
      </c>
      <c r="L1163" s="3">
        <v>33349731</v>
      </c>
      <c r="M1163" s="3">
        <v>446306628</v>
      </c>
      <c r="N1163" s="3">
        <v>98.44</v>
      </c>
    </row>
    <row r="1164" spans="1:14" hidden="1" x14ac:dyDescent="0.25">
      <c r="A1164" t="s">
        <v>937</v>
      </c>
      <c r="B1164" s="1" t="s">
        <v>26</v>
      </c>
      <c r="C1164" t="s">
        <v>27</v>
      </c>
      <c r="D1164" s="3">
        <v>35601000</v>
      </c>
      <c r="E1164" s="3">
        <v>0</v>
      </c>
      <c r="F1164" s="3">
        <v>35601000</v>
      </c>
      <c r="G1164" s="3">
        <v>0</v>
      </c>
      <c r="H1164" s="3">
        <v>35601000</v>
      </c>
      <c r="I1164" s="3">
        <v>2611615</v>
      </c>
      <c r="J1164" s="3">
        <v>32944533</v>
      </c>
      <c r="K1164" s="3">
        <v>92.54</v>
      </c>
      <c r="L1164" s="3">
        <v>2611615</v>
      </c>
      <c r="M1164" s="3">
        <v>32944533</v>
      </c>
      <c r="N1164" s="3">
        <v>92.54</v>
      </c>
    </row>
    <row r="1165" spans="1:14" hidden="1" x14ac:dyDescent="0.25">
      <c r="A1165" t="s">
        <v>937</v>
      </c>
      <c r="B1165" s="1" t="s">
        <v>28</v>
      </c>
      <c r="C1165" t="s">
        <v>29</v>
      </c>
      <c r="D1165" s="3">
        <v>2623000</v>
      </c>
      <c r="E1165" s="3">
        <v>0</v>
      </c>
      <c r="F1165" s="3">
        <v>2623000</v>
      </c>
      <c r="G1165" s="3">
        <v>0</v>
      </c>
      <c r="H1165" s="3">
        <v>2623000</v>
      </c>
      <c r="I1165" s="3">
        <v>282489</v>
      </c>
      <c r="J1165" s="3">
        <v>2620591</v>
      </c>
      <c r="K1165" s="3">
        <v>99.91</v>
      </c>
      <c r="L1165" s="3">
        <v>282489</v>
      </c>
      <c r="M1165" s="3">
        <v>2620591</v>
      </c>
      <c r="N1165" s="3">
        <v>99.91</v>
      </c>
    </row>
    <row r="1166" spans="1:14" hidden="1" x14ac:dyDescent="0.25">
      <c r="A1166" t="s">
        <v>937</v>
      </c>
      <c r="B1166" s="1" t="s">
        <v>30</v>
      </c>
      <c r="C1166" t="s">
        <v>31</v>
      </c>
      <c r="D1166" s="3">
        <v>0</v>
      </c>
      <c r="E1166" s="3">
        <v>2000000</v>
      </c>
      <c r="F1166" s="3">
        <v>2000000</v>
      </c>
      <c r="G1166" s="3">
        <v>0</v>
      </c>
      <c r="H1166" s="3">
        <v>2000000</v>
      </c>
      <c r="I1166" s="3">
        <v>0</v>
      </c>
      <c r="J1166" s="3">
        <v>1740091</v>
      </c>
      <c r="K1166" s="3">
        <v>87</v>
      </c>
      <c r="L1166" s="3">
        <v>0</v>
      </c>
      <c r="M1166" s="3">
        <v>1740091</v>
      </c>
      <c r="N1166" s="3">
        <v>87</v>
      </c>
    </row>
    <row r="1167" spans="1:14" hidden="1" x14ac:dyDescent="0.25">
      <c r="A1167" t="s">
        <v>937</v>
      </c>
      <c r="B1167" s="1" t="s">
        <v>32</v>
      </c>
      <c r="C1167" t="s">
        <v>33</v>
      </c>
      <c r="D1167" s="3">
        <v>7706000</v>
      </c>
      <c r="E1167" s="3">
        <v>0</v>
      </c>
      <c r="F1167" s="3">
        <v>7706000</v>
      </c>
      <c r="G1167" s="3">
        <v>0</v>
      </c>
      <c r="H1167" s="3">
        <v>7706000</v>
      </c>
      <c r="I1167" s="3">
        <v>1016823</v>
      </c>
      <c r="J1167" s="3">
        <v>5698340</v>
      </c>
      <c r="K1167" s="3">
        <v>73.95</v>
      </c>
      <c r="L1167" s="3">
        <v>1016823</v>
      </c>
      <c r="M1167" s="3">
        <v>5698340</v>
      </c>
      <c r="N1167" s="3">
        <v>73.95</v>
      </c>
    </row>
    <row r="1168" spans="1:14" hidden="1" x14ac:dyDescent="0.25">
      <c r="A1168" t="s">
        <v>937</v>
      </c>
      <c r="B1168" s="1" t="s">
        <v>34</v>
      </c>
      <c r="C1168" t="s">
        <v>767</v>
      </c>
      <c r="D1168" s="3">
        <v>18541000</v>
      </c>
      <c r="E1168" s="3">
        <v>-2000000</v>
      </c>
      <c r="F1168" s="3">
        <v>16541000</v>
      </c>
      <c r="G1168" s="3">
        <v>0</v>
      </c>
      <c r="H1168" s="3">
        <v>16541000</v>
      </c>
      <c r="I1168" s="3">
        <v>0</v>
      </c>
      <c r="J1168" s="3">
        <v>16326244</v>
      </c>
      <c r="K1168" s="3">
        <v>98.7</v>
      </c>
      <c r="L1168" s="3">
        <v>0</v>
      </c>
      <c r="M1168" s="3">
        <v>16326244</v>
      </c>
      <c r="N1168" s="3">
        <v>98.7</v>
      </c>
    </row>
    <row r="1169" spans="1:14" hidden="1" x14ac:dyDescent="0.25">
      <c r="A1169" t="s">
        <v>937</v>
      </c>
      <c r="B1169" s="1" t="s">
        <v>35</v>
      </c>
      <c r="C1169" t="s">
        <v>36</v>
      </c>
      <c r="D1169" s="3">
        <v>12400000</v>
      </c>
      <c r="E1169" s="3">
        <v>0</v>
      </c>
      <c r="F1169" s="3">
        <v>12400000</v>
      </c>
      <c r="G1169" s="3">
        <v>0</v>
      </c>
      <c r="H1169" s="3">
        <v>12400000</v>
      </c>
      <c r="I1169" s="3">
        <v>2156000</v>
      </c>
      <c r="J1169" s="3">
        <v>2156000</v>
      </c>
      <c r="K1169" s="3">
        <v>17.39</v>
      </c>
      <c r="L1169" s="3">
        <v>2156000</v>
      </c>
      <c r="M1169" s="3">
        <v>2156000</v>
      </c>
      <c r="N1169" s="3">
        <v>17.39</v>
      </c>
    </row>
    <row r="1170" spans="1:14" hidden="1" x14ac:dyDescent="0.25">
      <c r="A1170" t="s">
        <v>937</v>
      </c>
      <c r="B1170" s="1" t="s">
        <v>37</v>
      </c>
      <c r="C1170" t="s">
        <v>38</v>
      </c>
      <c r="D1170" s="3">
        <v>12400000</v>
      </c>
      <c r="E1170" s="3">
        <v>0</v>
      </c>
      <c r="F1170" s="3">
        <v>12400000</v>
      </c>
      <c r="G1170" s="3">
        <v>0</v>
      </c>
      <c r="H1170" s="3">
        <v>12400000</v>
      </c>
      <c r="I1170" s="3">
        <v>2156000</v>
      </c>
      <c r="J1170" s="3">
        <v>2156000</v>
      </c>
      <c r="K1170" s="3">
        <v>17.39</v>
      </c>
      <c r="L1170" s="3">
        <v>2156000</v>
      </c>
      <c r="M1170" s="3">
        <v>2156000</v>
      </c>
      <c r="N1170" s="3">
        <v>17.39</v>
      </c>
    </row>
    <row r="1171" spans="1:14" hidden="1" x14ac:dyDescent="0.25">
      <c r="A1171" t="s">
        <v>937</v>
      </c>
      <c r="B1171" s="1" t="s">
        <v>39</v>
      </c>
      <c r="C1171" t="s">
        <v>40</v>
      </c>
      <c r="D1171" s="3">
        <v>12400000</v>
      </c>
      <c r="E1171" s="3">
        <v>0</v>
      </c>
      <c r="F1171" s="3">
        <v>12400000</v>
      </c>
      <c r="G1171" s="3">
        <v>0</v>
      </c>
      <c r="H1171" s="3">
        <v>12400000</v>
      </c>
      <c r="I1171" s="3">
        <v>2156000</v>
      </c>
      <c r="J1171" s="3">
        <v>2156000</v>
      </c>
      <c r="K1171" s="3">
        <v>17.39</v>
      </c>
      <c r="L1171" s="3">
        <v>2156000</v>
      </c>
      <c r="M1171" s="3">
        <v>2156000</v>
      </c>
      <c r="N1171" s="3">
        <v>17.39</v>
      </c>
    </row>
    <row r="1172" spans="1:14" hidden="1" x14ac:dyDescent="0.25">
      <c r="A1172" t="s">
        <v>937</v>
      </c>
      <c r="B1172" s="1" t="s">
        <v>45</v>
      </c>
      <c r="C1172" t="s">
        <v>768</v>
      </c>
      <c r="D1172" s="3">
        <v>945187000</v>
      </c>
      <c r="E1172" s="3">
        <v>21500000</v>
      </c>
      <c r="F1172" s="3">
        <v>966687000</v>
      </c>
      <c r="G1172" s="3">
        <v>0</v>
      </c>
      <c r="H1172" s="3">
        <v>966687000</v>
      </c>
      <c r="I1172" s="3">
        <v>190409311</v>
      </c>
      <c r="J1172" s="3">
        <v>918696839</v>
      </c>
      <c r="K1172" s="3">
        <v>95.04</v>
      </c>
      <c r="L1172" s="3">
        <v>190409311</v>
      </c>
      <c r="M1172" s="3">
        <v>918696839</v>
      </c>
      <c r="N1172" s="3">
        <v>95.04</v>
      </c>
    </row>
    <row r="1173" spans="1:14" hidden="1" x14ac:dyDescent="0.25">
      <c r="A1173" t="s">
        <v>937</v>
      </c>
      <c r="B1173" s="1" t="s">
        <v>46</v>
      </c>
      <c r="C1173" t="s">
        <v>47</v>
      </c>
      <c r="D1173" s="3">
        <v>531593000</v>
      </c>
      <c r="E1173" s="3">
        <v>22500000</v>
      </c>
      <c r="F1173" s="3">
        <v>554093000</v>
      </c>
      <c r="G1173" s="3">
        <v>0</v>
      </c>
      <c r="H1173" s="3">
        <v>554093000</v>
      </c>
      <c r="I1173" s="3">
        <v>149252530</v>
      </c>
      <c r="J1173" s="3">
        <v>526427979</v>
      </c>
      <c r="K1173" s="3">
        <v>95.01</v>
      </c>
      <c r="L1173" s="3">
        <v>149252530</v>
      </c>
      <c r="M1173" s="3">
        <v>526427979</v>
      </c>
      <c r="N1173" s="3">
        <v>95.01</v>
      </c>
    </row>
    <row r="1174" spans="1:14" hidden="1" x14ac:dyDescent="0.25">
      <c r="A1174" t="s">
        <v>937</v>
      </c>
      <c r="B1174" s="1" t="s">
        <v>48</v>
      </c>
      <c r="C1174" t="s">
        <v>49</v>
      </c>
      <c r="D1174" s="3">
        <v>119830000</v>
      </c>
      <c r="E1174" s="3">
        <v>3000000</v>
      </c>
      <c r="F1174" s="3">
        <v>122830000</v>
      </c>
      <c r="G1174" s="3">
        <v>0</v>
      </c>
      <c r="H1174" s="3">
        <v>122830000</v>
      </c>
      <c r="I1174" s="3">
        <v>117252671</v>
      </c>
      <c r="J1174" s="3">
        <v>121572616</v>
      </c>
      <c r="K1174" s="3">
        <v>98.98</v>
      </c>
      <c r="L1174" s="3">
        <v>117252671</v>
      </c>
      <c r="M1174" s="3">
        <v>121572616</v>
      </c>
      <c r="N1174" s="3">
        <v>98.98</v>
      </c>
    </row>
    <row r="1175" spans="1:14" hidden="1" x14ac:dyDescent="0.25">
      <c r="A1175" t="s">
        <v>937</v>
      </c>
      <c r="B1175" s="1" t="s">
        <v>50</v>
      </c>
      <c r="C1175" t="s">
        <v>51</v>
      </c>
      <c r="D1175" s="3">
        <v>120712000</v>
      </c>
      <c r="E1175" s="3">
        <v>0</v>
      </c>
      <c r="F1175" s="3">
        <v>120712000</v>
      </c>
      <c r="G1175" s="3">
        <v>0</v>
      </c>
      <c r="H1175" s="3">
        <v>120712000</v>
      </c>
      <c r="I1175" s="3">
        <v>9102200</v>
      </c>
      <c r="J1175" s="3">
        <v>111041200</v>
      </c>
      <c r="K1175" s="3">
        <v>91.99</v>
      </c>
      <c r="L1175" s="3">
        <v>9102200</v>
      </c>
      <c r="M1175" s="3">
        <v>111041200</v>
      </c>
      <c r="N1175" s="3">
        <v>91.99</v>
      </c>
    </row>
    <row r="1176" spans="1:14" hidden="1" x14ac:dyDescent="0.25">
      <c r="A1176" t="s">
        <v>937</v>
      </c>
      <c r="B1176" s="1" t="s">
        <v>52</v>
      </c>
      <c r="C1176" t="s">
        <v>53</v>
      </c>
      <c r="D1176" s="3">
        <v>178368000</v>
      </c>
      <c r="E1176" s="3">
        <v>12500000</v>
      </c>
      <c r="F1176" s="3">
        <v>190868000</v>
      </c>
      <c r="G1176" s="3">
        <v>0</v>
      </c>
      <c r="H1176" s="3">
        <v>190868000</v>
      </c>
      <c r="I1176" s="3">
        <v>14939800</v>
      </c>
      <c r="J1176" s="3">
        <v>184891400</v>
      </c>
      <c r="K1176" s="3">
        <v>96.87</v>
      </c>
      <c r="L1176" s="3">
        <v>14939800</v>
      </c>
      <c r="M1176" s="3">
        <v>184891400</v>
      </c>
      <c r="N1176" s="3">
        <v>96.87</v>
      </c>
    </row>
    <row r="1177" spans="1:14" hidden="1" x14ac:dyDescent="0.25">
      <c r="A1177" t="s">
        <v>937</v>
      </c>
      <c r="B1177" s="1" t="s">
        <v>54</v>
      </c>
      <c r="C1177" t="s">
        <v>55</v>
      </c>
      <c r="D1177" s="3">
        <v>11466000</v>
      </c>
      <c r="E1177" s="3">
        <v>0</v>
      </c>
      <c r="F1177" s="3">
        <v>11466000</v>
      </c>
      <c r="G1177" s="3">
        <v>0</v>
      </c>
      <c r="H1177" s="3">
        <v>11466000</v>
      </c>
      <c r="I1177" s="3">
        <v>796159</v>
      </c>
      <c r="J1177" s="3">
        <v>10794423</v>
      </c>
      <c r="K1177" s="3">
        <v>94.14</v>
      </c>
      <c r="L1177" s="3">
        <v>796159</v>
      </c>
      <c r="M1177" s="3">
        <v>10794423</v>
      </c>
      <c r="N1177" s="3">
        <v>94.14</v>
      </c>
    </row>
    <row r="1178" spans="1:14" hidden="1" x14ac:dyDescent="0.25">
      <c r="A1178" t="s">
        <v>937</v>
      </c>
      <c r="B1178" s="1" t="s">
        <v>56</v>
      </c>
      <c r="C1178" t="s">
        <v>57</v>
      </c>
      <c r="D1178" s="3">
        <v>101217000</v>
      </c>
      <c r="E1178" s="3">
        <v>7000000</v>
      </c>
      <c r="F1178" s="3">
        <v>108217000</v>
      </c>
      <c r="G1178" s="3">
        <v>0</v>
      </c>
      <c r="H1178" s="3">
        <v>108217000</v>
      </c>
      <c r="I1178" s="3">
        <v>7161700</v>
      </c>
      <c r="J1178" s="3">
        <v>98128340</v>
      </c>
      <c r="K1178" s="3">
        <v>90.68</v>
      </c>
      <c r="L1178" s="3">
        <v>7161700</v>
      </c>
      <c r="M1178" s="3">
        <v>98128340</v>
      </c>
      <c r="N1178" s="3">
        <v>90.68</v>
      </c>
    </row>
    <row r="1179" spans="1:14" hidden="1" x14ac:dyDescent="0.25">
      <c r="A1179" t="s">
        <v>937</v>
      </c>
      <c r="B1179" s="1" t="s">
        <v>58</v>
      </c>
      <c r="C1179" t="s">
        <v>59</v>
      </c>
      <c r="D1179" s="3">
        <v>413594000</v>
      </c>
      <c r="E1179" s="3">
        <v>-1000000</v>
      </c>
      <c r="F1179" s="3">
        <v>412594000</v>
      </c>
      <c r="G1179" s="3">
        <v>0</v>
      </c>
      <c r="H1179" s="3">
        <v>412594000</v>
      </c>
      <c r="I1179" s="3">
        <v>41156781</v>
      </c>
      <c r="J1179" s="3">
        <v>392268860</v>
      </c>
      <c r="K1179" s="3">
        <v>95.07</v>
      </c>
      <c r="L1179" s="3">
        <v>41156781</v>
      </c>
      <c r="M1179" s="3">
        <v>392268860</v>
      </c>
      <c r="N1179" s="3">
        <v>95.07</v>
      </c>
    </row>
    <row r="1180" spans="1:14" hidden="1" x14ac:dyDescent="0.25">
      <c r="A1180" t="s">
        <v>937</v>
      </c>
      <c r="B1180" s="1" t="s">
        <v>60</v>
      </c>
      <c r="C1180" t="s">
        <v>61</v>
      </c>
      <c r="D1180" s="3">
        <v>135638000</v>
      </c>
      <c r="E1180" s="3">
        <v>-16000000</v>
      </c>
      <c r="F1180" s="3">
        <v>119638000</v>
      </c>
      <c r="G1180" s="3">
        <v>0</v>
      </c>
      <c r="H1180" s="3">
        <v>119638000</v>
      </c>
      <c r="I1180" s="3">
        <v>20214641</v>
      </c>
      <c r="J1180" s="3">
        <v>119638000</v>
      </c>
      <c r="K1180" s="3">
        <v>100</v>
      </c>
      <c r="L1180" s="3">
        <v>20214641</v>
      </c>
      <c r="M1180" s="3">
        <v>119638000</v>
      </c>
      <c r="N1180" s="3">
        <v>100</v>
      </c>
    </row>
    <row r="1181" spans="1:14" hidden="1" x14ac:dyDescent="0.25">
      <c r="A1181" t="s">
        <v>937</v>
      </c>
      <c r="B1181" s="1" t="s">
        <v>62</v>
      </c>
      <c r="C1181" t="s">
        <v>63</v>
      </c>
      <c r="D1181" s="3">
        <v>142875000</v>
      </c>
      <c r="E1181" s="3">
        <v>14000000</v>
      </c>
      <c r="F1181" s="3">
        <v>156875000</v>
      </c>
      <c r="G1181" s="3">
        <v>0</v>
      </c>
      <c r="H1181" s="3">
        <v>156875000</v>
      </c>
      <c r="I1181" s="3">
        <v>11990000</v>
      </c>
      <c r="J1181" s="3">
        <v>149969900</v>
      </c>
      <c r="K1181" s="3">
        <v>95.6</v>
      </c>
      <c r="L1181" s="3">
        <v>11990000</v>
      </c>
      <c r="M1181" s="3">
        <v>149969900</v>
      </c>
      <c r="N1181" s="3">
        <v>95.6</v>
      </c>
    </row>
    <row r="1182" spans="1:14" hidden="1" x14ac:dyDescent="0.25">
      <c r="A1182" t="s">
        <v>937</v>
      </c>
      <c r="B1182" s="1" t="s">
        <v>64</v>
      </c>
      <c r="C1182" t="s">
        <v>65</v>
      </c>
      <c r="D1182" s="3">
        <v>8338000</v>
      </c>
      <c r="E1182" s="3">
        <v>-8000000</v>
      </c>
      <c r="F1182" s="3">
        <v>338000</v>
      </c>
      <c r="G1182" s="3">
        <v>0</v>
      </c>
      <c r="H1182" s="3">
        <v>338000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</row>
    <row r="1183" spans="1:14" hidden="1" x14ac:dyDescent="0.25">
      <c r="A1183" t="s">
        <v>937</v>
      </c>
      <c r="B1183" s="1" t="s">
        <v>68</v>
      </c>
      <c r="C1183" t="s">
        <v>69</v>
      </c>
      <c r="D1183" s="3">
        <v>75914000</v>
      </c>
      <c r="E1183" s="3">
        <v>4500000</v>
      </c>
      <c r="F1183" s="3">
        <v>80414000</v>
      </c>
      <c r="G1183" s="3">
        <v>0</v>
      </c>
      <c r="H1183" s="3">
        <v>80414000</v>
      </c>
      <c r="I1183" s="3">
        <v>5371000</v>
      </c>
      <c r="J1183" s="3">
        <v>73593760</v>
      </c>
      <c r="K1183" s="3">
        <v>91.52</v>
      </c>
      <c r="L1183" s="3">
        <v>5371000</v>
      </c>
      <c r="M1183" s="3">
        <v>73593760</v>
      </c>
      <c r="N1183" s="3">
        <v>91.52</v>
      </c>
    </row>
    <row r="1184" spans="1:14" hidden="1" x14ac:dyDescent="0.25">
      <c r="A1184" t="s">
        <v>937</v>
      </c>
      <c r="B1184" s="1" t="s">
        <v>70</v>
      </c>
      <c r="C1184" t="s">
        <v>71</v>
      </c>
      <c r="D1184" s="3">
        <v>50609000</v>
      </c>
      <c r="E1184" s="3">
        <v>4500000</v>
      </c>
      <c r="F1184" s="3">
        <v>55109000</v>
      </c>
      <c r="G1184" s="3">
        <v>0</v>
      </c>
      <c r="H1184" s="3">
        <v>55109000</v>
      </c>
      <c r="I1184" s="3">
        <v>3581140</v>
      </c>
      <c r="J1184" s="3">
        <v>49067200</v>
      </c>
      <c r="K1184" s="3">
        <v>89.04</v>
      </c>
      <c r="L1184" s="3">
        <v>3581140</v>
      </c>
      <c r="M1184" s="3">
        <v>49067200</v>
      </c>
      <c r="N1184" s="3">
        <v>89.04</v>
      </c>
    </row>
    <row r="1185" spans="1:14" hidden="1" x14ac:dyDescent="0.25">
      <c r="A1185" t="s">
        <v>937</v>
      </c>
      <c r="B1185" s="1" t="s">
        <v>74</v>
      </c>
      <c r="C1185" t="s">
        <v>75</v>
      </c>
      <c r="D1185" s="3">
        <v>220000</v>
      </c>
      <c r="E1185" s="3">
        <v>0</v>
      </c>
      <c r="F1185" s="3">
        <v>220000</v>
      </c>
      <c r="G1185" s="3">
        <v>0</v>
      </c>
      <c r="H1185" s="3">
        <v>220000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</row>
    <row r="1186" spans="1:14" hidden="1" x14ac:dyDescent="0.25">
      <c r="A1186" t="s">
        <v>937</v>
      </c>
      <c r="B1186" s="1" t="s">
        <v>76</v>
      </c>
      <c r="C1186" t="s">
        <v>77</v>
      </c>
      <c r="D1186" s="3">
        <v>669523000</v>
      </c>
      <c r="E1186" s="3">
        <v>0</v>
      </c>
      <c r="F1186" s="3">
        <v>669523000</v>
      </c>
      <c r="G1186" s="3">
        <v>0</v>
      </c>
      <c r="H1186" s="3">
        <v>669523000</v>
      </c>
      <c r="I1186" s="3">
        <v>16751091</v>
      </c>
      <c r="J1186" s="3">
        <v>577035651</v>
      </c>
      <c r="K1186" s="3">
        <v>86.19</v>
      </c>
      <c r="L1186" s="3">
        <v>82075156</v>
      </c>
      <c r="M1186" s="3">
        <v>524441990</v>
      </c>
      <c r="N1186" s="3">
        <v>78.33</v>
      </c>
    </row>
    <row r="1187" spans="1:14" hidden="1" x14ac:dyDescent="0.25">
      <c r="A1187" t="s">
        <v>937</v>
      </c>
      <c r="B1187" s="1" t="s">
        <v>78</v>
      </c>
      <c r="C1187" t="s">
        <v>79</v>
      </c>
      <c r="D1187" s="3">
        <v>121474000</v>
      </c>
      <c r="E1187" s="3">
        <v>-15200000</v>
      </c>
      <c r="F1187" s="3">
        <v>106274000</v>
      </c>
      <c r="G1187" s="3">
        <v>0</v>
      </c>
      <c r="H1187" s="3">
        <v>106274000</v>
      </c>
      <c r="I1187" s="3">
        <v>4535170</v>
      </c>
      <c r="J1187" s="3">
        <v>62436876</v>
      </c>
      <c r="K1187" s="3">
        <v>58.75</v>
      </c>
      <c r="L1187" s="3">
        <v>8466795</v>
      </c>
      <c r="M1187" s="3">
        <v>50647169</v>
      </c>
      <c r="N1187" s="3">
        <v>47.66</v>
      </c>
    </row>
    <row r="1188" spans="1:14" hidden="1" x14ac:dyDescent="0.25">
      <c r="A1188" t="s">
        <v>937</v>
      </c>
      <c r="B1188" s="1" t="s">
        <v>80</v>
      </c>
      <c r="C1188" t="s">
        <v>81</v>
      </c>
      <c r="D1188" s="3">
        <v>4135000</v>
      </c>
      <c r="E1188" s="3">
        <v>0</v>
      </c>
      <c r="F1188" s="3">
        <v>4135000</v>
      </c>
      <c r="G1188" s="3">
        <v>0</v>
      </c>
      <c r="H1188" s="3">
        <v>4135000</v>
      </c>
      <c r="I1188" s="3">
        <v>0</v>
      </c>
      <c r="J1188" s="3">
        <v>2080344</v>
      </c>
      <c r="K1188" s="3">
        <v>50.31</v>
      </c>
      <c r="L1188" s="3">
        <v>0</v>
      </c>
      <c r="M1188" s="3">
        <v>2080344</v>
      </c>
      <c r="N1188" s="3">
        <v>50.31</v>
      </c>
    </row>
    <row r="1189" spans="1:14" hidden="1" x14ac:dyDescent="0.25">
      <c r="A1189" t="s">
        <v>937</v>
      </c>
      <c r="B1189" s="1" t="s">
        <v>82</v>
      </c>
      <c r="C1189" t="s">
        <v>83</v>
      </c>
      <c r="D1189" s="3">
        <v>93000000</v>
      </c>
      <c r="E1189" s="3">
        <v>-11530000</v>
      </c>
      <c r="F1189" s="3">
        <v>81470000</v>
      </c>
      <c r="G1189" s="3">
        <v>0</v>
      </c>
      <c r="H1189" s="3">
        <v>81470000</v>
      </c>
      <c r="I1189" s="3">
        <v>4415170</v>
      </c>
      <c r="J1189" s="3">
        <v>45380593</v>
      </c>
      <c r="K1189" s="3">
        <v>55.7</v>
      </c>
      <c r="L1189" s="3">
        <v>802400</v>
      </c>
      <c r="M1189" s="3">
        <v>37091983</v>
      </c>
      <c r="N1189" s="3">
        <v>45.53</v>
      </c>
    </row>
    <row r="1190" spans="1:14" hidden="1" x14ac:dyDescent="0.25">
      <c r="A1190" t="s">
        <v>937</v>
      </c>
      <c r="B1190" s="1" t="s">
        <v>84</v>
      </c>
      <c r="C1190" t="s">
        <v>85</v>
      </c>
      <c r="D1190" s="3">
        <v>11670000</v>
      </c>
      <c r="E1190" s="3">
        <v>-3670000</v>
      </c>
      <c r="F1190" s="3">
        <v>8000000</v>
      </c>
      <c r="G1190" s="3">
        <v>0</v>
      </c>
      <c r="H1190" s="3">
        <v>8000000</v>
      </c>
      <c r="I1190" s="3">
        <v>0</v>
      </c>
      <c r="J1190" s="3">
        <v>7953336</v>
      </c>
      <c r="K1190" s="3">
        <v>99.42</v>
      </c>
      <c r="L1190" s="3">
        <v>1331000</v>
      </c>
      <c r="M1190" s="3">
        <v>4452239</v>
      </c>
      <c r="N1190" s="3">
        <v>55.65</v>
      </c>
    </row>
    <row r="1191" spans="1:14" hidden="1" x14ac:dyDescent="0.25">
      <c r="A1191" t="s">
        <v>937</v>
      </c>
      <c r="B1191" s="1" t="s">
        <v>86</v>
      </c>
      <c r="C1191" t="s">
        <v>87</v>
      </c>
      <c r="D1191" s="3">
        <v>12669000</v>
      </c>
      <c r="E1191" s="3">
        <v>0</v>
      </c>
      <c r="F1191" s="3">
        <v>12669000</v>
      </c>
      <c r="G1191" s="3">
        <v>0</v>
      </c>
      <c r="H1191" s="3">
        <v>12669000</v>
      </c>
      <c r="I1191" s="3">
        <v>120000</v>
      </c>
      <c r="J1191" s="3">
        <v>7022603</v>
      </c>
      <c r="K1191" s="3">
        <v>55.43</v>
      </c>
      <c r="L1191" s="3">
        <v>6333395</v>
      </c>
      <c r="M1191" s="3">
        <v>7022603</v>
      </c>
      <c r="N1191" s="3">
        <v>55.43</v>
      </c>
    </row>
    <row r="1192" spans="1:14" hidden="1" x14ac:dyDescent="0.25">
      <c r="A1192" t="s">
        <v>937</v>
      </c>
      <c r="B1192" s="1" t="s">
        <v>90</v>
      </c>
      <c r="C1192" t="s">
        <v>91</v>
      </c>
      <c r="D1192" s="3">
        <v>547637000</v>
      </c>
      <c r="E1192" s="3">
        <v>15200000</v>
      </c>
      <c r="F1192" s="3">
        <v>562837000</v>
      </c>
      <c r="G1192" s="3">
        <v>0</v>
      </c>
      <c r="H1192" s="3">
        <v>562837000</v>
      </c>
      <c r="I1192" s="3">
        <v>12215921</v>
      </c>
      <c r="J1192" s="3">
        <v>514516775</v>
      </c>
      <c r="K1192" s="3">
        <v>91.41</v>
      </c>
      <c r="L1192" s="3">
        <v>73608361</v>
      </c>
      <c r="M1192" s="3">
        <v>473712821</v>
      </c>
      <c r="N1192" s="3">
        <v>84.17</v>
      </c>
    </row>
    <row r="1193" spans="1:14" hidden="1" x14ac:dyDescent="0.25">
      <c r="A1193" t="s">
        <v>937</v>
      </c>
      <c r="B1193" s="1" t="s">
        <v>92</v>
      </c>
      <c r="C1193" t="s">
        <v>93</v>
      </c>
      <c r="D1193" s="3">
        <v>334836000</v>
      </c>
      <c r="E1193" s="3">
        <v>0</v>
      </c>
      <c r="F1193" s="3">
        <v>334836000</v>
      </c>
      <c r="G1193" s="3">
        <v>0</v>
      </c>
      <c r="H1193" s="3">
        <v>334836000</v>
      </c>
      <c r="I1193" s="3">
        <v>2735525</v>
      </c>
      <c r="J1193" s="3">
        <v>328895570</v>
      </c>
      <c r="K1193" s="3">
        <v>98.23</v>
      </c>
      <c r="L1193" s="3">
        <v>28478337</v>
      </c>
      <c r="M1193" s="3">
        <v>316024164</v>
      </c>
      <c r="N1193" s="3">
        <v>94.38</v>
      </c>
    </row>
    <row r="1194" spans="1:14" hidden="1" x14ac:dyDescent="0.25">
      <c r="A1194" t="s">
        <v>937</v>
      </c>
      <c r="B1194" s="1" t="s">
        <v>96</v>
      </c>
      <c r="C1194" t="s">
        <v>97</v>
      </c>
      <c r="D1194" s="3">
        <v>44341000</v>
      </c>
      <c r="E1194" s="3">
        <v>0</v>
      </c>
      <c r="F1194" s="3">
        <v>44341000</v>
      </c>
      <c r="G1194" s="3">
        <v>0</v>
      </c>
      <c r="H1194" s="3">
        <v>44341000</v>
      </c>
      <c r="I1194" s="3">
        <v>502020</v>
      </c>
      <c r="J1194" s="3">
        <v>26397307</v>
      </c>
      <c r="K1194" s="3">
        <v>59.53</v>
      </c>
      <c r="L1194" s="3">
        <v>9084350</v>
      </c>
      <c r="M1194" s="3">
        <v>18113749</v>
      </c>
      <c r="N1194" s="3">
        <v>40.85</v>
      </c>
    </row>
    <row r="1195" spans="1:14" hidden="1" x14ac:dyDescent="0.25">
      <c r="A1195" t="s">
        <v>937</v>
      </c>
      <c r="B1195" s="1" t="s">
        <v>98</v>
      </c>
      <c r="C1195" t="s">
        <v>99</v>
      </c>
      <c r="D1195" s="3">
        <v>15375000</v>
      </c>
      <c r="E1195" s="3">
        <v>0</v>
      </c>
      <c r="F1195" s="3">
        <v>15375000</v>
      </c>
      <c r="G1195" s="3">
        <v>0</v>
      </c>
      <c r="H1195" s="3">
        <v>15375000</v>
      </c>
      <c r="I1195" s="3">
        <v>2422396</v>
      </c>
      <c r="J1195" s="3">
        <v>8778820</v>
      </c>
      <c r="K1195" s="3">
        <v>57.1</v>
      </c>
      <c r="L1195" s="3">
        <v>2491877</v>
      </c>
      <c r="M1195" s="3">
        <v>7000655</v>
      </c>
      <c r="N1195" s="3">
        <v>45.53</v>
      </c>
    </row>
    <row r="1196" spans="1:14" hidden="1" x14ac:dyDescent="0.25">
      <c r="A1196" t="s">
        <v>937</v>
      </c>
      <c r="B1196" s="1" t="s">
        <v>100</v>
      </c>
      <c r="C1196" t="s">
        <v>101</v>
      </c>
      <c r="D1196" s="3">
        <v>48000000</v>
      </c>
      <c r="E1196" s="3">
        <v>0</v>
      </c>
      <c r="F1196" s="3">
        <v>48000000</v>
      </c>
      <c r="G1196" s="3">
        <v>0</v>
      </c>
      <c r="H1196" s="3">
        <v>48000000</v>
      </c>
      <c r="I1196" s="3">
        <v>50000</v>
      </c>
      <c r="J1196" s="3">
        <v>39638012</v>
      </c>
      <c r="K1196" s="3">
        <v>82.58</v>
      </c>
      <c r="L1196" s="3">
        <v>12002687</v>
      </c>
      <c r="M1196" s="3">
        <v>23002425</v>
      </c>
      <c r="N1196" s="3">
        <v>47.92</v>
      </c>
    </row>
    <row r="1197" spans="1:14" hidden="1" x14ac:dyDescent="0.25">
      <c r="A1197" t="s">
        <v>937</v>
      </c>
      <c r="B1197" s="1" t="s">
        <v>102</v>
      </c>
      <c r="C1197" t="s">
        <v>103</v>
      </c>
      <c r="D1197" s="3">
        <v>48000000</v>
      </c>
      <c r="E1197" s="3">
        <v>0</v>
      </c>
      <c r="F1197" s="3">
        <v>48000000</v>
      </c>
      <c r="G1197" s="3">
        <v>0</v>
      </c>
      <c r="H1197" s="3">
        <v>48000000</v>
      </c>
      <c r="I1197" s="3">
        <v>50000</v>
      </c>
      <c r="J1197" s="3">
        <v>39638012</v>
      </c>
      <c r="K1197" s="3">
        <v>82.58</v>
      </c>
      <c r="L1197" s="3">
        <v>12002687</v>
      </c>
      <c r="M1197" s="3">
        <v>23002425</v>
      </c>
      <c r="N1197" s="3">
        <v>47.92</v>
      </c>
    </row>
    <row r="1198" spans="1:14" hidden="1" x14ac:dyDescent="0.25">
      <c r="A1198" t="s">
        <v>937</v>
      </c>
      <c r="B1198" s="1" t="s">
        <v>104</v>
      </c>
      <c r="C1198" t="s">
        <v>105</v>
      </c>
      <c r="D1198" s="3">
        <v>45112000</v>
      </c>
      <c r="E1198" s="3">
        <v>0</v>
      </c>
      <c r="F1198" s="3">
        <v>45112000</v>
      </c>
      <c r="G1198" s="3">
        <v>0</v>
      </c>
      <c r="H1198" s="3">
        <v>45112000</v>
      </c>
      <c r="I1198" s="3">
        <v>0</v>
      </c>
      <c r="J1198" s="3">
        <v>45022066</v>
      </c>
      <c r="K1198" s="3">
        <v>99.8</v>
      </c>
      <c r="L1198" s="3">
        <v>290930</v>
      </c>
      <c r="M1198" s="3">
        <v>43786828</v>
      </c>
      <c r="N1198" s="3">
        <v>97.06</v>
      </c>
    </row>
    <row r="1199" spans="1:14" hidden="1" x14ac:dyDescent="0.25">
      <c r="A1199" t="s">
        <v>937</v>
      </c>
      <c r="B1199" s="1" t="s">
        <v>106</v>
      </c>
      <c r="C1199" t="s">
        <v>107</v>
      </c>
      <c r="D1199" s="3">
        <v>45112000</v>
      </c>
      <c r="E1199" s="3">
        <v>0</v>
      </c>
      <c r="F1199" s="3">
        <v>45112000</v>
      </c>
      <c r="G1199" s="3">
        <v>0</v>
      </c>
      <c r="H1199" s="3">
        <v>45112000</v>
      </c>
      <c r="I1199" s="3">
        <v>0</v>
      </c>
      <c r="J1199" s="3">
        <v>45022066</v>
      </c>
      <c r="K1199" s="3">
        <v>99.8</v>
      </c>
      <c r="L1199" s="3">
        <v>290930</v>
      </c>
      <c r="M1199" s="3">
        <v>43786828</v>
      </c>
      <c r="N1199" s="3">
        <v>97.06</v>
      </c>
    </row>
    <row r="1200" spans="1:14" hidden="1" x14ac:dyDescent="0.25">
      <c r="A1200" t="s">
        <v>937</v>
      </c>
      <c r="B1200" s="1" t="s">
        <v>108</v>
      </c>
      <c r="C1200" t="s">
        <v>109</v>
      </c>
      <c r="D1200" s="3">
        <v>28765000</v>
      </c>
      <c r="E1200" s="3">
        <v>15200000</v>
      </c>
      <c r="F1200" s="3">
        <v>43965000</v>
      </c>
      <c r="G1200" s="3">
        <v>0</v>
      </c>
      <c r="H1200" s="3">
        <v>43965000</v>
      </c>
      <c r="I1200" s="3">
        <v>2948180</v>
      </c>
      <c r="J1200" s="3">
        <v>35057800</v>
      </c>
      <c r="K1200" s="3">
        <v>79.739999999999995</v>
      </c>
      <c r="L1200" s="3">
        <v>2948180</v>
      </c>
      <c r="M1200" s="3">
        <v>35057800</v>
      </c>
      <c r="N1200" s="3">
        <v>79.739999999999995</v>
      </c>
    </row>
    <row r="1201" spans="1:14" hidden="1" x14ac:dyDescent="0.25">
      <c r="A1201" t="s">
        <v>937</v>
      </c>
      <c r="B1201" s="1" t="s">
        <v>110</v>
      </c>
      <c r="C1201" t="s">
        <v>111</v>
      </c>
      <c r="D1201" s="3">
        <v>12015000</v>
      </c>
      <c r="E1201" s="3">
        <v>10200000</v>
      </c>
      <c r="F1201" s="3">
        <v>22215000</v>
      </c>
      <c r="G1201" s="3">
        <v>0</v>
      </c>
      <c r="H1201" s="3">
        <v>22215000</v>
      </c>
      <c r="I1201" s="3">
        <v>1534200</v>
      </c>
      <c r="J1201" s="3">
        <v>18106010</v>
      </c>
      <c r="K1201" s="3">
        <v>81.5</v>
      </c>
      <c r="L1201" s="3">
        <v>1534200</v>
      </c>
      <c r="M1201" s="3">
        <v>18106010</v>
      </c>
      <c r="N1201" s="3">
        <v>81.5</v>
      </c>
    </row>
    <row r="1202" spans="1:14" hidden="1" x14ac:dyDescent="0.25">
      <c r="A1202" t="s">
        <v>937</v>
      </c>
      <c r="B1202" s="1" t="s">
        <v>112</v>
      </c>
      <c r="C1202" t="s">
        <v>113</v>
      </c>
      <c r="D1202" s="3">
        <v>2150000</v>
      </c>
      <c r="E1202" s="3">
        <v>0</v>
      </c>
      <c r="F1202" s="3">
        <v>2150000</v>
      </c>
      <c r="G1202" s="3">
        <v>0</v>
      </c>
      <c r="H1202" s="3">
        <v>2150000</v>
      </c>
      <c r="I1202" s="3">
        <v>133830</v>
      </c>
      <c r="J1202" s="3">
        <v>836040</v>
      </c>
      <c r="K1202" s="3">
        <v>38.89</v>
      </c>
      <c r="L1202" s="3">
        <v>133830</v>
      </c>
      <c r="M1202" s="3">
        <v>836040</v>
      </c>
      <c r="N1202" s="3">
        <v>38.89</v>
      </c>
    </row>
    <row r="1203" spans="1:14" hidden="1" x14ac:dyDescent="0.25">
      <c r="A1203" t="s">
        <v>937</v>
      </c>
      <c r="B1203" s="1" t="s">
        <v>114</v>
      </c>
      <c r="C1203" t="s">
        <v>115</v>
      </c>
      <c r="D1203" s="3">
        <v>3600000</v>
      </c>
      <c r="E1203" s="3">
        <v>0</v>
      </c>
      <c r="F1203" s="3">
        <v>3600000</v>
      </c>
      <c r="G1203" s="3">
        <v>0</v>
      </c>
      <c r="H1203" s="3">
        <v>3600000</v>
      </c>
      <c r="I1203" s="3">
        <v>318960</v>
      </c>
      <c r="J1203" s="3">
        <v>2021200</v>
      </c>
      <c r="K1203" s="3">
        <v>56.14</v>
      </c>
      <c r="L1203" s="3">
        <v>318960</v>
      </c>
      <c r="M1203" s="3">
        <v>2021200</v>
      </c>
      <c r="N1203" s="3">
        <v>56.14</v>
      </c>
    </row>
    <row r="1204" spans="1:14" hidden="1" x14ac:dyDescent="0.25">
      <c r="A1204" t="s">
        <v>937</v>
      </c>
      <c r="B1204" s="1" t="s">
        <v>116</v>
      </c>
      <c r="C1204" t="s">
        <v>117</v>
      </c>
      <c r="D1204" s="3">
        <v>11000000</v>
      </c>
      <c r="E1204" s="3">
        <v>5000000</v>
      </c>
      <c r="F1204" s="3">
        <v>16000000</v>
      </c>
      <c r="G1204" s="3">
        <v>0</v>
      </c>
      <c r="H1204" s="3">
        <v>16000000</v>
      </c>
      <c r="I1204" s="3">
        <v>961190</v>
      </c>
      <c r="J1204" s="3">
        <v>14094550</v>
      </c>
      <c r="K1204" s="3">
        <v>88.09</v>
      </c>
      <c r="L1204" s="3">
        <v>961190</v>
      </c>
      <c r="M1204" s="3">
        <v>14094550</v>
      </c>
      <c r="N1204" s="3">
        <v>88.09</v>
      </c>
    </row>
    <row r="1205" spans="1:14" hidden="1" x14ac:dyDescent="0.25">
      <c r="A1205" t="s">
        <v>937</v>
      </c>
      <c r="B1205" s="1" t="s">
        <v>120</v>
      </c>
      <c r="C1205" t="s">
        <v>121</v>
      </c>
      <c r="D1205" s="3">
        <v>11988000</v>
      </c>
      <c r="E1205" s="3">
        <v>0</v>
      </c>
      <c r="F1205" s="3">
        <v>11988000</v>
      </c>
      <c r="G1205" s="3">
        <v>0</v>
      </c>
      <c r="H1205" s="3">
        <v>11988000</v>
      </c>
      <c r="I1205" s="3">
        <v>0</v>
      </c>
      <c r="J1205" s="3">
        <v>11988000</v>
      </c>
      <c r="K1205" s="3">
        <v>100</v>
      </c>
      <c r="L1205" s="3">
        <v>11988000</v>
      </c>
      <c r="M1205" s="3">
        <v>11988000</v>
      </c>
      <c r="N1205" s="3">
        <v>100</v>
      </c>
    </row>
    <row r="1206" spans="1:14" hidden="1" x14ac:dyDescent="0.25">
      <c r="A1206" t="s">
        <v>937</v>
      </c>
      <c r="B1206" s="1" t="s">
        <v>122</v>
      </c>
      <c r="C1206" t="s">
        <v>123</v>
      </c>
      <c r="D1206" s="3">
        <v>11988000</v>
      </c>
      <c r="E1206" s="3">
        <v>0</v>
      </c>
      <c r="F1206" s="3">
        <v>11988000</v>
      </c>
      <c r="G1206" s="3">
        <v>0</v>
      </c>
      <c r="H1206" s="3">
        <v>11988000</v>
      </c>
      <c r="I1206" s="3">
        <v>0</v>
      </c>
      <c r="J1206" s="3">
        <v>11988000</v>
      </c>
      <c r="K1206" s="3">
        <v>100</v>
      </c>
      <c r="L1206" s="3">
        <v>11988000</v>
      </c>
      <c r="M1206" s="3">
        <v>11988000</v>
      </c>
      <c r="N1206" s="3">
        <v>100</v>
      </c>
    </row>
    <row r="1207" spans="1:14" hidden="1" x14ac:dyDescent="0.25">
      <c r="A1207" t="s">
        <v>937</v>
      </c>
      <c r="B1207" s="1" t="s">
        <v>126</v>
      </c>
      <c r="C1207" t="s">
        <v>127</v>
      </c>
      <c r="D1207" s="3">
        <v>17220000</v>
      </c>
      <c r="E1207" s="3">
        <v>0</v>
      </c>
      <c r="F1207" s="3">
        <v>17220000</v>
      </c>
      <c r="G1207" s="3">
        <v>0</v>
      </c>
      <c r="H1207" s="3">
        <v>17220000</v>
      </c>
      <c r="I1207" s="3">
        <v>3600000</v>
      </c>
      <c r="J1207" s="3">
        <v>17220000</v>
      </c>
      <c r="K1207" s="3">
        <v>100</v>
      </c>
      <c r="L1207" s="3">
        <v>6324000</v>
      </c>
      <c r="M1207" s="3">
        <v>17220000</v>
      </c>
      <c r="N1207" s="3">
        <v>100</v>
      </c>
    </row>
    <row r="1208" spans="1:14" hidden="1" x14ac:dyDescent="0.25">
      <c r="A1208" t="s">
        <v>937</v>
      </c>
      <c r="B1208" s="1" t="s">
        <v>130</v>
      </c>
      <c r="C1208" t="s">
        <v>131</v>
      </c>
      <c r="D1208" s="3">
        <v>2000000</v>
      </c>
      <c r="E1208" s="3">
        <v>0</v>
      </c>
      <c r="F1208" s="3">
        <v>2000000</v>
      </c>
      <c r="G1208" s="3">
        <v>0</v>
      </c>
      <c r="H1208" s="3">
        <v>2000000</v>
      </c>
      <c r="I1208" s="3">
        <v>-42200</v>
      </c>
      <c r="J1208" s="3">
        <v>1519200</v>
      </c>
      <c r="K1208" s="3">
        <v>75.959999999999994</v>
      </c>
      <c r="L1208" s="3">
        <v>0</v>
      </c>
      <c r="M1208" s="3">
        <v>1519200</v>
      </c>
      <c r="N1208" s="3">
        <v>75.959999999999994</v>
      </c>
    </row>
    <row r="1209" spans="1:14" hidden="1" x14ac:dyDescent="0.25">
      <c r="A1209" t="s">
        <v>937</v>
      </c>
      <c r="B1209" s="1" t="s">
        <v>138</v>
      </c>
      <c r="C1209" t="s">
        <v>139</v>
      </c>
      <c r="D1209" s="3">
        <v>412000</v>
      </c>
      <c r="E1209" s="3">
        <v>0</v>
      </c>
      <c r="F1209" s="3">
        <v>412000</v>
      </c>
      <c r="G1209" s="3">
        <v>0</v>
      </c>
      <c r="H1209" s="3">
        <v>412000</v>
      </c>
      <c r="I1209" s="3">
        <v>0</v>
      </c>
      <c r="J1209" s="3">
        <v>82000</v>
      </c>
      <c r="K1209" s="3">
        <v>19.899999999999999</v>
      </c>
      <c r="L1209" s="3">
        <v>0</v>
      </c>
      <c r="M1209" s="3">
        <v>82000</v>
      </c>
      <c r="N1209" s="3">
        <v>19.899999999999999</v>
      </c>
    </row>
    <row r="1210" spans="1:14" hidden="1" x14ac:dyDescent="0.25">
      <c r="A1210" t="s">
        <v>937</v>
      </c>
      <c r="B1210" s="1" t="s">
        <v>140</v>
      </c>
      <c r="C1210" t="s">
        <v>219</v>
      </c>
      <c r="D1210" s="3">
        <v>412000</v>
      </c>
      <c r="E1210" s="3">
        <v>0</v>
      </c>
      <c r="F1210" s="3">
        <v>412000</v>
      </c>
      <c r="G1210" s="3">
        <v>0</v>
      </c>
      <c r="H1210" s="3">
        <v>412000</v>
      </c>
      <c r="I1210" s="3">
        <v>0</v>
      </c>
      <c r="J1210" s="3">
        <v>82000</v>
      </c>
      <c r="K1210" s="3">
        <v>19.899999999999999</v>
      </c>
      <c r="L1210" s="3">
        <v>0</v>
      </c>
      <c r="M1210" s="3">
        <v>82000</v>
      </c>
      <c r="N1210" s="3">
        <v>19.899999999999999</v>
      </c>
    </row>
    <row r="1211" spans="1:14" hidden="1" x14ac:dyDescent="0.25">
      <c r="A1211" t="s">
        <v>937</v>
      </c>
      <c r="B1211" s="1" t="s">
        <v>141</v>
      </c>
      <c r="C1211" t="s">
        <v>142</v>
      </c>
      <c r="D1211" s="3">
        <v>6026000000</v>
      </c>
      <c r="E1211" s="3">
        <v>0</v>
      </c>
      <c r="F1211" s="3">
        <v>6026000000</v>
      </c>
      <c r="G1211" s="3">
        <v>0</v>
      </c>
      <c r="H1211" s="3">
        <v>6026000000</v>
      </c>
      <c r="I1211" s="3">
        <v>325417778</v>
      </c>
      <c r="J1211" s="3">
        <v>5293219462</v>
      </c>
      <c r="K1211" s="3">
        <v>87.84</v>
      </c>
      <c r="L1211" s="3">
        <v>1545690756</v>
      </c>
      <c r="M1211" s="3">
        <v>4761085704</v>
      </c>
      <c r="N1211" s="3">
        <v>79.010000000000005</v>
      </c>
    </row>
    <row r="1212" spans="1:14" hidden="1" x14ac:dyDescent="0.25">
      <c r="A1212" t="s">
        <v>937</v>
      </c>
      <c r="B1212" s="1" t="s">
        <v>143</v>
      </c>
      <c r="C1212" t="s">
        <v>144</v>
      </c>
      <c r="D1212" s="3">
        <v>6026000000</v>
      </c>
      <c r="E1212" s="3">
        <v>0</v>
      </c>
      <c r="F1212" s="3">
        <v>6026000000</v>
      </c>
      <c r="G1212" s="3">
        <v>0</v>
      </c>
      <c r="H1212" s="3">
        <v>6026000000</v>
      </c>
      <c r="I1212" s="3">
        <v>325417778</v>
      </c>
      <c r="J1212" s="3">
        <v>5293219462</v>
      </c>
      <c r="K1212" s="3">
        <v>87.84</v>
      </c>
      <c r="L1212" s="3">
        <v>1545690756</v>
      </c>
      <c r="M1212" s="3">
        <v>4761085704</v>
      </c>
      <c r="N1212" s="3">
        <v>79.010000000000005</v>
      </c>
    </row>
    <row r="1213" spans="1:14" hidden="1" x14ac:dyDescent="0.25">
      <c r="A1213" t="s">
        <v>937</v>
      </c>
      <c r="B1213" s="1" t="s">
        <v>145</v>
      </c>
      <c r="C1213" t="s">
        <v>146</v>
      </c>
      <c r="D1213" s="3">
        <v>6026000000</v>
      </c>
      <c r="E1213" s="3">
        <v>0</v>
      </c>
      <c r="F1213" s="3">
        <v>6026000000</v>
      </c>
      <c r="G1213" s="3">
        <v>0</v>
      </c>
      <c r="H1213" s="3">
        <v>6026000000</v>
      </c>
      <c r="I1213" s="3">
        <v>325417778</v>
      </c>
      <c r="J1213" s="3">
        <v>5293219462</v>
      </c>
      <c r="K1213" s="3">
        <v>87.84</v>
      </c>
      <c r="L1213" s="3">
        <v>1545690756</v>
      </c>
      <c r="M1213" s="3">
        <v>4761085704</v>
      </c>
      <c r="N1213" s="3">
        <v>79.010000000000005</v>
      </c>
    </row>
    <row r="1214" spans="1:14" hidden="1" x14ac:dyDescent="0.25">
      <c r="A1214" t="s">
        <v>937</v>
      </c>
      <c r="B1214" s="1" t="s">
        <v>170</v>
      </c>
      <c r="C1214" t="s">
        <v>775</v>
      </c>
      <c r="D1214" s="3">
        <v>4768000000</v>
      </c>
      <c r="E1214" s="3">
        <v>0</v>
      </c>
      <c r="F1214" s="3">
        <v>4768000000</v>
      </c>
      <c r="G1214" s="3">
        <v>0</v>
      </c>
      <c r="H1214" s="3">
        <v>4768000000</v>
      </c>
      <c r="I1214" s="3">
        <v>260570297</v>
      </c>
      <c r="J1214" s="3">
        <v>4700482297</v>
      </c>
      <c r="K1214" s="3">
        <v>98.58</v>
      </c>
      <c r="L1214" s="3">
        <v>1390231062</v>
      </c>
      <c r="M1214" s="3">
        <v>4201570094</v>
      </c>
      <c r="N1214" s="3">
        <v>88.12</v>
      </c>
    </row>
    <row r="1215" spans="1:14" hidden="1" x14ac:dyDescent="0.25">
      <c r="A1215" t="s">
        <v>937</v>
      </c>
      <c r="B1215" s="1" t="s">
        <v>221</v>
      </c>
      <c r="C1215" t="s">
        <v>222</v>
      </c>
      <c r="D1215" s="3">
        <v>4768000000</v>
      </c>
      <c r="E1215" s="3">
        <v>0</v>
      </c>
      <c r="F1215" s="3">
        <v>4768000000</v>
      </c>
      <c r="G1215" s="3">
        <v>0</v>
      </c>
      <c r="H1215" s="3">
        <v>4768000000</v>
      </c>
      <c r="I1215" s="3">
        <v>260570297</v>
      </c>
      <c r="J1215" s="3">
        <v>4700482297</v>
      </c>
      <c r="K1215" s="3">
        <v>98.58</v>
      </c>
      <c r="L1215" s="3">
        <v>1390231062</v>
      </c>
      <c r="M1215" s="3">
        <v>4201570094</v>
      </c>
      <c r="N1215" s="3">
        <v>88.12</v>
      </c>
    </row>
    <row r="1216" spans="1:14" hidden="1" x14ac:dyDescent="0.25">
      <c r="A1216" t="s">
        <v>937</v>
      </c>
      <c r="B1216" s="1" t="s">
        <v>412</v>
      </c>
      <c r="C1216" t="s">
        <v>814</v>
      </c>
      <c r="D1216" s="3">
        <v>4768000000</v>
      </c>
      <c r="E1216" s="3">
        <v>0</v>
      </c>
      <c r="F1216" s="3">
        <v>4768000000</v>
      </c>
      <c r="G1216" s="3">
        <v>0</v>
      </c>
      <c r="H1216" s="3">
        <v>4768000000</v>
      </c>
      <c r="I1216" s="3">
        <v>260570297</v>
      </c>
      <c r="J1216" s="3">
        <v>4700482297</v>
      </c>
      <c r="K1216" s="3">
        <v>98.58</v>
      </c>
      <c r="L1216" s="3">
        <v>1390231062</v>
      </c>
      <c r="M1216" s="3">
        <v>4201570094</v>
      </c>
      <c r="N1216" s="3">
        <v>88.12</v>
      </c>
    </row>
    <row r="1217" spans="1:14" hidden="1" x14ac:dyDescent="0.25">
      <c r="A1217" t="s">
        <v>937</v>
      </c>
      <c r="B1217" s="1" t="s">
        <v>413</v>
      </c>
      <c r="C1217" t="s">
        <v>815</v>
      </c>
      <c r="D1217" s="3">
        <v>4768000000</v>
      </c>
      <c r="E1217" s="3">
        <v>0</v>
      </c>
      <c r="F1217" s="3">
        <v>4768000000</v>
      </c>
      <c r="G1217" s="3">
        <v>0</v>
      </c>
      <c r="H1217" s="3">
        <v>4768000000</v>
      </c>
      <c r="I1217" s="3">
        <v>260570297</v>
      </c>
      <c r="J1217" s="3">
        <v>4700482297</v>
      </c>
      <c r="K1217" s="3">
        <v>98.58</v>
      </c>
      <c r="L1217" s="3">
        <v>1390231062</v>
      </c>
      <c r="M1217" s="3">
        <v>4201570094</v>
      </c>
      <c r="N1217" s="3">
        <v>88.12</v>
      </c>
    </row>
    <row r="1218" spans="1:14" hidden="1" x14ac:dyDescent="0.25">
      <c r="A1218" t="s">
        <v>937</v>
      </c>
      <c r="B1218" s="1" t="s">
        <v>147</v>
      </c>
      <c r="C1218" t="s">
        <v>769</v>
      </c>
      <c r="D1218" s="3">
        <v>1258000000</v>
      </c>
      <c r="E1218" s="3">
        <v>0</v>
      </c>
      <c r="F1218" s="3">
        <v>1258000000</v>
      </c>
      <c r="G1218" s="3">
        <v>0</v>
      </c>
      <c r="H1218" s="3">
        <v>1258000000</v>
      </c>
      <c r="I1218" s="3">
        <v>64847481</v>
      </c>
      <c r="J1218" s="3">
        <v>592737165</v>
      </c>
      <c r="K1218" s="3">
        <v>47.12</v>
      </c>
      <c r="L1218" s="3">
        <v>155459694</v>
      </c>
      <c r="M1218" s="3">
        <v>559515610</v>
      </c>
      <c r="N1218" s="3">
        <v>44.48</v>
      </c>
    </row>
    <row r="1219" spans="1:14" hidden="1" x14ac:dyDescent="0.25">
      <c r="A1219" t="s">
        <v>937</v>
      </c>
      <c r="B1219" s="1" t="s">
        <v>192</v>
      </c>
      <c r="C1219" t="s">
        <v>255</v>
      </c>
      <c r="D1219" s="3">
        <v>1258000000</v>
      </c>
      <c r="E1219" s="3">
        <v>0</v>
      </c>
      <c r="F1219" s="3">
        <v>1258000000</v>
      </c>
      <c r="G1219" s="3">
        <v>0</v>
      </c>
      <c r="H1219" s="3">
        <v>1258000000</v>
      </c>
      <c r="I1219" s="3">
        <v>64847481</v>
      </c>
      <c r="J1219" s="3">
        <v>592737165</v>
      </c>
      <c r="K1219" s="3">
        <v>47.12</v>
      </c>
      <c r="L1219" s="3">
        <v>155459694</v>
      </c>
      <c r="M1219" s="3">
        <v>559515610</v>
      </c>
      <c r="N1219" s="3">
        <v>44.48</v>
      </c>
    </row>
    <row r="1220" spans="1:14" hidden="1" x14ac:dyDescent="0.25">
      <c r="A1220" t="s">
        <v>937</v>
      </c>
      <c r="B1220" s="1" t="s">
        <v>414</v>
      </c>
      <c r="C1220" t="s">
        <v>257</v>
      </c>
      <c r="D1220" s="3">
        <v>1258000000</v>
      </c>
      <c r="E1220" s="3">
        <v>0</v>
      </c>
      <c r="F1220" s="3">
        <v>1258000000</v>
      </c>
      <c r="G1220" s="3">
        <v>0</v>
      </c>
      <c r="H1220" s="3">
        <v>1258000000</v>
      </c>
      <c r="I1220" s="3">
        <v>64847481</v>
      </c>
      <c r="J1220" s="3">
        <v>592737165</v>
      </c>
      <c r="K1220" s="3">
        <v>47.12</v>
      </c>
      <c r="L1220" s="3">
        <v>155459694</v>
      </c>
      <c r="M1220" s="3">
        <v>559515610</v>
      </c>
      <c r="N1220" s="3">
        <v>44.48</v>
      </c>
    </row>
    <row r="1221" spans="1:14" hidden="1" x14ac:dyDescent="0.25">
      <c r="A1221" t="s">
        <v>937</v>
      </c>
      <c r="B1221" s="1" t="s">
        <v>415</v>
      </c>
      <c r="C1221" t="s">
        <v>259</v>
      </c>
      <c r="D1221" s="3">
        <v>1258000000</v>
      </c>
      <c r="E1221" s="3">
        <v>0</v>
      </c>
      <c r="F1221" s="3">
        <v>1258000000</v>
      </c>
      <c r="G1221" s="3">
        <v>0</v>
      </c>
      <c r="H1221" s="3">
        <v>1258000000</v>
      </c>
      <c r="I1221" s="3">
        <v>64847481</v>
      </c>
      <c r="J1221" s="3">
        <v>592737165</v>
      </c>
      <c r="K1221" s="3">
        <v>47.12</v>
      </c>
      <c r="L1221" s="3">
        <v>155459694</v>
      </c>
      <c r="M1221" s="3">
        <v>559515610</v>
      </c>
      <c r="N1221" s="3">
        <v>44.48</v>
      </c>
    </row>
    <row r="1222" spans="1:14" hidden="1" x14ac:dyDescent="0.25">
      <c r="A1222" t="s">
        <v>938</v>
      </c>
      <c r="B1222" s="1" t="s">
        <v>0</v>
      </c>
      <c r="C1222" t="s">
        <v>1</v>
      </c>
      <c r="D1222" s="3">
        <v>28935593000</v>
      </c>
      <c r="E1222" s="3">
        <v>0</v>
      </c>
      <c r="F1222" s="3">
        <v>28935593000</v>
      </c>
      <c r="G1222" s="3">
        <v>0</v>
      </c>
      <c r="H1222" s="3">
        <v>28935593000</v>
      </c>
      <c r="I1222" s="3">
        <v>7512571695</v>
      </c>
      <c r="J1222" s="3">
        <v>27799051859</v>
      </c>
      <c r="K1222" s="3">
        <v>96.07</v>
      </c>
      <c r="L1222" s="3">
        <v>4832467594</v>
      </c>
      <c r="M1222" s="3">
        <v>19983943314</v>
      </c>
      <c r="N1222" s="3">
        <v>69.06</v>
      </c>
    </row>
    <row r="1223" spans="1:14" hidden="1" x14ac:dyDescent="0.25">
      <c r="A1223" t="s">
        <v>938</v>
      </c>
      <c r="B1223" s="1" t="s">
        <v>2</v>
      </c>
      <c r="C1223" t="s">
        <v>3</v>
      </c>
      <c r="D1223" s="3">
        <v>10435593000</v>
      </c>
      <c r="E1223" s="3">
        <v>0</v>
      </c>
      <c r="F1223" s="3">
        <v>10435593000</v>
      </c>
      <c r="G1223" s="3">
        <v>0</v>
      </c>
      <c r="H1223" s="3">
        <v>10435593000</v>
      </c>
      <c r="I1223" s="3">
        <v>1669313840</v>
      </c>
      <c r="J1223" s="3">
        <v>9362438848</v>
      </c>
      <c r="K1223" s="3">
        <v>89.72</v>
      </c>
      <c r="L1223" s="3">
        <v>1799934222</v>
      </c>
      <c r="M1223" s="3">
        <v>8902174152</v>
      </c>
      <c r="N1223" s="3">
        <v>85.31</v>
      </c>
    </row>
    <row r="1224" spans="1:14" hidden="1" x14ac:dyDescent="0.25">
      <c r="A1224" t="s">
        <v>938</v>
      </c>
      <c r="B1224" s="1" t="s">
        <v>4</v>
      </c>
      <c r="C1224" t="s">
        <v>5</v>
      </c>
      <c r="D1224" s="3">
        <v>8758493000</v>
      </c>
      <c r="E1224" s="3">
        <v>-4000000</v>
      </c>
      <c r="F1224" s="3">
        <v>8754493000</v>
      </c>
      <c r="G1224" s="3">
        <v>0</v>
      </c>
      <c r="H1224" s="3">
        <v>8754493000</v>
      </c>
      <c r="I1224" s="3">
        <v>1461613429</v>
      </c>
      <c r="J1224" s="3">
        <v>7866843303</v>
      </c>
      <c r="K1224" s="3">
        <v>89.86</v>
      </c>
      <c r="L1224" s="3">
        <v>1489453262</v>
      </c>
      <c r="M1224" s="3">
        <v>7859348635</v>
      </c>
      <c r="N1224" s="3">
        <v>89.78</v>
      </c>
    </row>
    <row r="1225" spans="1:14" hidden="1" x14ac:dyDescent="0.25">
      <c r="A1225" t="s">
        <v>938</v>
      </c>
      <c r="B1225" s="1" t="s">
        <v>6</v>
      </c>
      <c r="C1225" t="s">
        <v>765</v>
      </c>
      <c r="D1225" s="3">
        <v>6363249000</v>
      </c>
      <c r="E1225" s="3">
        <v>-36000000</v>
      </c>
      <c r="F1225" s="3">
        <v>6327249000</v>
      </c>
      <c r="G1225" s="3">
        <v>0</v>
      </c>
      <c r="H1225" s="3">
        <v>6327249000</v>
      </c>
      <c r="I1225" s="3">
        <v>1014639752</v>
      </c>
      <c r="J1225" s="3">
        <v>5670966888</v>
      </c>
      <c r="K1225" s="3">
        <v>89.63</v>
      </c>
      <c r="L1225" s="3">
        <v>1014639752</v>
      </c>
      <c r="M1225" s="3">
        <v>5670966888</v>
      </c>
      <c r="N1225" s="3">
        <v>89.63</v>
      </c>
    </row>
    <row r="1226" spans="1:14" hidden="1" x14ac:dyDescent="0.25">
      <c r="A1226" t="s">
        <v>938</v>
      </c>
      <c r="B1226" s="1" t="s">
        <v>7</v>
      </c>
      <c r="C1226" t="s">
        <v>8</v>
      </c>
      <c r="D1226" s="3">
        <v>3175777000</v>
      </c>
      <c r="E1226" s="3">
        <v>-32000000</v>
      </c>
      <c r="F1226" s="3">
        <v>3143777000</v>
      </c>
      <c r="G1226" s="3">
        <v>0</v>
      </c>
      <c r="H1226" s="3">
        <v>3143777000</v>
      </c>
      <c r="I1226" s="3">
        <v>346289794</v>
      </c>
      <c r="J1226" s="3">
        <v>2991850339</v>
      </c>
      <c r="K1226" s="3">
        <v>95.17</v>
      </c>
      <c r="L1226" s="3">
        <v>346289794</v>
      </c>
      <c r="M1226" s="3">
        <v>2991850339</v>
      </c>
      <c r="N1226" s="3">
        <v>95.17</v>
      </c>
    </row>
    <row r="1227" spans="1:14" hidden="1" x14ac:dyDescent="0.25">
      <c r="A1227" t="s">
        <v>938</v>
      </c>
      <c r="B1227" s="1" t="s">
        <v>9</v>
      </c>
      <c r="C1227" t="s">
        <v>10</v>
      </c>
      <c r="D1227" s="3">
        <v>333150000</v>
      </c>
      <c r="E1227" s="3">
        <v>0</v>
      </c>
      <c r="F1227" s="3">
        <v>333150000</v>
      </c>
      <c r="G1227" s="3">
        <v>0</v>
      </c>
      <c r="H1227" s="3">
        <v>333150000</v>
      </c>
      <c r="I1227" s="3">
        <v>25817192</v>
      </c>
      <c r="J1227" s="3">
        <v>296978080</v>
      </c>
      <c r="K1227" s="3">
        <v>89.14</v>
      </c>
      <c r="L1227" s="3">
        <v>25817192</v>
      </c>
      <c r="M1227" s="3">
        <v>296978080</v>
      </c>
      <c r="N1227" s="3">
        <v>89.14</v>
      </c>
    </row>
    <row r="1228" spans="1:14" hidden="1" x14ac:dyDescent="0.25">
      <c r="A1228" t="s">
        <v>938</v>
      </c>
      <c r="B1228" s="1" t="s">
        <v>11</v>
      </c>
      <c r="C1228" t="s">
        <v>766</v>
      </c>
      <c r="D1228" s="3">
        <v>268145000</v>
      </c>
      <c r="E1228" s="3">
        <v>0</v>
      </c>
      <c r="F1228" s="3">
        <v>268145000</v>
      </c>
      <c r="G1228" s="3">
        <v>0</v>
      </c>
      <c r="H1228" s="3">
        <v>268145000</v>
      </c>
      <c r="I1228" s="3">
        <v>41039705</v>
      </c>
      <c r="J1228" s="3">
        <v>146055644</v>
      </c>
      <c r="K1228" s="3">
        <v>54.47</v>
      </c>
      <c r="L1228" s="3">
        <v>41039705</v>
      </c>
      <c r="M1228" s="3">
        <v>146055644</v>
      </c>
      <c r="N1228" s="3">
        <v>54.47</v>
      </c>
    </row>
    <row r="1229" spans="1:14" hidden="1" x14ac:dyDescent="0.25">
      <c r="A1229" t="s">
        <v>938</v>
      </c>
      <c r="B1229" s="1" t="s">
        <v>12</v>
      </c>
      <c r="C1229" t="s">
        <v>13</v>
      </c>
      <c r="D1229" s="3">
        <v>1760000</v>
      </c>
      <c r="E1229" s="3">
        <v>2000000</v>
      </c>
      <c r="F1229" s="3">
        <v>3760000</v>
      </c>
      <c r="G1229" s="3">
        <v>0</v>
      </c>
      <c r="H1229" s="3">
        <v>3760000</v>
      </c>
      <c r="I1229" s="3">
        <v>283200</v>
      </c>
      <c r="J1229" s="3">
        <v>3242400</v>
      </c>
      <c r="K1229" s="3">
        <v>86.23</v>
      </c>
      <c r="L1229" s="3">
        <v>283200</v>
      </c>
      <c r="M1229" s="3">
        <v>3242400</v>
      </c>
      <c r="N1229" s="3">
        <v>86.23</v>
      </c>
    </row>
    <row r="1230" spans="1:14" hidden="1" x14ac:dyDescent="0.25">
      <c r="A1230" t="s">
        <v>938</v>
      </c>
      <c r="B1230" s="1" t="s">
        <v>14</v>
      </c>
      <c r="C1230" t="s">
        <v>15</v>
      </c>
      <c r="D1230" s="3">
        <v>8070000</v>
      </c>
      <c r="E1230" s="3">
        <v>0</v>
      </c>
      <c r="F1230" s="3">
        <v>8070000</v>
      </c>
      <c r="G1230" s="3">
        <v>0</v>
      </c>
      <c r="H1230" s="3">
        <v>8070000</v>
      </c>
      <c r="I1230" s="3">
        <v>530987</v>
      </c>
      <c r="J1230" s="3">
        <v>7305422</v>
      </c>
      <c r="K1230" s="3">
        <v>90.53</v>
      </c>
      <c r="L1230" s="3">
        <v>530987</v>
      </c>
      <c r="M1230" s="3">
        <v>7305422</v>
      </c>
      <c r="N1230" s="3">
        <v>90.53</v>
      </c>
    </row>
    <row r="1231" spans="1:14" hidden="1" x14ac:dyDescent="0.25">
      <c r="A1231" t="s">
        <v>938</v>
      </c>
      <c r="B1231" s="1" t="s">
        <v>16</v>
      </c>
      <c r="C1231" t="s">
        <v>17</v>
      </c>
      <c r="D1231" s="3">
        <v>109124000</v>
      </c>
      <c r="E1231" s="3">
        <v>0</v>
      </c>
      <c r="F1231" s="3">
        <v>109124000</v>
      </c>
      <c r="G1231" s="3">
        <v>0</v>
      </c>
      <c r="H1231" s="3">
        <v>109124000</v>
      </c>
      <c r="I1231" s="3">
        <v>4062715</v>
      </c>
      <c r="J1231" s="3">
        <v>87536291</v>
      </c>
      <c r="K1231" s="3">
        <v>80.22</v>
      </c>
      <c r="L1231" s="3">
        <v>4062715</v>
      </c>
      <c r="M1231" s="3">
        <v>87536291</v>
      </c>
      <c r="N1231" s="3">
        <v>80.22</v>
      </c>
    </row>
    <row r="1232" spans="1:14" hidden="1" x14ac:dyDescent="0.25">
      <c r="A1232" t="s">
        <v>938</v>
      </c>
      <c r="B1232" s="1" t="s">
        <v>18</v>
      </c>
      <c r="C1232" t="s">
        <v>19</v>
      </c>
      <c r="D1232" s="3">
        <v>536838000</v>
      </c>
      <c r="E1232" s="3">
        <v>-51000000</v>
      </c>
      <c r="F1232" s="3">
        <v>485838000</v>
      </c>
      <c r="G1232" s="3">
        <v>0</v>
      </c>
      <c r="H1232" s="3">
        <v>485838000</v>
      </c>
      <c r="I1232" s="3">
        <v>0</v>
      </c>
      <c r="J1232" s="3">
        <v>460859567</v>
      </c>
      <c r="K1232" s="3">
        <v>94.86</v>
      </c>
      <c r="L1232" s="3">
        <v>0</v>
      </c>
      <c r="M1232" s="3">
        <v>460859567</v>
      </c>
      <c r="N1232" s="3">
        <v>94.86</v>
      </c>
    </row>
    <row r="1233" spans="1:14" hidden="1" x14ac:dyDescent="0.25">
      <c r="A1233" t="s">
        <v>938</v>
      </c>
      <c r="B1233" s="1" t="s">
        <v>20</v>
      </c>
      <c r="C1233" t="s">
        <v>21</v>
      </c>
      <c r="D1233" s="3">
        <v>462286000</v>
      </c>
      <c r="E1233" s="3">
        <v>-12500000</v>
      </c>
      <c r="F1233" s="3">
        <v>449786000</v>
      </c>
      <c r="G1233" s="3">
        <v>0</v>
      </c>
      <c r="H1233" s="3">
        <v>449786000</v>
      </c>
      <c r="I1233" s="3">
        <v>375024352</v>
      </c>
      <c r="J1233" s="3">
        <v>414833690</v>
      </c>
      <c r="K1233" s="3">
        <v>92.23</v>
      </c>
      <c r="L1233" s="3">
        <v>375024352</v>
      </c>
      <c r="M1233" s="3">
        <v>414833690</v>
      </c>
      <c r="N1233" s="3">
        <v>92.23</v>
      </c>
    </row>
    <row r="1234" spans="1:14" hidden="1" x14ac:dyDescent="0.25">
      <c r="A1234" t="s">
        <v>938</v>
      </c>
      <c r="B1234" s="1" t="s">
        <v>22</v>
      </c>
      <c r="C1234" t="s">
        <v>23</v>
      </c>
      <c r="D1234" s="3">
        <v>221898000</v>
      </c>
      <c r="E1234" s="3">
        <v>0</v>
      </c>
      <c r="F1234" s="3">
        <v>221898000</v>
      </c>
      <c r="G1234" s="3">
        <v>0</v>
      </c>
      <c r="H1234" s="3">
        <v>221898000</v>
      </c>
      <c r="I1234" s="3">
        <v>98320932</v>
      </c>
      <c r="J1234" s="3">
        <v>201406710</v>
      </c>
      <c r="K1234" s="3">
        <v>90.77</v>
      </c>
      <c r="L1234" s="3">
        <v>98320932</v>
      </c>
      <c r="M1234" s="3">
        <v>201406710</v>
      </c>
      <c r="N1234" s="3">
        <v>90.77</v>
      </c>
    </row>
    <row r="1235" spans="1:14" hidden="1" x14ac:dyDescent="0.25">
      <c r="A1235" t="s">
        <v>938</v>
      </c>
      <c r="B1235" s="1" t="s">
        <v>24</v>
      </c>
      <c r="C1235" t="s">
        <v>25</v>
      </c>
      <c r="D1235" s="3">
        <v>1028732000</v>
      </c>
      <c r="E1235" s="3">
        <v>0</v>
      </c>
      <c r="F1235" s="3">
        <v>1028732000</v>
      </c>
      <c r="G1235" s="3">
        <v>0</v>
      </c>
      <c r="H1235" s="3">
        <v>1028732000</v>
      </c>
      <c r="I1235" s="3">
        <v>71230348</v>
      </c>
      <c r="J1235" s="3">
        <v>841006371</v>
      </c>
      <c r="K1235" s="3">
        <v>81.75</v>
      </c>
      <c r="L1235" s="3">
        <v>71230348</v>
      </c>
      <c r="M1235" s="3">
        <v>841006371</v>
      </c>
      <c r="N1235" s="3">
        <v>81.75</v>
      </c>
    </row>
    <row r="1236" spans="1:14" hidden="1" x14ac:dyDescent="0.25">
      <c r="A1236" t="s">
        <v>938</v>
      </c>
      <c r="B1236" s="1" t="s">
        <v>26</v>
      </c>
      <c r="C1236" t="s">
        <v>27</v>
      </c>
      <c r="D1236" s="3">
        <v>127852000</v>
      </c>
      <c r="E1236" s="3">
        <v>0</v>
      </c>
      <c r="F1236" s="3">
        <v>127852000</v>
      </c>
      <c r="G1236" s="3">
        <v>0</v>
      </c>
      <c r="H1236" s="3">
        <v>127852000</v>
      </c>
      <c r="I1236" s="3">
        <v>9876486</v>
      </c>
      <c r="J1236" s="3">
        <v>115403222</v>
      </c>
      <c r="K1236" s="3">
        <v>90.26</v>
      </c>
      <c r="L1236" s="3">
        <v>9876486</v>
      </c>
      <c r="M1236" s="3">
        <v>115403222</v>
      </c>
      <c r="N1236" s="3">
        <v>90.26</v>
      </c>
    </row>
    <row r="1237" spans="1:14" hidden="1" x14ac:dyDescent="0.25">
      <c r="A1237" t="s">
        <v>938</v>
      </c>
      <c r="B1237" s="1" t="s">
        <v>28</v>
      </c>
      <c r="C1237" t="s">
        <v>29</v>
      </c>
      <c r="D1237" s="3">
        <v>4246000</v>
      </c>
      <c r="E1237" s="3">
        <v>0</v>
      </c>
      <c r="F1237" s="3">
        <v>4246000</v>
      </c>
      <c r="G1237" s="3">
        <v>0</v>
      </c>
      <c r="H1237" s="3">
        <v>4246000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</row>
    <row r="1238" spans="1:14" hidden="1" x14ac:dyDescent="0.25">
      <c r="A1238" t="s">
        <v>938</v>
      </c>
      <c r="B1238" s="1" t="s">
        <v>30</v>
      </c>
      <c r="C1238" t="s">
        <v>31</v>
      </c>
      <c r="D1238" s="3">
        <v>0</v>
      </c>
      <c r="E1238" s="3">
        <v>87500000</v>
      </c>
      <c r="F1238" s="3">
        <v>87500000</v>
      </c>
      <c r="G1238" s="3">
        <v>0</v>
      </c>
      <c r="H1238" s="3">
        <v>87500000</v>
      </c>
      <c r="I1238" s="3">
        <v>33907842</v>
      </c>
      <c r="J1238" s="3">
        <v>87500000</v>
      </c>
      <c r="K1238" s="3">
        <v>100</v>
      </c>
      <c r="L1238" s="3">
        <v>33907842</v>
      </c>
      <c r="M1238" s="3">
        <v>87500000</v>
      </c>
      <c r="N1238" s="3">
        <v>100</v>
      </c>
    </row>
    <row r="1239" spans="1:14" hidden="1" x14ac:dyDescent="0.25">
      <c r="A1239" t="s">
        <v>938</v>
      </c>
      <c r="B1239" s="1" t="s">
        <v>32</v>
      </c>
      <c r="C1239" t="s">
        <v>33</v>
      </c>
      <c r="D1239" s="3">
        <v>17644000</v>
      </c>
      <c r="E1239" s="3">
        <v>0</v>
      </c>
      <c r="F1239" s="3">
        <v>17644000</v>
      </c>
      <c r="G1239" s="3">
        <v>0</v>
      </c>
      <c r="H1239" s="3">
        <v>17644000</v>
      </c>
      <c r="I1239" s="3">
        <v>8256199</v>
      </c>
      <c r="J1239" s="3">
        <v>16989152</v>
      </c>
      <c r="K1239" s="3">
        <v>96.29</v>
      </c>
      <c r="L1239" s="3">
        <v>8256199</v>
      </c>
      <c r="M1239" s="3">
        <v>16989152</v>
      </c>
      <c r="N1239" s="3">
        <v>96.29</v>
      </c>
    </row>
    <row r="1240" spans="1:14" hidden="1" x14ac:dyDescent="0.25">
      <c r="A1240" t="s">
        <v>938</v>
      </c>
      <c r="B1240" s="1" t="s">
        <v>34</v>
      </c>
      <c r="C1240" t="s">
        <v>767</v>
      </c>
      <c r="D1240" s="3">
        <v>67727000</v>
      </c>
      <c r="E1240" s="3">
        <v>-30000000</v>
      </c>
      <c r="F1240" s="3">
        <v>37727000</v>
      </c>
      <c r="G1240" s="3">
        <v>0</v>
      </c>
      <c r="H1240" s="3">
        <v>37727000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</row>
    <row r="1241" spans="1:14" hidden="1" x14ac:dyDescent="0.25">
      <c r="A1241" t="s">
        <v>938</v>
      </c>
      <c r="B1241" s="1" t="s">
        <v>35</v>
      </c>
      <c r="C1241" t="s">
        <v>36</v>
      </c>
      <c r="D1241" s="3">
        <v>226000000</v>
      </c>
      <c r="E1241" s="3">
        <v>0</v>
      </c>
      <c r="F1241" s="3">
        <v>226000000</v>
      </c>
      <c r="G1241" s="3">
        <v>0</v>
      </c>
      <c r="H1241" s="3">
        <v>226000000</v>
      </c>
      <c r="I1241" s="3">
        <v>2358000</v>
      </c>
      <c r="J1241" s="3">
        <v>224003334</v>
      </c>
      <c r="K1241" s="3">
        <v>99.12</v>
      </c>
      <c r="L1241" s="3">
        <v>30197833</v>
      </c>
      <c r="M1241" s="3">
        <v>216508666</v>
      </c>
      <c r="N1241" s="3">
        <v>95.8</v>
      </c>
    </row>
    <row r="1242" spans="1:14" hidden="1" x14ac:dyDescent="0.25">
      <c r="A1242" t="s">
        <v>938</v>
      </c>
      <c r="B1242" s="1" t="s">
        <v>37</v>
      </c>
      <c r="C1242" t="s">
        <v>38</v>
      </c>
      <c r="D1242" s="3">
        <v>113000000</v>
      </c>
      <c r="E1242" s="3">
        <v>0</v>
      </c>
      <c r="F1242" s="3">
        <v>113000000</v>
      </c>
      <c r="G1242" s="3">
        <v>0</v>
      </c>
      <c r="H1242" s="3">
        <v>113000000</v>
      </c>
      <c r="I1242" s="3">
        <v>2358000</v>
      </c>
      <c r="J1242" s="3">
        <v>113000000</v>
      </c>
      <c r="K1242" s="3">
        <v>100</v>
      </c>
      <c r="L1242" s="3">
        <v>10761167</v>
      </c>
      <c r="M1242" s="3">
        <v>110642000</v>
      </c>
      <c r="N1242" s="3">
        <v>97.91</v>
      </c>
    </row>
    <row r="1243" spans="1:14" hidden="1" x14ac:dyDescent="0.25">
      <c r="A1243" t="s">
        <v>938</v>
      </c>
      <c r="B1243" s="1" t="s">
        <v>39</v>
      </c>
      <c r="C1243" t="s">
        <v>40</v>
      </c>
      <c r="D1243" s="3">
        <v>113000000</v>
      </c>
      <c r="E1243" s="3">
        <v>0</v>
      </c>
      <c r="F1243" s="3">
        <v>113000000</v>
      </c>
      <c r="G1243" s="3">
        <v>0</v>
      </c>
      <c r="H1243" s="3">
        <v>113000000</v>
      </c>
      <c r="I1243" s="3">
        <v>2358000</v>
      </c>
      <c r="J1243" s="3">
        <v>113000000</v>
      </c>
      <c r="K1243" s="3">
        <v>100</v>
      </c>
      <c r="L1243" s="3">
        <v>10761167</v>
      </c>
      <c r="M1243" s="3">
        <v>110642000</v>
      </c>
      <c r="N1243" s="3">
        <v>97.91</v>
      </c>
    </row>
    <row r="1244" spans="1:14" hidden="1" x14ac:dyDescent="0.25">
      <c r="A1244" t="s">
        <v>938</v>
      </c>
      <c r="B1244" s="1" t="s">
        <v>41</v>
      </c>
      <c r="C1244" t="s">
        <v>42</v>
      </c>
      <c r="D1244" s="3">
        <v>113000000</v>
      </c>
      <c r="E1244" s="3">
        <v>0</v>
      </c>
      <c r="F1244" s="3">
        <v>113000000</v>
      </c>
      <c r="G1244" s="3">
        <v>0</v>
      </c>
      <c r="H1244" s="3">
        <v>113000000</v>
      </c>
      <c r="I1244" s="3">
        <v>0</v>
      </c>
      <c r="J1244" s="3">
        <v>111003334</v>
      </c>
      <c r="K1244" s="3">
        <v>98.23</v>
      </c>
      <c r="L1244" s="3">
        <v>19436666</v>
      </c>
      <c r="M1244" s="3">
        <v>105866666</v>
      </c>
      <c r="N1244" s="3">
        <v>93.69</v>
      </c>
    </row>
    <row r="1245" spans="1:14" hidden="1" x14ac:dyDescent="0.25">
      <c r="A1245" t="s">
        <v>938</v>
      </c>
      <c r="B1245" s="1" t="s">
        <v>45</v>
      </c>
      <c r="C1245" t="s">
        <v>768</v>
      </c>
      <c r="D1245" s="3">
        <v>2169244000</v>
      </c>
      <c r="E1245" s="3">
        <v>32000000</v>
      </c>
      <c r="F1245" s="3">
        <v>2201244000</v>
      </c>
      <c r="G1245" s="3">
        <v>0</v>
      </c>
      <c r="H1245" s="3">
        <v>2201244000</v>
      </c>
      <c r="I1245" s="3">
        <v>444615677</v>
      </c>
      <c r="J1245" s="3">
        <v>1971873081</v>
      </c>
      <c r="K1245" s="3">
        <v>89.58</v>
      </c>
      <c r="L1245" s="3">
        <v>444615677</v>
      </c>
      <c r="M1245" s="3">
        <v>1971873081</v>
      </c>
      <c r="N1245" s="3">
        <v>89.58</v>
      </c>
    </row>
    <row r="1246" spans="1:14" hidden="1" x14ac:dyDescent="0.25">
      <c r="A1246" t="s">
        <v>938</v>
      </c>
      <c r="B1246" s="1" t="s">
        <v>46</v>
      </c>
      <c r="C1246" t="s">
        <v>47</v>
      </c>
      <c r="D1246" s="3">
        <v>949382000</v>
      </c>
      <c r="E1246" s="3">
        <v>32000000</v>
      </c>
      <c r="F1246" s="3">
        <v>981382000</v>
      </c>
      <c r="G1246" s="3">
        <v>0</v>
      </c>
      <c r="H1246" s="3">
        <v>981382000</v>
      </c>
      <c r="I1246" s="3">
        <v>184883633</v>
      </c>
      <c r="J1246" s="3">
        <v>890288416</v>
      </c>
      <c r="K1246" s="3">
        <v>90.72</v>
      </c>
      <c r="L1246" s="3">
        <v>184883633</v>
      </c>
      <c r="M1246" s="3">
        <v>890288416</v>
      </c>
      <c r="N1246" s="3">
        <v>90.72</v>
      </c>
    </row>
    <row r="1247" spans="1:14" hidden="1" x14ac:dyDescent="0.25">
      <c r="A1247" t="s">
        <v>938</v>
      </c>
      <c r="B1247" s="1" t="s">
        <v>48</v>
      </c>
      <c r="C1247" t="s">
        <v>49</v>
      </c>
      <c r="D1247" s="3">
        <v>116781000</v>
      </c>
      <c r="E1247" s="3">
        <v>0</v>
      </c>
      <c r="F1247" s="3">
        <v>116781000</v>
      </c>
      <c r="G1247" s="3">
        <v>0</v>
      </c>
      <c r="H1247" s="3">
        <v>116781000</v>
      </c>
      <c r="I1247" s="3">
        <v>113340776</v>
      </c>
      <c r="J1247" s="3">
        <v>116781000</v>
      </c>
      <c r="K1247" s="3">
        <v>100</v>
      </c>
      <c r="L1247" s="3">
        <v>113340776</v>
      </c>
      <c r="M1247" s="3">
        <v>116781000</v>
      </c>
      <c r="N1247" s="3">
        <v>100</v>
      </c>
    </row>
    <row r="1248" spans="1:14" hidden="1" x14ac:dyDescent="0.25">
      <c r="A1248" t="s">
        <v>938</v>
      </c>
      <c r="B1248" s="1" t="s">
        <v>50</v>
      </c>
      <c r="C1248" t="s">
        <v>51</v>
      </c>
      <c r="D1248" s="3">
        <v>205953000</v>
      </c>
      <c r="E1248" s="3">
        <v>32000000</v>
      </c>
      <c r="F1248" s="3">
        <v>237953000</v>
      </c>
      <c r="G1248" s="3">
        <v>0</v>
      </c>
      <c r="H1248" s="3">
        <v>237953000</v>
      </c>
      <c r="I1248" s="3">
        <v>19924125</v>
      </c>
      <c r="J1248" s="3">
        <v>225394650</v>
      </c>
      <c r="K1248" s="3">
        <v>94.72</v>
      </c>
      <c r="L1248" s="3">
        <v>19924125</v>
      </c>
      <c r="M1248" s="3">
        <v>225394650</v>
      </c>
      <c r="N1248" s="3">
        <v>94.72</v>
      </c>
    </row>
    <row r="1249" spans="1:14" hidden="1" x14ac:dyDescent="0.25">
      <c r="A1249" t="s">
        <v>938</v>
      </c>
      <c r="B1249" s="1" t="s">
        <v>52</v>
      </c>
      <c r="C1249" t="s">
        <v>53</v>
      </c>
      <c r="D1249" s="3">
        <v>394096000</v>
      </c>
      <c r="E1249" s="3">
        <v>0</v>
      </c>
      <c r="F1249" s="3">
        <v>394096000</v>
      </c>
      <c r="G1249" s="3">
        <v>0</v>
      </c>
      <c r="H1249" s="3">
        <v>394096000</v>
      </c>
      <c r="I1249" s="3">
        <v>29962232</v>
      </c>
      <c r="J1249" s="3">
        <v>342274966</v>
      </c>
      <c r="K1249" s="3">
        <v>86.85</v>
      </c>
      <c r="L1249" s="3">
        <v>29962232</v>
      </c>
      <c r="M1249" s="3">
        <v>342274966</v>
      </c>
      <c r="N1249" s="3">
        <v>86.85</v>
      </c>
    </row>
    <row r="1250" spans="1:14" hidden="1" x14ac:dyDescent="0.25">
      <c r="A1250" t="s">
        <v>938</v>
      </c>
      <c r="B1250" s="1" t="s">
        <v>56</v>
      </c>
      <c r="C1250" t="s">
        <v>57</v>
      </c>
      <c r="D1250" s="3">
        <v>232552000</v>
      </c>
      <c r="E1250" s="3">
        <v>0</v>
      </c>
      <c r="F1250" s="3">
        <v>232552000</v>
      </c>
      <c r="G1250" s="3">
        <v>0</v>
      </c>
      <c r="H1250" s="3">
        <v>232552000</v>
      </c>
      <c r="I1250" s="3">
        <v>21656500</v>
      </c>
      <c r="J1250" s="3">
        <v>205837800</v>
      </c>
      <c r="K1250" s="3">
        <v>88.51</v>
      </c>
      <c r="L1250" s="3">
        <v>21656500</v>
      </c>
      <c r="M1250" s="3">
        <v>205837800</v>
      </c>
      <c r="N1250" s="3">
        <v>88.51</v>
      </c>
    </row>
    <row r="1251" spans="1:14" hidden="1" x14ac:dyDescent="0.25">
      <c r="A1251" t="s">
        <v>938</v>
      </c>
      <c r="B1251" s="1" t="s">
        <v>58</v>
      </c>
      <c r="C1251" t="s">
        <v>59</v>
      </c>
      <c r="D1251" s="3">
        <v>1219862000</v>
      </c>
      <c r="E1251" s="3">
        <v>0</v>
      </c>
      <c r="F1251" s="3">
        <v>1219862000</v>
      </c>
      <c r="G1251" s="3">
        <v>0</v>
      </c>
      <c r="H1251" s="3">
        <v>1219862000</v>
      </c>
      <c r="I1251" s="3">
        <v>259732044</v>
      </c>
      <c r="J1251" s="3">
        <v>1081584665</v>
      </c>
      <c r="K1251" s="3">
        <v>88.66</v>
      </c>
      <c r="L1251" s="3">
        <v>259732044</v>
      </c>
      <c r="M1251" s="3">
        <v>1081584665</v>
      </c>
      <c r="N1251" s="3">
        <v>88.66</v>
      </c>
    </row>
    <row r="1252" spans="1:14" hidden="1" x14ac:dyDescent="0.25">
      <c r="A1252" t="s">
        <v>938</v>
      </c>
      <c r="B1252" s="1" t="s">
        <v>60</v>
      </c>
      <c r="C1252" t="s">
        <v>61</v>
      </c>
      <c r="D1252" s="3">
        <v>467147000</v>
      </c>
      <c r="E1252" s="3">
        <v>0</v>
      </c>
      <c r="F1252" s="3">
        <v>467147000</v>
      </c>
      <c r="G1252" s="3">
        <v>0</v>
      </c>
      <c r="H1252" s="3">
        <v>467147000</v>
      </c>
      <c r="I1252" s="3">
        <v>197745025</v>
      </c>
      <c r="J1252" s="3">
        <v>467147000</v>
      </c>
      <c r="K1252" s="3">
        <v>100</v>
      </c>
      <c r="L1252" s="3">
        <v>197745025</v>
      </c>
      <c r="M1252" s="3">
        <v>467147000</v>
      </c>
      <c r="N1252" s="3">
        <v>100</v>
      </c>
    </row>
    <row r="1253" spans="1:14" hidden="1" x14ac:dyDescent="0.25">
      <c r="A1253" t="s">
        <v>938</v>
      </c>
      <c r="B1253" s="1" t="s">
        <v>62</v>
      </c>
      <c r="C1253" t="s">
        <v>63</v>
      </c>
      <c r="D1253" s="3">
        <v>399692000</v>
      </c>
      <c r="E1253" s="3">
        <v>0</v>
      </c>
      <c r="F1253" s="3">
        <v>399692000</v>
      </c>
      <c r="G1253" s="3">
        <v>0</v>
      </c>
      <c r="H1253" s="3">
        <v>399692000</v>
      </c>
      <c r="I1253" s="3">
        <v>31112563</v>
      </c>
      <c r="J1253" s="3">
        <v>304608238</v>
      </c>
      <c r="K1253" s="3">
        <v>76.209999999999994</v>
      </c>
      <c r="L1253" s="3">
        <v>31112563</v>
      </c>
      <c r="M1253" s="3">
        <v>304608238</v>
      </c>
      <c r="N1253" s="3">
        <v>76.209999999999994</v>
      </c>
    </row>
    <row r="1254" spans="1:14" hidden="1" x14ac:dyDescent="0.25">
      <c r="A1254" t="s">
        <v>938</v>
      </c>
      <c r="B1254" s="1" t="s">
        <v>64</v>
      </c>
      <c r="C1254" t="s">
        <v>65</v>
      </c>
      <c r="D1254" s="3">
        <v>34899000</v>
      </c>
      <c r="E1254" s="3">
        <v>0</v>
      </c>
      <c r="F1254" s="3">
        <v>34899000</v>
      </c>
      <c r="G1254" s="3">
        <v>0</v>
      </c>
      <c r="H1254" s="3">
        <v>34899000</v>
      </c>
      <c r="I1254" s="3">
        <v>1733864</v>
      </c>
      <c r="J1254" s="3">
        <v>29742180</v>
      </c>
      <c r="K1254" s="3">
        <v>85.22</v>
      </c>
      <c r="L1254" s="3">
        <v>1733864</v>
      </c>
      <c r="M1254" s="3">
        <v>29742180</v>
      </c>
      <c r="N1254" s="3">
        <v>85.22</v>
      </c>
    </row>
    <row r="1255" spans="1:14" hidden="1" x14ac:dyDescent="0.25">
      <c r="A1255" t="s">
        <v>938</v>
      </c>
      <c r="B1255" s="1" t="s">
        <v>156</v>
      </c>
      <c r="C1255" t="s">
        <v>157</v>
      </c>
      <c r="D1255" s="3">
        <v>26345000</v>
      </c>
      <c r="E1255" s="3">
        <v>0</v>
      </c>
      <c r="F1255" s="3">
        <v>26345000</v>
      </c>
      <c r="G1255" s="3">
        <v>0</v>
      </c>
      <c r="H1255" s="3">
        <v>26345000</v>
      </c>
      <c r="I1255" s="3">
        <v>1944788</v>
      </c>
      <c r="J1255" s="3">
        <v>22192380</v>
      </c>
      <c r="K1255" s="3">
        <v>84.24</v>
      </c>
      <c r="L1255" s="3">
        <v>1944788</v>
      </c>
      <c r="M1255" s="3">
        <v>22192380</v>
      </c>
      <c r="N1255" s="3">
        <v>84.24</v>
      </c>
    </row>
    <row r="1256" spans="1:14" hidden="1" x14ac:dyDescent="0.25">
      <c r="A1256" t="s">
        <v>938</v>
      </c>
      <c r="B1256" s="1" t="s">
        <v>68</v>
      </c>
      <c r="C1256" t="s">
        <v>69</v>
      </c>
      <c r="D1256" s="3">
        <v>174416000</v>
      </c>
      <c r="E1256" s="3">
        <v>0</v>
      </c>
      <c r="F1256" s="3">
        <v>174416000</v>
      </c>
      <c r="G1256" s="3">
        <v>0</v>
      </c>
      <c r="H1256" s="3">
        <v>174416000</v>
      </c>
      <c r="I1256" s="3">
        <v>16242100</v>
      </c>
      <c r="J1256" s="3">
        <v>154374740</v>
      </c>
      <c r="K1256" s="3">
        <v>88.51</v>
      </c>
      <c r="L1256" s="3">
        <v>16242100</v>
      </c>
      <c r="M1256" s="3">
        <v>154374740</v>
      </c>
      <c r="N1256" s="3">
        <v>88.51</v>
      </c>
    </row>
    <row r="1257" spans="1:14" hidden="1" x14ac:dyDescent="0.25">
      <c r="A1257" t="s">
        <v>938</v>
      </c>
      <c r="B1257" s="1" t="s">
        <v>70</v>
      </c>
      <c r="C1257" t="s">
        <v>71</v>
      </c>
      <c r="D1257" s="3">
        <v>116279000</v>
      </c>
      <c r="E1257" s="3">
        <v>0</v>
      </c>
      <c r="F1257" s="3">
        <v>116279000</v>
      </c>
      <c r="G1257" s="3">
        <v>0</v>
      </c>
      <c r="H1257" s="3">
        <v>116279000</v>
      </c>
      <c r="I1257" s="3">
        <v>10828100</v>
      </c>
      <c r="J1257" s="3">
        <v>102918280</v>
      </c>
      <c r="K1257" s="3">
        <v>88.51</v>
      </c>
      <c r="L1257" s="3">
        <v>10828100</v>
      </c>
      <c r="M1257" s="3">
        <v>102918280</v>
      </c>
      <c r="N1257" s="3">
        <v>88.51</v>
      </c>
    </row>
    <row r="1258" spans="1:14" hidden="1" x14ac:dyDescent="0.25">
      <c r="A1258" t="s">
        <v>938</v>
      </c>
      <c r="B1258" s="1" t="s">
        <v>74</v>
      </c>
      <c r="C1258" t="s">
        <v>75</v>
      </c>
      <c r="D1258" s="3">
        <v>1084000</v>
      </c>
      <c r="E1258" s="3">
        <v>0</v>
      </c>
      <c r="F1258" s="3">
        <v>1084000</v>
      </c>
      <c r="G1258" s="3">
        <v>0</v>
      </c>
      <c r="H1258" s="3">
        <v>1084000</v>
      </c>
      <c r="I1258" s="3">
        <v>125604</v>
      </c>
      <c r="J1258" s="3">
        <v>601847</v>
      </c>
      <c r="K1258" s="3">
        <v>55.52</v>
      </c>
      <c r="L1258" s="3">
        <v>125604</v>
      </c>
      <c r="M1258" s="3">
        <v>601847</v>
      </c>
      <c r="N1258" s="3">
        <v>55.52</v>
      </c>
    </row>
    <row r="1259" spans="1:14" hidden="1" x14ac:dyDescent="0.25">
      <c r="A1259" t="s">
        <v>938</v>
      </c>
      <c r="B1259" s="1" t="s">
        <v>76</v>
      </c>
      <c r="C1259" t="s">
        <v>77</v>
      </c>
      <c r="D1259" s="3">
        <v>1677100000</v>
      </c>
      <c r="E1259" s="3">
        <v>4000000</v>
      </c>
      <c r="F1259" s="3">
        <v>1681100000</v>
      </c>
      <c r="G1259" s="3">
        <v>0</v>
      </c>
      <c r="H1259" s="3">
        <v>1681100000</v>
      </c>
      <c r="I1259" s="3">
        <v>207700411</v>
      </c>
      <c r="J1259" s="3">
        <v>1495595545</v>
      </c>
      <c r="K1259" s="3">
        <v>88.97</v>
      </c>
      <c r="L1259" s="3">
        <v>310480960</v>
      </c>
      <c r="M1259" s="3">
        <v>1042825517</v>
      </c>
      <c r="N1259" s="3">
        <v>62.03</v>
      </c>
    </row>
    <row r="1260" spans="1:14" hidden="1" x14ac:dyDescent="0.25">
      <c r="A1260" t="s">
        <v>938</v>
      </c>
      <c r="B1260" s="1" t="s">
        <v>78</v>
      </c>
      <c r="C1260" t="s">
        <v>79</v>
      </c>
      <c r="D1260" s="3">
        <v>265100000</v>
      </c>
      <c r="E1260" s="3">
        <v>-32500000</v>
      </c>
      <c r="F1260" s="3">
        <v>232600000</v>
      </c>
      <c r="G1260" s="3">
        <v>0</v>
      </c>
      <c r="H1260" s="3">
        <v>232600000</v>
      </c>
      <c r="I1260" s="3">
        <v>98251865</v>
      </c>
      <c r="J1260" s="3">
        <v>208863988</v>
      </c>
      <c r="K1260" s="3">
        <v>89.8</v>
      </c>
      <c r="L1260" s="3">
        <v>28149823</v>
      </c>
      <c r="M1260" s="3">
        <v>76444887</v>
      </c>
      <c r="N1260" s="3">
        <v>32.869999999999997</v>
      </c>
    </row>
    <row r="1261" spans="1:14" hidden="1" x14ac:dyDescent="0.25">
      <c r="A1261" t="s">
        <v>938</v>
      </c>
      <c r="B1261" s="1" t="s">
        <v>80</v>
      </c>
      <c r="C1261" t="s">
        <v>81</v>
      </c>
      <c r="D1261" s="3">
        <v>3100000</v>
      </c>
      <c r="E1261" s="3">
        <v>2000000</v>
      </c>
      <c r="F1261" s="3">
        <v>5100000</v>
      </c>
      <c r="G1261" s="3">
        <v>0</v>
      </c>
      <c r="H1261" s="3">
        <v>5100000</v>
      </c>
      <c r="I1261" s="3">
        <v>4674336</v>
      </c>
      <c r="J1261" s="3">
        <v>4674336</v>
      </c>
      <c r="K1261" s="3">
        <v>91.65</v>
      </c>
      <c r="L1261" s="3">
        <v>4674336</v>
      </c>
      <c r="M1261" s="3">
        <v>4674336</v>
      </c>
      <c r="N1261" s="3">
        <v>91.65</v>
      </c>
    </row>
    <row r="1262" spans="1:14" hidden="1" x14ac:dyDescent="0.25">
      <c r="A1262" t="s">
        <v>938</v>
      </c>
      <c r="B1262" s="1" t="s">
        <v>82</v>
      </c>
      <c r="C1262" t="s">
        <v>83</v>
      </c>
      <c r="D1262" s="3">
        <v>180000000</v>
      </c>
      <c r="E1262" s="3">
        <v>0</v>
      </c>
      <c r="F1262" s="3">
        <v>180000000</v>
      </c>
      <c r="G1262" s="3">
        <v>0</v>
      </c>
      <c r="H1262" s="3">
        <v>180000000</v>
      </c>
      <c r="I1262" s="3">
        <v>81083193</v>
      </c>
      <c r="J1262" s="3">
        <v>156689652</v>
      </c>
      <c r="K1262" s="3">
        <v>87.05</v>
      </c>
      <c r="L1262" s="3">
        <v>17224840</v>
      </c>
      <c r="M1262" s="3">
        <v>48619906</v>
      </c>
      <c r="N1262" s="3">
        <v>27.01</v>
      </c>
    </row>
    <row r="1263" spans="1:14" hidden="1" x14ac:dyDescent="0.25">
      <c r="A1263" t="s">
        <v>938</v>
      </c>
      <c r="B1263" s="1" t="s">
        <v>84</v>
      </c>
      <c r="C1263" t="s">
        <v>85</v>
      </c>
      <c r="D1263" s="3">
        <v>42000000</v>
      </c>
      <c r="E1263" s="3">
        <v>-19500000</v>
      </c>
      <c r="F1263" s="3">
        <v>22500000</v>
      </c>
      <c r="G1263" s="3">
        <v>0</v>
      </c>
      <c r="H1263" s="3">
        <v>22500000</v>
      </c>
      <c r="I1263" s="3">
        <v>0</v>
      </c>
      <c r="J1263" s="3">
        <v>22500000</v>
      </c>
      <c r="K1263" s="3">
        <v>100</v>
      </c>
      <c r="L1263" s="3">
        <v>6250647</v>
      </c>
      <c r="M1263" s="3">
        <v>21250645</v>
      </c>
      <c r="N1263" s="3">
        <v>94.45</v>
      </c>
    </row>
    <row r="1264" spans="1:14" hidden="1" x14ac:dyDescent="0.25">
      <c r="A1264" t="s">
        <v>938</v>
      </c>
      <c r="B1264" s="1" t="s">
        <v>86</v>
      </c>
      <c r="C1264" t="s">
        <v>87</v>
      </c>
      <c r="D1264" s="3">
        <v>40000000</v>
      </c>
      <c r="E1264" s="3">
        <v>-15000000</v>
      </c>
      <c r="F1264" s="3">
        <v>25000000</v>
      </c>
      <c r="G1264" s="3">
        <v>0</v>
      </c>
      <c r="H1264" s="3">
        <v>25000000</v>
      </c>
      <c r="I1264" s="3">
        <v>12494336</v>
      </c>
      <c r="J1264" s="3">
        <v>25000000</v>
      </c>
      <c r="K1264" s="3">
        <v>100</v>
      </c>
      <c r="L1264" s="3">
        <v>0</v>
      </c>
      <c r="M1264" s="3">
        <v>1900000</v>
      </c>
      <c r="N1264" s="3">
        <v>7.6</v>
      </c>
    </row>
    <row r="1265" spans="1:14" hidden="1" x14ac:dyDescent="0.25">
      <c r="A1265" t="s">
        <v>938</v>
      </c>
      <c r="B1265" s="1" t="s">
        <v>90</v>
      </c>
      <c r="C1265" t="s">
        <v>91</v>
      </c>
      <c r="D1265" s="3">
        <v>1410700000</v>
      </c>
      <c r="E1265" s="3">
        <v>36500000</v>
      </c>
      <c r="F1265" s="3">
        <v>1447200000</v>
      </c>
      <c r="G1265" s="3">
        <v>0</v>
      </c>
      <c r="H1265" s="3">
        <v>1447200000</v>
      </c>
      <c r="I1265" s="3">
        <v>109448546</v>
      </c>
      <c r="J1265" s="3">
        <v>1285731557</v>
      </c>
      <c r="K1265" s="3">
        <v>88.84</v>
      </c>
      <c r="L1265" s="3">
        <v>282331137</v>
      </c>
      <c r="M1265" s="3">
        <v>965680630</v>
      </c>
      <c r="N1265" s="3">
        <v>66.73</v>
      </c>
    </row>
    <row r="1266" spans="1:14" hidden="1" x14ac:dyDescent="0.25">
      <c r="A1266" t="s">
        <v>938</v>
      </c>
      <c r="B1266" s="1" t="s">
        <v>94</v>
      </c>
      <c r="C1266" t="s">
        <v>95</v>
      </c>
      <c r="D1266" s="3">
        <v>0</v>
      </c>
      <c r="E1266" s="3">
        <v>4000000</v>
      </c>
      <c r="F1266" s="3">
        <v>4000000</v>
      </c>
      <c r="G1266" s="3">
        <v>0</v>
      </c>
      <c r="H1266" s="3">
        <v>4000000</v>
      </c>
      <c r="I1266" s="3">
        <v>0</v>
      </c>
      <c r="J1266" s="3">
        <v>3011275</v>
      </c>
      <c r="K1266" s="3">
        <v>75.28</v>
      </c>
      <c r="L1266" s="3">
        <v>0</v>
      </c>
      <c r="M1266" s="3">
        <v>3011275</v>
      </c>
      <c r="N1266" s="3">
        <v>75.28</v>
      </c>
    </row>
    <row r="1267" spans="1:14" hidden="1" x14ac:dyDescent="0.25">
      <c r="A1267" t="s">
        <v>938</v>
      </c>
      <c r="B1267" s="1" t="s">
        <v>96</v>
      </c>
      <c r="C1267" t="s">
        <v>97</v>
      </c>
      <c r="D1267" s="3">
        <v>206000000</v>
      </c>
      <c r="E1267" s="3">
        <v>-38800000</v>
      </c>
      <c r="F1267" s="3">
        <v>167200000</v>
      </c>
      <c r="G1267" s="3">
        <v>0</v>
      </c>
      <c r="H1267" s="3">
        <v>167200000</v>
      </c>
      <c r="I1267" s="3">
        <v>5818575</v>
      </c>
      <c r="J1267" s="3">
        <v>125641886</v>
      </c>
      <c r="K1267" s="3">
        <v>75.14</v>
      </c>
      <c r="L1267" s="3">
        <v>25571875</v>
      </c>
      <c r="M1267" s="3">
        <v>87643900</v>
      </c>
      <c r="N1267" s="3">
        <v>52.42</v>
      </c>
    </row>
    <row r="1268" spans="1:14" hidden="1" x14ac:dyDescent="0.25">
      <c r="A1268" t="s">
        <v>938</v>
      </c>
      <c r="B1268" s="1" t="s">
        <v>98</v>
      </c>
      <c r="C1268" t="s">
        <v>99</v>
      </c>
      <c r="D1268" s="3">
        <v>50000000</v>
      </c>
      <c r="E1268" s="3">
        <v>-23752000</v>
      </c>
      <c r="F1268" s="3">
        <v>26248000</v>
      </c>
      <c r="G1268" s="3">
        <v>0</v>
      </c>
      <c r="H1268" s="3">
        <v>26248000</v>
      </c>
      <c r="I1268" s="3">
        <v>0</v>
      </c>
      <c r="J1268" s="3">
        <v>26248000</v>
      </c>
      <c r="K1268" s="3">
        <v>100</v>
      </c>
      <c r="L1268" s="3">
        <v>7256356</v>
      </c>
      <c r="M1268" s="3">
        <v>22571371</v>
      </c>
      <c r="N1268" s="3">
        <v>85.99</v>
      </c>
    </row>
    <row r="1269" spans="1:14" hidden="1" x14ac:dyDescent="0.25">
      <c r="A1269" t="s">
        <v>938</v>
      </c>
      <c r="B1269" s="1" t="s">
        <v>100</v>
      </c>
      <c r="C1269" t="s">
        <v>101</v>
      </c>
      <c r="D1269" s="3">
        <v>762000000</v>
      </c>
      <c r="E1269" s="3">
        <v>92086000</v>
      </c>
      <c r="F1269" s="3">
        <v>854086000</v>
      </c>
      <c r="G1269" s="3">
        <v>0</v>
      </c>
      <c r="H1269" s="3">
        <v>854086000</v>
      </c>
      <c r="I1269" s="3">
        <v>26829111</v>
      </c>
      <c r="J1269" s="3">
        <v>767487738</v>
      </c>
      <c r="K1269" s="3">
        <v>89.86</v>
      </c>
      <c r="L1269" s="3">
        <v>152244708</v>
      </c>
      <c r="M1269" s="3">
        <v>546355435</v>
      </c>
      <c r="N1269" s="3">
        <v>63.97</v>
      </c>
    </row>
    <row r="1270" spans="1:14" hidden="1" x14ac:dyDescent="0.25">
      <c r="A1270" t="s">
        <v>938</v>
      </c>
      <c r="B1270" s="1" t="s">
        <v>102</v>
      </c>
      <c r="C1270" t="s">
        <v>103</v>
      </c>
      <c r="D1270" s="3">
        <v>762000000</v>
      </c>
      <c r="E1270" s="3">
        <v>92086000</v>
      </c>
      <c r="F1270" s="3">
        <v>854086000</v>
      </c>
      <c r="G1270" s="3">
        <v>0</v>
      </c>
      <c r="H1270" s="3">
        <v>854086000</v>
      </c>
      <c r="I1270" s="3">
        <v>26829111</v>
      </c>
      <c r="J1270" s="3">
        <v>767487738</v>
      </c>
      <c r="K1270" s="3">
        <v>89.86</v>
      </c>
      <c r="L1270" s="3">
        <v>152244708</v>
      </c>
      <c r="M1270" s="3">
        <v>546355435</v>
      </c>
      <c r="N1270" s="3">
        <v>63.97</v>
      </c>
    </row>
    <row r="1271" spans="1:14" hidden="1" x14ac:dyDescent="0.25">
      <c r="A1271" t="s">
        <v>938</v>
      </c>
      <c r="B1271" s="1" t="s">
        <v>104</v>
      </c>
      <c r="C1271" t="s">
        <v>105</v>
      </c>
      <c r="D1271" s="3">
        <v>87000000</v>
      </c>
      <c r="E1271" s="3">
        <v>29952000</v>
      </c>
      <c r="F1271" s="3">
        <v>116952000</v>
      </c>
      <c r="G1271" s="3">
        <v>0</v>
      </c>
      <c r="H1271" s="3">
        <v>116952000</v>
      </c>
      <c r="I1271" s="3">
        <v>28996000</v>
      </c>
      <c r="J1271" s="3">
        <v>115755726</v>
      </c>
      <c r="K1271" s="3">
        <v>98.98</v>
      </c>
      <c r="L1271" s="3">
        <v>8767338</v>
      </c>
      <c r="M1271" s="3">
        <v>86759717</v>
      </c>
      <c r="N1271" s="3">
        <v>74.180000000000007</v>
      </c>
    </row>
    <row r="1272" spans="1:14" hidden="1" x14ac:dyDescent="0.25">
      <c r="A1272" t="s">
        <v>938</v>
      </c>
      <c r="B1272" s="1" t="s">
        <v>106</v>
      </c>
      <c r="C1272" t="s">
        <v>107</v>
      </c>
      <c r="D1272" s="3">
        <v>87000000</v>
      </c>
      <c r="E1272" s="3">
        <v>29952000</v>
      </c>
      <c r="F1272" s="3">
        <v>116952000</v>
      </c>
      <c r="G1272" s="3">
        <v>0</v>
      </c>
      <c r="H1272" s="3">
        <v>116952000</v>
      </c>
      <c r="I1272" s="3">
        <v>28996000</v>
      </c>
      <c r="J1272" s="3">
        <v>115755726</v>
      </c>
      <c r="K1272" s="3">
        <v>98.98</v>
      </c>
      <c r="L1272" s="3">
        <v>8767338</v>
      </c>
      <c r="M1272" s="3">
        <v>86759717</v>
      </c>
      <c r="N1272" s="3">
        <v>74.180000000000007</v>
      </c>
    </row>
    <row r="1273" spans="1:14" hidden="1" x14ac:dyDescent="0.25">
      <c r="A1273" t="s">
        <v>938</v>
      </c>
      <c r="B1273" s="1" t="s">
        <v>108</v>
      </c>
      <c r="C1273" t="s">
        <v>109</v>
      </c>
      <c r="D1273" s="3">
        <v>166200000</v>
      </c>
      <c r="E1273" s="3">
        <v>-26986000</v>
      </c>
      <c r="F1273" s="3">
        <v>139214000</v>
      </c>
      <c r="G1273" s="3">
        <v>0</v>
      </c>
      <c r="H1273" s="3">
        <v>139214000</v>
      </c>
      <c r="I1273" s="3">
        <v>30808860</v>
      </c>
      <c r="J1273" s="3">
        <v>124838932</v>
      </c>
      <c r="K1273" s="3">
        <v>89.67</v>
      </c>
      <c r="L1273" s="3">
        <v>30808860</v>
      </c>
      <c r="M1273" s="3">
        <v>124838932</v>
      </c>
      <c r="N1273" s="3">
        <v>89.67</v>
      </c>
    </row>
    <row r="1274" spans="1:14" hidden="1" x14ac:dyDescent="0.25">
      <c r="A1274" t="s">
        <v>938</v>
      </c>
      <c r="B1274" s="1" t="s">
        <v>110</v>
      </c>
      <c r="C1274" t="s">
        <v>111</v>
      </c>
      <c r="D1274" s="3">
        <v>39000000</v>
      </c>
      <c r="E1274" s="3">
        <v>-5000000</v>
      </c>
      <c r="F1274" s="3">
        <v>34000000</v>
      </c>
      <c r="G1274" s="3">
        <v>0</v>
      </c>
      <c r="H1274" s="3">
        <v>34000000</v>
      </c>
      <c r="I1274" s="3">
        <v>10714480</v>
      </c>
      <c r="J1274" s="3">
        <v>33536792</v>
      </c>
      <c r="K1274" s="3">
        <v>98.64</v>
      </c>
      <c r="L1274" s="3">
        <v>10714480</v>
      </c>
      <c r="M1274" s="3">
        <v>33536792</v>
      </c>
      <c r="N1274" s="3">
        <v>98.64</v>
      </c>
    </row>
    <row r="1275" spans="1:14" hidden="1" x14ac:dyDescent="0.25">
      <c r="A1275" t="s">
        <v>938</v>
      </c>
      <c r="B1275" s="1" t="s">
        <v>112</v>
      </c>
      <c r="C1275" t="s">
        <v>113</v>
      </c>
      <c r="D1275" s="3">
        <v>19000000</v>
      </c>
      <c r="E1275" s="3">
        <v>-10000000</v>
      </c>
      <c r="F1275" s="3">
        <v>9000000</v>
      </c>
      <c r="G1275" s="3">
        <v>0</v>
      </c>
      <c r="H1275" s="3">
        <v>9000000</v>
      </c>
      <c r="I1275" s="3">
        <v>4189320</v>
      </c>
      <c r="J1275" s="3">
        <v>9000000</v>
      </c>
      <c r="K1275" s="3">
        <v>100</v>
      </c>
      <c r="L1275" s="3">
        <v>4189320</v>
      </c>
      <c r="M1275" s="3">
        <v>9000000</v>
      </c>
      <c r="N1275" s="3">
        <v>100</v>
      </c>
    </row>
    <row r="1276" spans="1:14" hidden="1" x14ac:dyDescent="0.25">
      <c r="A1276" t="s">
        <v>938</v>
      </c>
      <c r="B1276" s="1" t="s">
        <v>114</v>
      </c>
      <c r="C1276" t="s">
        <v>115</v>
      </c>
      <c r="D1276" s="3">
        <v>17200000</v>
      </c>
      <c r="E1276" s="3">
        <v>-1000000</v>
      </c>
      <c r="F1276" s="3">
        <v>16200000</v>
      </c>
      <c r="G1276" s="3">
        <v>0</v>
      </c>
      <c r="H1276" s="3">
        <v>16200000</v>
      </c>
      <c r="I1276" s="3">
        <v>3047920</v>
      </c>
      <c r="J1276" s="3">
        <v>10337960</v>
      </c>
      <c r="K1276" s="3">
        <v>63.81</v>
      </c>
      <c r="L1276" s="3">
        <v>3047920</v>
      </c>
      <c r="M1276" s="3">
        <v>10337960</v>
      </c>
      <c r="N1276" s="3">
        <v>63.81</v>
      </c>
    </row>
    <row r="1277" spans="1:14" hidden="1" x14ac:dyDescent="0.25">
      <c r="A1277" t="s">
        <v>938</v>
      </c>
      <c r="B1277" s="1" t="s">
        <v>116</v>
      </c>
      <c r="C1277" t="s">
        <v>117</v>
      </c>
      <c r="D1277" s="3">
        <v>91000000</v>
      </c>
      <c r="E1277" s="3">
        <v>-10986000</v>
      </c>
      <c r="F1277" s="3">
        <v>80014000</v>
      </c>
      <c r="G1277" s="3">
        <v>0</v>
      </c>
      <c r="H1277" s="3">
        <v>80014000</v>
      </c>
      <c r="I1277" s="3">
        <v>12857140</v>
      </c>
      <c r="J1277" s="3">
        <v>71964180</v>
      </c>
      <c r="K1277" s="3">
        <v>89.94</v>
      </c>
      <c r="L1277" s="3">
        <v>12857140</v>
      </c>
      <c r="M1277" s="3">
        <v>71964180</v>
      </c>
      <c r="N1277" s="3">
        <v>89.94</v>
      </c>
    </row>
    <row r="1278" spans="1:14" hidden="1" x14ac:dyDescent="0.25">
      <c r="A1278" t="s">
        <v>938</v>
      </c>
      <c r="B1278" s="1" t="s">
        <v>120</v>
      </c>
      <c r="C1278" t="s">
        <v>121</v>
      </c>
      <c r="D1278" s="3">
        <v>45000000</v>
      </c>
      <c r="E1278" s="3">
        <v>0</v>
      </c>
      <c r="F1278" s="3">
        <v>45000000</v>
      </c>
      <c r="G1278" s="3">
        <v>0</v>
      </c>
      <c r="H1278" s="3">
        <v>45000000</v>
      </c>
      <c r="I1278" s="3">
        <v>16996000</v>
      </c>
      <c r="J1278" s="3">
        <v>28248000</v>
      </c>
      <c r="K1278" s="3">
        <v>62.77</v>
      </c>
      <c r="L1278" s="3">
        <v>0</v>
      </c>
      <c r="M1278" s="3">
        <v>0</v>
      </c>
      <c r="N1278" s="3">
        <v>0</v>
      </c>
    </row>
    <row r="1279" spans="1:14" hidden="1" x14ac:dyDescent="0.25">
      <c r="A1279" t="s">
        <v>938</v>
      </c>
      <c r="B1279" s="1" t="s">
        <v>122</v>
      </c>
      <c r="C1279" t="s">
        <v>123</v>
      </c>
      <c r="D1279" s="3">
        <v>45000000</v>
      </c>
      <c r="E1279" s="3">
        <v>0</v>
      </c>
      <c r="F1279" s="3">
        <v>45000000</v>
      </c>
      <c r="G1279" s="3">
        <v>0</v>
      </c>
      <c r="H1279" s="3">
        <v>45000000</v>
      </c>
      <c r="I1279" s="3">
        <v>16996000</v>
      </c>
      <c r="J1279" s="3">
        <v>28248000</v>
      </c>
      <c r="K1279" s="3">
        <v>62.77</v>
      </c>
      <c r="L1279" s="3">
        <v>0</v>
      </c>
      <c r="M1279" s="3">
        <v>0</v>
      </c>
      <c r="N1279" s="3">
        <v>0</v>
      </c>
    </row>
    <row r="1280" spans="1:14" hidden="1" x14ac:dyDescent="0.25">
      <c r="A1280" t="s">
        <v>938</v>
      </c>
      <c r="B1280" s="1" t="s">
        <v>126</v>
      </c>
      <c r="C1280" t="s">
        <v>127</v>
      </c>
      <c r="D1280" s="3">
        <v>78000000</v>
      </c>
      <c r="E1280" s="3">
        <v>0</v>
      </c>
      <c r="F1280" s="3">
        <v>78000000</v>
      </c>
      <c r="G1280" s="3">
        <v>0</v>
      </c>
      <c r="H1280" s="3">
        <v>78000000</v>
      </c>
      <c r="I1280" s="3">
        <v>0</v>
      </c>
      <c r="J1280" s="3">
        <v>78000000</v>
      </c>
      <c r="K1280" s="3">
        <v>100</v>
      </c>
      <c r="L1280" s="3">
        <v>45182000</v>
      </c>
      <c r="M1280" s="3">
        <v>78000000</v>
      </c>
      <c r="N1280" s="3">
        <v>100</v>
      </c>
    </row>
    <row r="1281" spans="1:14" hidden="1" x14ac:dyDescent="0.25">
      <c r="A1281" t="s">
        <v>938</v>
      </c>
      <c r="B1281" s="1" t="s">
        <v>130</v>
      </c>
      <c r="C1281" t="s">
        <v>131</v>
      </c>
      <c r="D1281" s="3">
        <v>16500000</v>
      </c>
      <c r="E1281" s="3">
        <v>0</v>
      </c>
      <c r="F1281" s="3">
        <v>16500000</v>
      </c>
      <c r="G1281" s="3">
        <v>0</v>
      </c>
      <c r="H1281" s="3">
        <v>16500000</v>
      </c>
      <c r="I1281" s="3">
        <v>0</v>
      </c>
      <c r="J1281" s="3">
        <v>16500000</v>
      </c>
      <c r="K1281" s="3">
        <v>100</v>
      </c>
      <c r="L1281" s="3">
        <v>12500000</v>
      </c>
      <c r="M1281" s="3">
        <v>16500000</v>
      </c>
      <c r="N1281" s="3">
        <v>100</v>
      </c>
    </row>
    <row r="1282" spans="1:14" hidden="1" x14ac:dyDescent="0.25">
      <c r="A1282" t="s">
        <v>938</v>
      </c>
      <c r="B1282" s="1" t="s">
        <v>138</v>
      </c>
      <c r="C1282" t="s">
        <v>139</v>
      </c>
      <c r="D1282" s="3">
        <v>1300000</v>
      </c>
      <c r="E1282" s="3">
        <v>0</v>
      </c>
      <c r="F1282" s="3">
        <v>1300000</v>
      </c>
      <c r="G1282" s="3">
        <v>0</v>
      </c>
      <c r="H1282" s="3">
        <v>1300000</v>
      </c>
      <c r="I1282" s="3">
        <v>0</v>
      </c>
      <c r="J1282" s="3">
        <v>1000000</v>
      </c>
      <c r="K1282" s="3">
        <v>76.92</v>
      </c>
      <c r="L1282" s="3">
        <v>0</v>
      </c>
      <c r="M1282" s="3">
        <v>700000</v>
      </c>
      <c r="N1282" s="3">
        <v>53.85</v>
      </c>
    </row>
    <row r="1283" spans="1:14" hidden="1" x14ac:dyDescent="0.25">
      <c r="A1283" t="s">
        <v>938</v>
      </c>
      <c r="B1283" s="1" t="s">
        <v>140</v>
      </c>
      <c r="C1283" t="s">
        <v>219</v>
      </c>
      <c r="D1283" s="3">
        <v>1300000</v>
      </c>
      <c r="E1283" s="3">
        <v>0</v>
      </c>
      <c r="F1283" s="3">
        <v>1300000</v>
      </c>
      <c r="G1283" s="3">
        <v>0</v>
      </c>
      <c r="H1283" s="3">
        <v>1300000</v>
      </c>
      <c r="I1283" s="3">
        <v>0</v>
      </c>
      <c r="J1283" s="3">
        <v>1000000</v>
      </c>
      <c r="K1283" s="3">
        <v>76.92</v>
      </c>
      <c r="L1283" s="3">
        <v>0</v>
      </c>
      <c r="M1283" s="3">
        <v>700000</v>
      </c>
      <c r="N1283" s="3">
        <v>53.85</v>
      </c>
    </row>
    <row r="1284" spans="1:14" hidden="1" x14ac:dyDescent="0.25">
      <c r="A1284" t="s">
        <v>938</v>
      </c>
      <c r="B1284" s="1" t="s">
        <v>141</v>
      </c>
      <c r="C1284" t="s">
        <v>142</v>
      </c>
      <c r="D1284" s="3">
        <v>18500000000</v>
      </c>
      <c r="E1284" s="3">
        <v>0</v>
      </c>
      <c r="F1284" s="3">
        <v>18500000000</v>
      </c>
      <c r="G1284" s="3">
        <v>0</v>
      </c>
      <c r="H1284" s="3">
        <v>18500000000</v>
      </c>
      <c r="I1284" s="3">
        <v>5843257855</v>
      </c>
      <c r="J1284" s="3">
        <v>18436613011</v>
      </c>
      <c r="K1284" s="3">
        <v>99.66</v>
      </c>
      <c r="L1284" s="3">
        <v>3032533372</v>
      </c>
      <c r="M1284" s="3">
        <v>11081769162</v>
      </c>
      <c r="N1284" s="3">
        <v>59.9</v>
      </c>
    </row>
    <row r="1285" spans="1:14" hidden="1" x14ac:dyDescent="0.25">
      <c r="A1285" t="s">
        <v>938</v>
      </c>
      <c r="B1285" s="1" t="s">
        <v>143</v>
      </c>
      <c r="C1285" t="s">
        <v>144</v>
      </c>
      <c r="D1285" s="3">
        <v>18500000000</v>
      </c>
      <c r="E1285" s="3">
        <v>0</v>
      </c>
      <c r="F1285" s="3">
        <v>18500000000</v>
      </c>
      <c r="G1285" s="3">
        <v>0</v>
      </c>
      <c r="H1285" s="3">
        <v>18500000000</v>
      </c>
      <c r="I1285" s="3">
        <v>5843257855</v>
      </c>
      <c r="J1285" s="3">
        <v>18436613011</v>
      </c>
      <c r="K1285" s="3">
        <v>99.66</v>
      </c>
      <c r="L1285" s="3">
        <v>3032533372</v>
      </c>
      <c r="M1285" s="3">
        <v>11081769162</v>
      </c>
      <c r="N1285" s="3">
        <v>59.9</v>
      </c>
    </row>
    <row r="1286" spans="1:14" hidden="1" x14ac:dyDescent="0.25">
      <c r="A1286" t="s">
        <v>938</v>
      </c>
      <c r="B1286" s="1" t="s">
        <v>145</v>
      </c>
      <c r="C1286" t="s">
        <v>146</v>
      </c>
      <c r="D1286" s="3">
        <v>18500000000</v>
      </c>
      <c r="E1286" s="3">
        <v>0</v>
      </c>
      <c r="F1286" s="3">
        <v>18500000000</v>
      </c>
      <c r="G1286" s="3">
        <v>0</v>
      </c>
      <c r="H1286" s="3">
        <v>18500000000</v>
      </c>
      <c r="I1286" s="3">
        <v>5843257855</v>
      </c>
      <c r="J1286" s="3">
        <v>18436613011</v>
      </c>
      <c r="K1286" s="3">
        <v>99.66</v>
      </c>
      <c r="L1286" s="3">
        <v>3032533372</v>
      </c>
      <c r="M1286" s="3">
        <v>11081769162</v>
      </c>
      <c r="N1286" s="3">
        <v>59.9</v>
      </c>
    </row>
    <row r="1287" spans="1:14" hidden="1" x14ac:dyDescent="0.25">
      <c r="A1287" t="s">
        <v>938</v>
      </c>
      <c r="B1287" s="1" t="s">
        <v>147</v>
      </c>
      <c r="C1287" t="s">
        <v>769</v>
      </c>
      <c r="D1287" s="3">
        <v>18500000000</v>
      </c>
      <c r="E1287" s="3">
        <v>0</v>
      </c>
      <c r="F1287" s="3">
        <v>18500000000</v>
      </c>
      <c r="G1287" s="3">
        <v>0</v>
      </c>
      <c r="H1287" s="3">
        <v>18500000000</v>
      </c>
      <c r="I1287" s="3">
        <v>5843257855</v>
      </c>
      <c r="J1287" s="3">
        <v>18436613011</v>
      </c>
      <c r="K1287" s="3">
        <v>99.66</v>
      </c>
      <c r="L1287" s="3">
        <v>3032533372</v>
      </c>
      <c r="M1287" s="3">
        <v>11081769162</v>
      </c>
      <c r="N1287" s="3">
        <v>59.9</v>
      </c>
    </row>
    <row r="1288" spans="1:14" hidden="1" x14ac:dyDescent="0.25">
      <c r="A1288" t="s">
        <v>938</v>
      </c>
      <c r="B1288" s="1" t="s">
        <v>148</v>
      </c>
      <c r="C1288" t="s">
        <v>149</v>
      </c>
      <c r="D1288" s="3">
        <v>16500000000</v>
      </c>
      <c r="E1288" s="3">
        <v>-1624000000</v>
      </c>
      <c r="F1288" s="3">
        <v>14876000000</v>
      </c>
      <c r="G1288" s="3">
        <v>0</v>
      </c>
      <c r="H1288" s="3">
        <v>14876000000</v>
      </c>
      <c r="I1288" s="3">
        <v>4456736208</v>
      </c>
      <c r="J1288" s="3">
        <v>14814124782</v>
      </c>
      <c r="K1288" s="3">
        <v>99.58</v>
      </c>
      <c r="L1288" s="3">
        <v>2473084017</v>
      </c>
      <c r="M1288" s="3">
        <v>9035963179</v>
      </c>
      <c r="N1288" s="3">
        <v>60.74</v>
      </c>
    </row>
    <row r="1289" spans="1:14" hidden="1" x14ac:dyDescent="0.25">
      <c r="A1289" t="s">
        <v>938</v>
      </c>
      <c r="B1289" s="1" t="s">
        <v>636</v>
      </c>
      <c r="C1289" t="s">
        <v>804</v>
      </c>
      <c r="D1289" s="3">
        <v>2568593000</v>
      </c>
      <c r="E1289" s="3">
        <v>0</v>
      </c>
      <c r="F1289" s="3">
        <v>2568593000</v>
      </c>
      <c r="G1289" s="3">
        <v>0</v>
      </c>
      <c r="H1289" s="3">
        <v>2568593000</v>
      </c>
      <c r="I1289" s="3">
        <v>702237602</v>
      </c>
      <c r="J1289" s="3">
        <v>2551051651</v>
      </c>
      <c r="K1289" s="3">
        <v>99.32</v>
      </c>
      <c r="L1289" s="3">
        <v>455815566</v>
      </c>
      <c r="M1289" s="3">
        <v>1830370039</v>
      </c>
      <c r="N1289" s="3">
        <v>71.260000000000005</v>
      </c>
    </row>
    <row r="1290" spans="1:14" hidden="1" x14ac:dyDescent="0.25">
      <c r="A1290" t="s">
        <v>938</v>
      </c>
      <c r="B1290" s="1" t="s">
        <v>637</v>
      </c>
      <c r="C1290" t="s">
        <v>805</v>
      </c>
      <c r="D1290" s="3">
        <v>2568593000</v>
      </c>
      <c r="E1290" s="3">
        <v>0</v>
      </c>
      <c r="F1290" s="3">
        <v>2568593000</v>
      </c>
      <c r="G1290" s="3">
        <v>0</v>
      </c>
      <c r="H1290" s="3">
        <v>2568593000</v>
      </c>
      <c r="I1290" s="3">
        <v>702237602</v>
      </c>
      <c r="J1290" s="3">
        <v>2551051651</v>
      </c>
      <c r="K1290" s="3">
        <v>99.32</v>
      </c>
      <c r="L1290" s="3">
        <v>455815566</v>
      </c>
      <c r="M1290" s="3">
        <v>1830370039</v>
      </c>
      <c r="N1290" s="3">
        <v>71.260000000000005</v>
      </c>
    </row>
    <row r="1291" spans="1:14" hidden="1" x14ac:dyDescent="0.25">
      <c r="A1291" t="s">
        <v>938</v>
      </c>
      <c r="B1291" s="1" t="s">
        <v>638</v>
      </c>
      <c r="C1291" t="s">
        <v>806</v>
      </c>
      <c r="D1291" s="3">
        <v>1131407000</v>
      </c>
      <c r="E1291" s="3">
        <v>590000000</v>
      </c>
      <c r="F1291" s="3">
        <v>1721407000</v>
      </c>
      <c r="G1291" s="3">
        <v>0</v>
      </c>
      <c r="H1291" s="3">
        <v>1721407000</v>
      </c>
      <c r="I1291" s="3">
        <v>477556654</v>
      </c>
      <c r="J1291" s="3">
        <v>1719839356</v>
      </c>
      <c r="K1291" s="3">
        <v>99.91</v>
      </c>
      <c r="L1291" s="3">
        <v>285079109</v>
      </c>
      <c r="M1291" s="3">
        <v>797422240</v>
      </c>
      <c r="N1291" s="3">
        <v>46.32</v>
      </c>
    </row>
    <row r="1292" spans="1:14" hidden="1" x14ac:dyDescent="0.25">
      <c r="A1292" t="s">
        <v>938</v>
      </c>
      <c r="B1292" s="1" t="s">
        <v>639</v>
      </c>
      <c r="C1292" t="s">
        <v>807</v>
      </c>
      <c r="D1292" s="3">
        <v>1131407000</v>
      </c>
      <c r="E1292" s="3">
        <v>590000000</v>
      </c>
      <c r="F1292" s="3">
        <v>1721407000</v>
      </c>
      <c r="G1292" s="3">
        <v>0</v>
      </c>
      <c r="H1292" s="3">
        <v>1721407000</v>
      </c>
      <c r="I1292" s="3">
        <v>477556654</v>
      </c>
      <c r="J1292" s="3">
        <v>1719839356</v>
      </c>
      <c r="K1292" s="3">
        <v>99.91</v>
      </c>
      <c r="L1292" s="3">
        <v>285079109</v>
      </c>
      <c r="M1292" s="3">
        <v>797422240</v>
      </c>
      <c r="N1292" s="3">
        <v>46.32</v>
      </c>
    </row>
    <row r="1293" spans="1:14" hidden="1" x14ac:dyDescent="0.25">
      <c r="A1293" t="s">
        <v>938</v>
      </c>
      <c r="B1293" s="1" t="s">
        <v>640</v>
      </c>
      <c r="C1293" t="s">
        <v>808</v>
      </c>
      <c r="D1293" s="3">
        <v>12800000000</v>
      </c>
      <c r="E1293" s="3">
        <v>-2214000000</v>
      </c>
      <c r="F1293" s="3">
        <v>10586000000</v>
      </c>
      <c r="G1293" s="3">
        <v>0</v>
      </c>
      <c r="H1293" s="3">
        <v>10586000000</v>
      </c>
      <c r="I1293" s="3">
        <v>3276941952</v>
      </c>
      <c r="J1293" s="3">
        <v>10543233775</v>
      </c>
      <c r="K1293" s="3">
        <v>99.6</v>
      </c>
      <c r="L1293" s="3">
        <v>1732189342</v>
      </c>
      <c r="M1293" s="3">
        <v>6408170900</v>
      </c>
      <c r="N1293" s="3">
        <v>60.53</v>
      </c>
    </row>
    <row r="1294" spans="1:14" hidden="1" x14ac:dyDescent="0.25">
      <c r="A1294" t="s">
        <v>938</v>
      </c>
      <c r="B1294" s="1" t="s">
        <v>641</v>
      </c>
      <c r="C1294" t="s">
        <v>809</v>
      </c>
      <c r="D1294" s="3">
        <v>5365085000</v>
      </c>
      <c r="E1294" s="3">
        <v>0</v>
      </c>
      <c r="F1294" s="3">
        <v>5365085000</v>
      </c>
      <c r="G1294" s="3">
        <v>0</v>
      </c>
      <c r="H1294" s="3">
        <v>5365085000</v>
      </c>
      <c r="I1294" s="3">
        <v>2043601791</v>
      </c>
      <c r="J1294" s="3">
        <v>5354930769</v>
      </c>
      <c r="K1294" s="3">
        <v>99.81</v>
      </c>
      <c r="L1294" s="3">
        <v>685486284</v>
      </c>
      <c r="M1294" s="3">
        <v>2853464380</v>
      </c>
      <c r="N1294" s="3">
        <v>53.19</v>
      </c>
    </row>
    <row r="1295" spans="1:14" hidden="1" x14ac:dyDescent="0.25">
      <c r="A1295" t="s">
        <v>938</v>
      </c>
      <c r="B1295" s="1" t="s">
        <v>642</v>
      </c>
      <c r="C1295" t="s">
        <v>810</v>
      </c>
      <c r="D1295" s="3">
        <v>4802388000</v>
      </c>
      <c r="E1295" s="3">
        <v>0</v>
      </c>
      <c r="F1295" s="3">
        <v>4802388000</v>
      </c>
      <c r="G1295" s="3">
        <v>0</v>
      </c>
      <c r="H1295" s="3">
        <v>4802388000</v>
      </c>
      <c r="I1295" s="3">
        <v>1184885655</v>
      </c>
      <c r="J1295" s="3">
        <v>4777643974</v>
      </c>
      <c r="K1295" s="3">
        <v>99.48</v>
      </c>
      <c r="L1295" s="3">
        <v>991003552</v>
      </c>
      <c r="M1295" s="3">
        <v>3177355275</v>
      </c>
      <c r="N1295" s="3">
        <v>66.16</v>
      </c>
    </row>
    <row r="1296" spans="1:14" hidden="1" x14ac:dyDescent="0.25">
      <c r="A1296" t="s">
        <v>938</v>
      </c>
      <c r="B1296" s="1" t="s">
        <v>643</v>
      </c>
      <c r="C1296" t="s">
        <v>811</v>
      </c>
      <c r="D1296" s="3">
        <v>2632527000</v>
      </c>
      <c r="E1296" s="3">
        <v>-2214000000</v>
      </c>
      <c r="F1296" s="3">
        <v>418527000</v>
      </c>
      <c r="G1296" s="3">
        <v>0</v>
      </c>
      <c r="H1296" s="3">
        <v>418527000</v>
      </c>
      <c r="I1296" s="3">
        <v>48454506</v>
      </c>
      <c r="J1296" s="3">
        <v>410659032</v>
      </c>
      <c r="K1296" s="3">
        <v>98.12</v>
      </c>
      <c r="L1296" s="3">
        <v>55699506</v>
      </c>
      <c r="M1296" s="3">
        <v>377351245</v>
      </c>
      <c r="N1296" s="3">
        <v>90.16</v>
      </c>
    </row>
    <row r="1297" spans="1:14" hidden="1" x14ac:dyDescent="0.25">
      <c r="A1297" t="s">
        <v>938</v>
      </c>
      <c r="B1297" s="1" t="s">
        <v>192</v>
      </c>
      <c r="C1297" t="s">
        <v>255</v>
      </c>
      <c r="D1297" s="3">
        <v>2000000000</v>
      </c>
      <c r="E1297" s="3">
        <v>1624000000</v>
      </c>
      <c r="F1297" s="3">
        <v>3624000000</v>
      </c>
      <c r="G1297" s="3">
        <v>0</v>
      </c>
      <c r="H1297" s="3">
        <v>3624000000</v>
      </c>
      <c r="I1297" s="3">
        <v>1386521647</v>
      </c>
      <c r="J1297" s="3">
        <v>3622488229</v>
      </c>
      <c r="K1297" s="3">
        <v>99.96</v>
      </c>
      <c r="L1297" s="3">
        <v>559449355</v>
      </c>
      <c r="M1297" s="3">
        <v>2045805983</v>
      </c>
      <c r="N1297" s="3">
        <v>56.45</v>
      </c>
    </row>
    <row r="1298" spans="1:14" hidden="1" x14ac:dyDescent="0.25">
      <c r="A1298" t="s">
        <v>938</v>
      </c>
      <c r="B1298" s="1" t="s">
        <v>644</v>
      </c>
      <c r="C1298" t="s">
        <v>812</v>
      </c>
      <c r="D1298" s="3">
        <v>2000000000</v>
      </c>
      <c r="E1298" s="3">
        <v>1624000000</v>
      </c>
      <c r="F1298" s="3">
        <v>3624000000</v>
      </c>
      <c r="G1298" s="3">
        <v>0</v>
      </c>
      <c r="H1298" s="3">
        <v>3624000000</v>
      </c>
      <c r="I1298" s="3">
        <v>1386521647</v>
      </c>
      <c r="J1298" s="3">
        <v>3622488229</v>
      </c>
      <c r="K1298" s="3">
        <v>99.96</v>
      </c>
      <c r="L1298" s="3">
        <v>559449355</v>
      </c>
      <c r="M1298" s="3">
        <v>2045805983</v>
      </c>
      <c r="N1298" s="3">
        <v>56.45</v>
      </c>
    </row>
    <row r="1299" spans="1:14" hidden="1" x14ac:dyDescent="0.25">
      <c r="A1299" t="s">
        <v>938</v>
      </c>
      <c r="B1299" s="1" t="s">
        <v>645</v>
      </c>
      <c r="C1299" t="s">
        <v>813</v>
      </c>
      <c r="D1299" s="3">
        <v>2000000000</v>
      </c>
      <c r="E1299" s="3">
        <v>1624000000</v>
      </c>
      <c r="F1299" s="3">
        <v>3624000000</v>
      </c>
      <c r="G1299" s="3">
        <v>0</v>
      </c>
      <c r="H1299" s="3">
        <v>3624000000</v>
      </c>
      <c r="I1299" s="3">
        <v>1386521647</v>
      </c>
      <c r="J1299" s="3">
        <v>3622488229</v>
      </c>
      <c r="K1299" s="3">
        <v>99.96</v>
      </c>
      <c r="L1299" s="3">
        <v>559449355</v>
      </c>
      <c r="M1299" s="3">
        <v>2045805983</v>
      </c>
      <c r="N1299" s="3">
        <v>56.45</v>
      </c>
    </row>
    <row r="1300" spans="1:14" hidden="1" x14ac:dyDescent="0.25">
      <c r="A1300" t="s">
        <v>939</v>
      </c>
      <c r="B1300" s="1" t="s">
        <v>0</v>
      </c>
      <c r="C1300" t="s">
        <v>1</v>
      </c>
      <c r="D1300" s="3">
        <v>17534675000</v>
      </c>
      <c r="E1300" s="3">
        <v>0</v>
      </c>
      <c r="F1300" s="3">
        <v>17534675000</v>
      </c>
      <c r="G1300" s="3">
        <v>0</v>
      </c>
      <c r="H1300" s="3">
        <v>17534675000</v>
      </c>
      <c r="I1300" s="3">
        <v>3508439273</v>
      </c>
      <c r="J1300" s="3">
        <v>17097035399</v>
      </c>
      <c r="K1300" s="3">
        <v>97.5</v>
      </c>
      <c r="L1300" s="3">
        <v>3216550216</v>
      </c>
      <c r="M1300" s="3">
        <v>10961104008</v>
      </c>
      <c r="N1300" s="3">
        <v>62.51</v>
      </c>
    </row>
    <row r="1301" spans="1:14" hidden="1" x14ac:dyDescent="0.25">
      <c r="A1301" t="s">
        <v>939</v>
      </c>
      <c r="B1301" s="1" t="s">
        <v>2</v>
      </c>
      <c r="C1301" t="s">
        <v>3</v>
      </c>
      <c r="D1301" s="3">
        <v>4034675000</v>
      </c>
      <c r="E1301" s="3">
        <v>0</v>
      </c>
      <c r="F1301" s="3">
        <v>4034675000</v>
      </c>
      <c r="G1301" s="3">
        <v>0</v>
      </c>
      <c r="H1301" s="3">
        <v>4034675000</v>
      </c>
      <c r="I1301" s="3">
        <v>410945017</v>
      </c>
      <c r="J1301" s="3">
        <v>3961848416</v>
      </c>
      <c r="K1301" s="3">
        <v>98.19</v>
      </c>
      <c r="L1301" s="3">
        <v>550549599</v>
      </c>
      <c r="M1301" s="3">
        <v>3856604284</v>
      </c>
      <c r="N1301" s="3">
        <v>95.59</v>
      </c>
    </row>
    <row r="1302" spans="1:14" hidden="1" x14ac:dyDescent="0.25">
      <c r="A1302" t="s">
        <v>939</v>
      </c>
      <c r="B1302" s="1" t="s">
        <v>4</v>
      </c>
      <c r="C1302" t="s">
        <v>5</v>
      </c>
      <c r="D1302" s="3">
        <v>3060375000</v>
      </c>
      <c r="E1302" s="3">
        <v>6624614</v>
      </c>
      <c r="F1302" s="3">
        <v>3066999614</v>
      </c>
      <c r="G1302" s="3">
        <v>0</v>
      </c>
      <c r="H1302" s="3">
        <v>3066999614</v>
      </c>
      <c r="I1302" s="3">
        <v>372373881</v>
      </c>
      <c r="J1302" s="3">
        <v>3036648267</v>
      </c>
      <c r="K1302" s="3">
        <v>99.01</v>
      </c>
      <c r="L1302" s="3">
        <v>372373881</v>
      </c>
      <c r="M1302" s="3">
        <v>3036648267</v>
      </c>
      <c r="N1302" s="3">
        <v>99.01</v>
      </c>
    </row>
    <row r="1303" spans="1:14" hidden="1" x14ac:dyDescent="0.25">
      <c r="A1303" t="s">
        <v>939</v>
      </c>
      <c r="B1303" s="1" t="s">
        <v>6</v>
      </c>
      <c r="C1303" t="s">
        <v>765</v>
      </c>
      <c r="D1303" s="3">
        <v>2271582000</v>
      </c>
      <c r="E1303" s="3">
        <v>82826327</v>
      </c>
      <c r="F1303" s="3">
        <v>2354408327</v>
      </c>
      <c r="G1303" s="3">
        <v>0</v>
      </c>
      <c r="H1303" s="3">
        <v>2354408327</v>
      </c>
      <c r="I1303" s="3">
        <v>276499019</v>
      </c>
      <c r="J1303" s="3">
        <v>2330012896</v>
      </c>
      <c r="K1303" s="3">
        <v>98.96</v>
      </c>
      <c r="L1303" s="3">
        <v>276499019</v>
      </c>
      <c r="M1303" s="3">
        <v>2330012896</v>
      </c>
      <c r="N1303" s="3">
        <v>98.96</v>
      </c>
    </row>
    <row r="1304" spans="1:14" hidden="1" x14ac:dyDescent="0.25">
      <c r="A1304" t="s">
        <v>939</v>
      </c>
      <c r="B1304" s="1" t="s">
        <v>7</v>
      </c>
      <c r="C1304" t="s">
        <v>8</v>
      </c>
      <c r="D1304" s="3">
        <v>1128052000</v>
      </c>
      <c r="E1304" s="3">
        <v>13934883</v>
      </c>
      <c r="F1304" s="3">
        <v>1141986883</v>
      </c>
      <c r="G1304" s="3">
        <v>0</v>
      </c>
      <c r="H1304" s="3">
        <v>1141986883</v>
      </c>
      <c r="I1304" s="3">
        <v>96552723</v>
      </c>
      <c r="J1304" s="3">
        <v>1138164621</v>
      </c>
      <c r="K1304" s="3">
        <v>99.67</v>
      </c>
      <c r="L1304" s="3">
        <v>96552723</v>
      </c>
      <c r="M1304" s="3">
        <v>1138164621</v>
      </c>
      <c r="N1304" s="3">
        <v>99.67</v>
      </c>
    </row>
    <row r="1305" spans="1:14" hidden="1" x14ac:dyDescent="0.25">
      <c r="A1305" t="s">
        <v>939</v>
      </c>
      <c r="B1305" s="1" t="s">
        <v>9</v>
      </c>
      <c r="C1305" t="s">
        <v>10</v>
      </c>
      <c r="D1305" s="3">
        <v>204862000</v>
      </c>
      <c r="E1305" s="3">
        <v>-3714200</v>
      </c>
      <c r="F1305" s="3">
        <v>201147800</v>
      </c>
      <c r="G1305" s="3">
        <v>0</v>
      </c>
      <c r="H1305" s="3">
        <v>201147800</v>
      </c>
      <c r="I1305" s="3">
        <v>17012767</v>
      </c>
      <c r="J1305" s="3">
        <v>195904933</v>
      </c>
      <c r="K1305" s="3">
        <v>97.39</v>
      </c>
      <c r="L1305" s="3">
        <v>17012767</v>
      </c>
      <c r="M1305" s="3">
        <v>195904933</v>
      </c>
      <c r="N1305" s="3">
        <v>97.39</v>
      </c>
    </row>
    <row r="1306" spans="1:14" hidden="1" x14ac:dyDescent="0.25">
      <c r="A1306" t="s">
        <v>939</v>
      </c>
      <c r="B1306" s="1" t="s">
        <v>11</v>
      </c>
      <c r="C1306" t="s">
        <v>766</v>
      </c>
      <c r="D1306" s="3">
        <v>9084000</v>
      </c>
      <c r="E1306" s="3">
        <v>820000</v>
      </c>
      <c r="F1306" s="3">
        <v>9904000</v>
      </c>
      <c r="G1306" s="3">
        <v>0</v>
      </c>
      <c r="H1306" s="3">
        <v>9904000</v>
      </c>
      <c r="I1306" s="3">
        <v>1160131</v>
      </c>
      <c r="J1306" s="3">
        <v>9847772</v>
      </c>
      <c r="K1306" s="3">
        <v>99.43</v>
      </c>
      <c r="L1306" s="3">
        <v>1160131</v>
      </c>
      <c r="M1306" s="3">
        <v>9847772</v>
      </c>
      <c r="N1306" s="3">
        <v>99.43</v>
      </c>
    </row>
    <row r="1307" spans="1:14" hidden="1" x14ac:dyDescent="0.25">
      <c r="A1307" t="s">
        <v>939</v>
      </c>
      <c r="B1307" s="1" t="s">
        <v>14</v>
      </c>
      <c r="C1307" t="s">
        <v>15</v>
      </c>
      <c r="D1307" s="3">
        <v>986000</v>
      </c>
      <c r="E1307" s="3">
        <v>-524000</v>
      </c>
      <c r="F1307" s="3">
        <v>462000</v>
      </c>
      <c r="G1307" s="3">
        <v>0</v>
      </c>
      <c r="H1307" s="3">
        <v>462000</v>
      </c>
      <c r="I1307" s="3">
        <v>41083</v>
      </c>
      <c r="J1307" s="3">
        <v>461499</v>
      </c>
      <c r="K1307" s="3">
        <v>99.89</v>
      </c>
      <c r="L1307" s="3">
        <v>41083</v>
      </c>
      <c r="M1307" s="3">
        <v>461499</v>
      </c>
      <c r="N1307" s="3">
        <v>99.89</v>
      </c>
    </row>
    <row r="1308" spans="1:14" hidden="1" x14ac:dyDescent="0.25">
      <c r="A1308" t="s">
        <v>939</v>
      </c>
      <c r="B1308" s="1" t="s">
        <v>16</v>
      </c>
      <c r="C1308" t="s">
        <v>17</v>
      </c>
      <c r="D1308" s="3">
        <v>39360000</v>
      </c>
      <c r="E1308" s="3">
        <v>-9349900</v>
      </c>
      <c r="F1308" s="3">
        <v>30010100</v>
      </c>
      <c r="G1308" s="3">
        <v>0</v>
      </c>
      <c r="H1308" s="3">
        <v>30010100</v>
      </c>
      <c r="I1308" s="3">
        <v>0</v>
      </c>
      <c r="J1308" s="3">
        <v>28691323</v>
      </c>
      <c r="K1308" s="3">
        <v>95.61</v>
      </c>
      <c r="L1308" s="3">
        <v>0</v>
      </c>
      <c r="M1308" s="3">
        <v>28691323</v>
      </c>
      <c r="N1308" s="3">
        <v>95.61</v>
      </c>
    </row>
    <row r="1309" spans="1:14" hidden="1" x14ac:dyDescent="0.25">
      <c r="A1309" t="s">
        <v>939</v>
      </c>
      <c r="B1309" s="1" t="s">
        <v>18</v>
      </c>
      <c r="C1309" t="s">
        <v>19</v>
      </c>
      <c r="D1309" s="3">
        <v>190613000</v>
      </c>
      <c r="E1309" s="3">
        <v>712724</v>
      </c>
      <c r="F1309" s="3">
        <v>191325724</v>
      </c>
      <c r="G1309" s="3">
        <v>0</v>
      </c>
      <c r="H1309" s="3">
        <v>191325724</v>
      </c>
      <c r="I1309" s="3">
        <v>0</v>
      </c>
      <c r="J1309" s="3">
        <v>191325724</v>
      </c>
      <c r="K1309" s="3">
        <v>100</v>
      </c>
      <c r="L1309" s="3">
        <v>0</v>
      </c>
      <c r="M1309" s="3">
        <v>191325724</v>
      </c>
      <c r="N1309" s="3">
        <v>100</v>
      </c>
    </row>
    <row r="1310" spans="1:14" hidden="1" x14ac:dyDescent="0.25">
      <c r="A1310" t="s">
        <v>939</v>
      </c>
      <c r="B1310" s="1" t="s">
        <v>20</v>
      </c>
      <c r="C1310" t="s">
        <v>21</v>
      </c>
      <c r="D1310" s="3">
        <v>172807000</v>
      </c>
      <c r="E1310" s="3">
        <v>-10945948</v>
      </c>
      <c r="F1310" s="3">
        <v>161861052</v>
      </c>
      <c r="G1310" s="3">
        <v>0</v>
      </c>
      <c r="H1310" s="3">
        <v>161861052</v>
      </c>
      <c r="I1310" s="3">
        <v>121856238</v>
      </c>
      <c r="J1310" s="3">
        <v>161861052</v>
      </c>
      <c r="K1310" s="3">
        <v>100</v>
      </c>
      <c r="L1310" s="3">
        <v>121856238</v>
      </c>
      <c r="M1310" s="3">
        <v>161861052</v>
      </c>
      <c r="N1310" s="3">
        <v>100</v>
      </c>
    </row>
    <row r="1311" spans="1:14" hidden="1" x14ac:dyDescent="0.25">
      <c r="A1311" t="s">
        <v>939</v>
      </c>
      <c r="B1311" s="1" t="s">
        <v>22</v>
      </c>
      <c r="C1311" t="s">
        <v>23</v>
      </c>
      <c r="D1311" s="3">
        <v>82947000</v>
      </c>
      <c r="E1311" s="3">
        <v>19872000</v>
      </c>
      <c r="F1311" s="3">
        <v>102819000</v>
      </c>
      <c r="G1311" s="3">
        <v>0</v>
      </c>
      <c r="H1311" s="3">
        <v>102819000</v>
      </c>
      <c r="I1311" s="3">
        <v>2581889</v>
      </c>
      <c r="J1311" s="3">
        <v>95971378</v>
      </c>
      <c r="K1311" s="3">
        <v>93.34</v>
      </c>
      <c r="L1311" s="3">
        <v>2581889</v>
      </c>
      <c r="M1311" s="3">
        <v>95971378</v>
      </c>
      <c r="N1311" s="3">
        <v>93.34</v>
      </c>
    </row>
    <row r="1312" spans="1:14" hidden="1" x14ac:dyDescent="0.25">
      <c r="A1312" t="s">
        <v>939</v>
      </c>
      <c r="B1312" s="1" t="s">
        <v>24</v>
      </c>
      <c r="C1312" t="s">
        <v>25</v>
      </c>
      <c r="D1312" s="3">
        <v>407432000</v>
      </c>
      <c r="E1312" s="3">
        <v>-4031722</v>
      </c>
      <c r="F1312" s="3">
        <v>403400278</v>
      </c>
      <c r="G1312" s="3">
        <v>0</v>
      </c>
      <c r="H1312" s="3">
        <v>403400278</v>
      </c>
      <c r="I1312" s="3">
        <v>35585278</v>
      </c>
      <c r="J1312" s="3">
        <v>401393310</v>
      </c>
      <c r="K1312" s="3">
        <v>99.5</v>
      </c>
      <c r="L1312" s="3">
        <v>35585278</v>
      </c>
      <c r="M1312" s="3">
        <v>401393310</v>
      </c>
      <c r="N1312" s="3">
        <v>99.5</v>
      </c>
    </row>
    <row r="1313" spans="1:14" hidden="1" x14ac:dyDescent="0.25">
      <c r="A1313" t="s">
        <v>939</v>
      </c>
      <c r="B1313" s="1" t="s">
        <v>26</v>
      </c>
      <c r="C1313" t="s">
        <v>27</v>
      </c>
      <c r="D1313" s="3">
        <v>18465000</v>
      </c>
      <c r="E1313" s="3">
        <v>-5129500</v>
      </c>
      <c r="F1313" s="3">
        <v>13335500</v>
      </c>
      <c r="G1313" s="3">
        <v>0</v>
      </c>
      <c r="H1313" s="3">
        <v>13335500</v>
      </c>
      <c r="I1313" s="3">
        <v>1422689</v>
      </c>
      <c r="J1313" s="3">
        <v>12840970</v>
      </c>
      <c r="K1313" s="3">
        <v>96.29</v>
      </c>
      <c r="L1313" s="3">
        <v>1422689</v>
      </c>
      <c r="M1313" s="3">
        <v>12840970</v>
      </c>
      <c r="N1313" s="3">
        <v>96.29</v>
      </c>
    </row>
    <row r="1314" spans="1:14" hidden="1" x14ac:dyDescent="0.25">
      <c r="A1314" t="s">
        <v>939</v>
      </c>
      <c r="B1314" s="1" t="s">
        <v>28</v>
      </c>
      <c r="C1314" t="s">
        <v>29</v>
      </c>
      <c r="D1314" s="3">
        <v>970000</v>
      </c>
      <c r="E1314" s="3">
        <v>-51000</v>
      </c>
      <c r="F1314" s="3">
        <v>919000</v>
      </c>
      <c r="G1314" s="3">
        <v>0</v>
      </c>
      <c r="H1314" s="3">
        <v>919000</v>
      </c>
      <c r="I1314" s="3">
        <v>68464</v>
      </c>
      <c r="J1314" s="3">
        <v>905507</v>
      </c>
      <c r="K1314" s="3">
        <v>98.53</v>
      </c>
      <c r="L1314" s="3">
        <v>68464</v>
      </c>
      <c r="M1314" s="3">
        <v>905507</v>
      </c>
      <c r="N1314" s="3">
        <v>98.53</v>
      </c>
    </row>
    <row r="1315" spans="1:14" hidden="1" x14ac:dyDescent="0.25">
      <c r="A1315" t="s">
        <v>939</v>
      </c>
      <c r="B1315" s="1" t="s">
        <v>30</v>
      </c>
      <c r="C1315" t="s">
        <v>31</v>
      </c>
      <c r="D1315" s="3">
        <v>0</v>
      </c>
      <c r="E1315" s="3">
        <v>83277790</v>
      </c>
      <c r="F1315" s="3">
        <v>83277790</v>
      </c>
      <c r="G1315" s="3">
        <v>0</v>
      </c>
      <c r="H1315" s="3">
        <v>83277790</v>
      </c>
      <c r="I1315" s="3">
        <v>0</v>
      </c>
      <c r="J1315" s="3">
        <v>78786857</v>
      </c>
      <c r="K1315" s="3">
        <v>94.61</v>
      </c>
      <c r="L1315" s="3">
        <v>0</v>
      </c>
      <c r="M1315" s="3">
        <v>78786857</v>
      </c>
      <c r="N1315" s="3">
        <v>94.61</v>
      </c>
    </row>
    <row r="1316" spans="1:14" hidden="1" x14ac:dyDescent="0.25">
      <c r="A1316" t="s">
        <v>939</v>
      </c>
      <c r="B1316" s="1" t="s">
        <v>32</v>
      </c>
      <c r="C1316" t="s">
        <v>33</v>
      </c>
      <c r="D1316" s="3">
        <v>6268000</v>
      </c>
      <c r="E1316" s="3">
        <v>799100</v>
      </c>
      <c r="F1316" s="3">
        <v>7067100</v>
      </c>
      <c r="G1316" s="3">
        <v>0</v>
      </c>
      <c r="H1316" s="3">
        <v>7067100</v>
      </c>
      <c r="I1316" s="3">
        <v>217757</v>
      </c>
      <c r="J1316" s="3">
        <v>6965856</v>
      </c>
      <c r="K1316" s="3">
        <v>98.57</v>
      </c>
      <c r="L1316" s="3">
        <v>217757</v>
      </c>
      <c r="M1316" s="3">
        <v>6965856</v>
      </c>
      <c r="N1316" s="3">
        <v>98.57</v>
      </c>
    </row>
    <row r="1317" spans="1:14" hidden="1" x14ac:dyDescent="0.25">
      <c r="A1317" t="s">
        <v>939</v>
      </c>
      <c r="B1317" s="1" t="s">
        <v>34</v>
      </c>
      <c r="C1317" t="s">
        <v>767</v>
      </c>
      <c r="D1317" s="3">
        <v>9736000</v>
      </c>
      <c r="E1317" s="3">
        <v>-2843900</v>
      </c>
      <c r="F1317" s="3">
        <v>6892100</v>
      </c>
      <c r="G1317" s="3">
        <v>0</v>
      </c>
      <c r="H1317" s="3">
        <v>6892100</v>
      </c>
      <c r="I1317" s="3">
        <v>0</v>
      </c>
      <c r="J1317" s="3">
        <v>6892094</v>
      </c>
      <c r="K1317" s="3">
        <v>100</v>
      </c>
      <c r="L1317" s="3">
        <v>0</v>
      </c>
      <c r="M1317" s="3">
        <v>6892094</v>
      </c>
      <c r="N1317" s="3">
        <v>100</v>
      </c>
    </row>
    <row r="1318" spans="1:14" hidden="1" x14ac:dyDescent="0.25">
      <c r="A1318" t="s">
        <v>939</v>
      </c>
      <c r="B1318" s="1" t="s">
        <v>35</v>
      </c>
      <c r="C1318" t="s">
        <v>36</v>
      </c>
      <c r="D1318" s="3">
        <v>10800000</v>
      </c>
      <c r="E1318" s="3">
        <v>-6100000</v>
      </c>
      <c r="F1318" s="3">
        <v>4700000</v>
      </c>
      <c r="G1318" s="3">
        <v>0</v>
      </c>
      <c r="H1318" s="3">
        <v>4700000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</row>
    <row r="1319" spans="1:14" hidden="1" x14ac:dyDescent="0.25">
      <c r="A1319" t="s">
        <v>939</v>
      </c>
      <c r="B1319" s="1" t="s">
        <v>37</v>
      </c>
      <c r="C1319" t="s">
        <v>38</v>
      </c>
      <c r="D1319" s="3">
        <v>10800000</v>
      </c>
      <c r="E1319" s="3">
        <v>-6100000</v>
      </c>
      <c r="F1319" s="3">
        <v>4700000</v>
      </c>
      <c r="G1319" s="3">
        <v>0</v>
      </c>
      <c r="H1319" s="3">
        <v>4700000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</row>
    <row r="1320" spans="1:14" hidden="1" x14ac:dyDescent="0.25">
      <c r="A1320" t="s">
        <v>939</v>
      </c>
      <c r="B1320" s="1" t="s">
        <v>39</v>
      </c>
      <c r="C1320" t="s">
        <v>40</v>
      </c>
      <c r="D1320" s="3">
        <v>10800000</v>
      </c>
      <c r="E1320" s="3">
        <v>-6100000</v>
      </c>
      <c r="F1320" s="3">
        <v>4700000</v>
      </c>
      <c r="G1320" s="3">
        <v>0</v>
      </c>
      <c r="H1320" s="3">
        <v>4700000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</row>
    <row r="1321" spans="1:14" hidden="1" x14ac:dyDescent="0.25">
      <c r="A1321" t="s">
        <v>939</v>
      </c>
      <c r="B1321" s="1" t="s">
        <v>45</v>
      </c>
      <c r="C1321" t="s">
        <v>768</v>
      </c>
      <c r="D1321" s="3">
        <v>777993000</v>
      </c>
      <c r="E1321" s="3">
        <v>-70101713</v>
      </c>
      <c r="F1321" s="3">
        <v>707891287</v>
      </c>
      <c r="G1321" s="3">
        <v>0</v>
      </c>
      <c r="H1321" s="3">
        <v>707891287</v>
      </c>
      <c r="I1321" s="3">
        <v>95874862</v>
      </c>
      <c r="J1321" s="3">
        <v>706635371</v>
      </c>
      <c r="K1321" s="3">
        <v>99.82</v>
      </c>
      <c r="L1321" s="3">
        <v>95874862</v>
      </c>
      <c r="M1321" s="3">
        <v>706635371</v>
      </c>
      <c r="N1321" s="3">
        <v>99.82</v>
      </c>
    </row>
    <row r="1322" spans="1:14" hidden="1" x14ac:dyDescent="0.25">
      <c r="A1322" t="s">
        <v>939</v>
      </c>
      <c r="B1322" s="1" t="s">
        <v>46</v>
      </c>
      <c r="C1322" t="s">
        <v>47</v>
      </c>
      <c r="D1322" s="3">
        <v>417262000</v>
      </c>
      <c r="E1322" s="3">
        <v>-12615800</v>
      </c>
      <c r="F1322" s="3">
        <v>404646200</v>
      </c>
      <c r="G1322" s="3">
        <v>0</v>
      </c>
      <c r="H1322" s="3">
        <v>404646200</v>
      </c>
      <c r="I1322" s="3">
        <v>69792196</v>
      </c>
      <c r="J1322" s="3">
        <v>404415688</v>
      </c>
      <c r="K1322" s="3">
        <v>99.94</v>
      </c>
      <c r="L1322" s="3">
        <v>69792196</v>
      </c>
      <c r="M1322" s="3">
        <v>404415688</v>
      </c>
      <c r="N1322" s="3">
        <v>99.94</v>
      </c>
    </row>
    <row r="1323" spans="1:14" hidden="1" x14ac:dyDescent="0.25">
      <c r="A1323" t="s">
        <v>939</v>
      </c>
      <c r="B1323" s="1" t="s">
        <v>48</v>
      </c>
      <c r="C1323" t="s">
        <v>49</v>
      </c>
      <c r="D1323" s="3">
        <v>53959000</v>
      </c>
      <c r="E1323" s="3">
        <v>-9759000</v>
      </c>
      <c r="F1323" s="3">
        <v>44200000</v>
      </c>
      <c r="G1323" s="3">
        <v>0</v>
      </c>
      <c r="H1323" s="3">
        <v>44200000</v>
      </c>
      <c r="I1323" s="3">
        <v>39324696</v>
      </c>
      <c r="J1323" s="3">
        <v>44200000</v>
      </c>
      <c r="K1323" s="3">
        <v>100</v>
      </c>
      <c r="L1323" s="3">
        <v>39324696</v>
      </c>
      <c r="M1323" s="3">
        <v>44200000</v>
      </c>
      <c r="N1323" s="3">
        <v>100</v>
      </c>
    </row>
    <row r="1324" spans="1:14" hidden="1" x14ac:dyDescent="0.25">
      <c r="A1324" t="s">
        <v>939</v>
      </c>
      <c r="B1324" s="1" t="s">
        <v>50</v>
      </c>
      <c r="C1324" t="s">
        <v>51</v>
      </c>
      <c r="D1324" s="3">
        <v>130809000</v>
      </c>
      <c r="E1324" s="3">
        <v>384000</v>
      </c>
      <c r="F1324" s="3">
        <v>131193000</v>
      </c>
      <c r="G1324" s="3">
        <v>0</v>
      </c>
      <c r="H1324" s="3">
        <v>131193000</v>
      </c>
      <c r="I1324" s="3">
        <v>12158800</v>
      </c>
      <c r="J1324" s="3">
        <v>130964500</v>
      </c>
      <c r="K1324" s="3">
        <v>99.83</v>
      </c>
      <c r="L1324" s="3">
        <v>12158800</v>
      </c>
      <c r="M1324" s="3">
        <v>130964500</v>
      </c>
      <c r="N1324" s="3">
        <v>99.83</v>
      </c>
    </row>
    <row r="1325" spans="1:14" hidden="1" x14ac:dyDescent="0.25">
      <c r="A1325" t="s">
        <v>939</v>
      </c>
      <c r="B1325" s="1" t="s">
        <v>52</v>
      </c>
      <c r="C1325" t="s">
        <v>53</v>
      </c>
      <c r="D1325" s="3">
        <v>139745000</v>
      </c>
      <c r="E1325" s="3">
        <v>-363400</v>
      </c>
      <c r="F1325" s="3">
        <v>139381600</v>
      </c>
      <c r="G1325" s="3">
        <v>0</v>
      </c>
      <c r="H1325" s="3">
        <v>139381600</v>
      </c>
      <c r="I1325" s="3">
        <v>11386500</v>
      </c>
      <c r="J1325" s="3">
        <v>139381600</v>
      </c>
      <c r="K1325" s="3">
        <v>100</v>
      </c>
      <c r="L1325" s="3">
        <v>11386500</v>
      </c>
      <c r="M1325" s="3">
        <v>139381600</v>
      </c>
      <c r="N1325" s="3">
        <v>100</v>
      </c>
    </row>
    <row r="1326" spans="1:14" hidden="1" x14ac:dyDescent="0.25">
      <c r="A1326" t="s">
        <v>939</v>
      </c>
      <c r="B1326" s="1" t="s">
        <v>54</v>
      </c>
      <c r="C1326" t="s">
        <v>55</v>
      </c>
      <c r="D1326" s="3">
        <v>9437000</v>
      </c>
      <c r="E1326" s="3">
        <v>-214500</v>
      </c>
      <c r="F1326" s="3">
        <v>9222500</v>
      </c>
      <c r="G1326" s="3">
        <v>0</v>
      </c>
      <c r="H1326" s="3">
        <v>9222500</v>
      </c>
      <c r="I1326" s="3">
        <v>765300</v>
      </c>
      <c r="J1326" s="3">
        <v>9222088</v>
      </c>
      <c r="K1326" s="3">
        <v>100</v>
      </c>
      <c r="L1326" s="3">
        <v>765300</v>
      </c>
      <c r="M1326" s="3">
        <v>9222088</v>
      </c>
      <c r="N1326" s="3">
        <v>100</v>
      </c>
    </row>
    <row r="1327" spans="1:14" hidden="1" x14ac:dyDescent="0.25">
      <c r="A1327" t="s">
        <v>939</v>
      </c>
      <c r="B1327" s="1" t="s">
        <v>56</v>
      </c>
      <c r="C1327" t="s">
        <v>57</v>
      </c>
      <c r="D1327" s="3">
        <v>83312000</v>
      </c>
      <c r="E1327" s="3">
        <v>-2662900</v>
      </c>
      <c r="F1327" s="3">
        <v>80649100</v>
      </c>
      <c r="G1327" s="3">
        <v>0</v>
      </c>
      <c r="H1327" s="3">
        <v>80649100</v>
      </c>
      <c r="I1327" s="3">
        <v>6156900</v>
      </c>
      <c r="J1327" s="3">
        <v>80647500</v>
      </c>
      <c r="K1327" s="3">
        <v>100</v>
      </c>
      <c r="L1327" s="3">
        <v>6156900</v>
      </c>
      <c r="M1327" s="3">
        <v>80647500</v>
      </c>
      <c r="N1327" s="3">
        <v>100</v>
      </c>
    </row>
    <row r="1328" spans="1:14" hidden="1" x14ac:dyDescent="0.25">
      <c r="A1328" t="s">
        <v>939</v>
      </c>
      <c r="B1328" s="1" t="s">
        <v>58</v>
      </c>
      <c r="C1328" t="s">
        <v>59</v>
      </c>
      <c r="D1328" s="3">
        <v>360731000</v>
      </c>
      <c r="E1328" s="3">
        <v>-57485913</v>
      </c>
      <c r="F1328" s="3">
        <v>303245087</v>
      </c>
      <c r="G1328" s="3">
        <v>0</v>
      </c>
      <c r="H1328" s="3">
        <v>303245087</v>
      </c>
      <c r="I1328" s="3">
        <v>26082666</v>
      </c>
      <c r="J1328" s="3">
        <v>302219683</v>
      </c>
      <c r="K1328" s="3">
        <v>99.66</v>
      </c>
      <c r="L1328" s="3">
        <v>26082666</v>
      </c>
      <c r="M1328" s="3">
        <v>302219683</v>
      </c>
      <c r="N1328" s="3">
        <v>99.66</v>
      </c>
    </row>
    <row r="1329" spans="1:14" hidden="1" x14ac:dyDescent="0.25">
      <c r="A1329" t="s">
        <v>939</v>
      </c>
      <c r="B1329" s="1" t="s">
        <v>60</v>
      </c>
      <c r="C1329" t="s">
        <v>61</v>
      </c>
      <c r="D1329" s="3">
        <v>156275000</v>
      </c>
      <c r="E1329" s="3">
        <v>-46736020</v>
      </c>
      <c r="F1329" s="3">
        <v>109538980</v>
      </c>
      <c r="G1329" s="3">
        <v>0</v>
      </c>
      <c r="H1329" s="3">
        <v>109538980</v>
      </c>
      <c r="I1329" s="3">
        <v>12688014</v>
      </c>
      <c r="J1329" s="3">
        <v>109464623</v>
      </c>
      <c r="K1329" s="3">
        <v>99.93</v>
      </c>
      <c r="L1329" s="3">
        <v>12688014</v>
      </c>
      <c r="M1329" s="3">
        <v>109464623</v>
      </c>
      <c r="N1329" s="3">
        <v>99.93</v>
      </c>
    </row>
    <row r="1330" spans="1:14" hidden="1" x14ac:dyDescent="0.25">
      <c r="A1330" t="s">
        <v>939</v>
      </c>
      <c r="B1330" s="1" t="s">
        <v>62</v>
      </c>
      <c r="C1330" t="s">
        <v>63</v>
      </c>
      <c r="D1330" s="3">
        <v>86179000</v>
      </c>
      <c r="E1330" s="3">
        <v>-4280400</v>
      </c>
      <c r="F1330" s="3">
        <v>81898600</v>
      </c>
      <c r="G1330" s="3">
        <v>0</v>
      </c>
      <c r="H1330" s="3">
        <v>81898600</v>
      </c>
      <c r="I1330" s="3">
        <v>5027400</v>
      </c>
      <c r="J1330" s="3">
        <v>81089900</v>
      </c>
      <c r="K1330" s="3">
        <v>99.01</v>
      </c>
      <c r="L1330" s="3">
        <v>5027400</v>
      </c>
      <c r="M1330" s="3">
        <v>81089900</v>
      </c>
      <c r="N1330" s="3">
        <v>99.01</v>
      </c>
    </row>
    <row r="1331" spans="1:14" hidden="1" x14ac:dyDescent="0.25">
      <c r="A1331" t="s">
        <v>939</v>
      </c>
      <c r="B1331" s="1" t="s">
        <v>64</v>
      </c>
      <c r="C1331" t="s">
        <v>65</v>
      </c>
      <c r="D1331" s="3">
        <v>13954000</v>
      </c>
      <c r="E1331" s="3">
        <v>-3263600</v>
      </c>
      <c r="F1331" s="3">
        <v>10690400</v>
      </c>
      <c r="G1331" s="3">
        <v>0</v>
      </c>
      <c r="H1331" s="3">
        <v>10690400</v>
      </c>
      <c r="I1331" s="3">
        <v>659000</v>
      </c>
      <c r="J1331" s="3">
        <v>10690400</v>
      </c>
      <c r="K1331" s="3">
        <v>100</v>
      </c>
      <c r="L1331" s="3">
        <v>659000</v>
      </c>
      <c r="M1331" s="3">
        <v>10690400</v>
      </c>
      <c r="N1331" s="3">
        <v>100</v>
      </c>
    </row>
    <row r="1332" spans="1:14" hidden="1" x14ac:dyDescent="0.25">
      <c r="A1332" t="s">
        <v>939</v>
      </c>
      <c r="B1332" s="1" t="s">
        <v>68</v>
      </c>
      <c r="C1332" t="s">
        <v>69</v>
      </c>
      <c r="D1332" s="3">
        <v>62484000</v>
      </c>
      <c r="E1332" s="3">
        <v>-1860400</v>
      </c>
      <c r="F1332" s="3">
        <v>60623600</v>
      </c>
      <c r="G1332" s="3">
        <v>0</v>
      </c>
      <c r="H1332" s="3">
        <v>60623600</v>
      </c>
      <c r="I1332" s="3">
        <v>4617400</v>
      </c>
      <c r="J1332" s="3">
        <v>60483100</v>
      </c>
      <c r="K1332" s="3">
        <v>99.77</v>
      </c>
      <c r="L1332" s="3">
        <v>4617400</v>
      </c>
      <c r="M1332" s="3">
        <v>60483100</v>
      </c>
      <c r="N1332" s="3">
        <v>99.77</v>
      </c>
    </row>
    <row r="1333" spans="1:14" hidden="1" x14ac:dyDescent="0.25">
      <c r="A1333" t="s">
        <v>939</v>
      </c>
      <c r="B1333" s="1" t="s">
        <v>70</v>
      </c>
      <c r="C1333" t="s">
        <v>71</v>
      </c>
      <c r="D1333" s="3">
        <v>41657000</v>
      </c>
      <c r="E1333" s="3">
        <v>-1330493</v>
      </c>
      <c r="F1333" s="3">
        <v>40326507</v>
      </c>
      <c r="G1333" s="3">
        <v>0</v>
      </c>
      <c r="H1333" s="3">
        <v>40326507</v>
      </c>
      <c r="I1333" s="3">
        <v>3078500</v>
      </c>
      <c r="J1333" s="3">
        <v>40324660</v>
      </c>
      <c r="K1333" s="3">
        <v>100</v>
      </c>
      <c r="L1333" s="3">
        <v>3078500</v>
      </c>
      <c r="M1333" s="3">
        <v>40324660</v>
      </c>
      <c r="N1333" s="3">
        <v>100</v>
      </c>
    </row>
    <row r="1334" spans="1:14" hidden="1" x14ac:dyDescent="0.25">
      <c r="A1334" t="s">
        <v>939</v>
      </c>
      <c r="B1334" s="1" t="s">
        <v>74</v>
      </c>
      <c r="C1334" t="s">
        <v>75</v>
      </c>
      <c r="D1334" s="3">
        <v>182000</v>
      </c>
      <c r="E1334" s="3">
        <v>-15000</v>
      </c>
      <c r="F1334" s="3">
        <v>167000</v>
      </c>
      <c r="G1334" s="3">
        <v>0</v>
      </c>
      <c r="H1334" s="3">
        <v>167000</v>
      </c>
      <c r="I1334" s="3">
        <v>12352</v>
      </c>
      <c r="J1334" s="3">
        <v>167000</v>
      </c>
      <c r="K1334" s="3">
        <v>100</v>
      </c>
      <c r="L1334" s="3">
        <v>12352</v>
      </c>
      <c r="M1334" s="3">
        <v>167000</v>
      </c>
      <c r="N1334" s="3">
        <v>100</v>
      </c>
    </row>
    <row r="1335" spans="1:14" hidden="1" x14ac:dyDescent="0.25">
      <c r="A1335" t="s">
        <v>939</v>
      </c>
      <c r="B1335" s="1" t="s">
        <v>76</v>
      </c>
      <c r="C1335" t="s">
        <v>77</v>
      </c>
      <c r="D1335" s="3">
        <v>974300000</v>
      </c>
      <c r="E1335" s="3">
        <v>-6624614</v>
      </c>
      <c r="F1335" s="3">
        <v>967675386</v>
      </c>
      <c r="G1335" s="3">
        <v>0</v>
      </c>
      <c r="H1335" s="3">
        <v>967675386</v>
      </c>
      <c r="I1335" s="3">
        <v>38571136</v>
      </c>
      <c r="J1335" s="3">
        <v>925200149</v>
      </c>
      <c r="K1335" s="3">
        <v>95.61</v>
      </c>
      <c r="L1335" s="3">
        <v>178175718</v>
      </c>
      <c r="M1335" s="3">
        <v>819956017</v>
      </c>
      <c r="N1335" s="3">
        <v>84.73</v>
      </c>
    </row>
    <row r="1336" spans="1:14" hidden="1" x14ac:dyDescent="0.25">
      <c r="A1336" t="s">
        <v>939</v>
      </c>
      <c r="B1336" s="1" t="s">
        <v>78</v>
      </c>
      <c r="C1336" t="s">
        <v>79</v>
      </c>
      <c r="D1336" s="3">
        <v>128000000</v>
      </c>
      <c r="E1336" s="3">
        <v>-18520489</v>
      </c>
      <c r="F1336" s="3">
        <v>109479511</v>
      </c>
      <c r="G1336" s="3">
        <v>0</v>
      </c>
      <c r="H1336" s="3">
        <v>109479511</v>
      </c>
      <c r="I1336" s="3">
        <v>1858561</v>
      </c>
      <c r="J1336" s="3">
        <v>103878560</v>
      </c>
      <c r="K1336" s="3">
        <v>94.88</v>
      </c>
      <c r="L1336" s="3">
        <v>5196543</v>
      </c>
      <c r="M1336" s="3">
        <v>55223967</v>
      </c>
      <c r="N1336" s="3">
        <v>50.44</v>
      </c>
    </row>
    <row r="1337" spans="1:14" hidden="1" x14ac:dyDescent="0.25">
      <c r="A1337" t="s">
        <v>939</v>
      </c>
      <c r="B1337" s="1" t="s">
        <v>82</v>
      </c>
      <c r="C1337" t="s">
        <v>83</v>
      </c>
      <c r="D1337" s="3">
        <v>55000000</v>
      </c>
      <c r="E1337" s="3">
        <v>-17832810</v>
      </c>
      <c r="F1337" s="3">
        <v>37167190</v>
      </c>
      <c r="G1337" s="3">
        <v>0</v>
      </c>
      <c r="H1337" s="3">
        <v>37167190</v>
      </c>
      <c r="I1337" s="3">
        <v>369201</v>
      </c>
      <c r="J1337" s="3">
        <v>32004815</v>
      </c>
      <c r="K1337" s="3">
        <v>86.11</v>
      </c>
      <c r="L1337" s="3">
        <v>2768808</v>
      </c>
      <c r="M1337" s="3">
        <v>28487349</v>
      </c>
      <c r="N1337" s="3">
        <v>76.650000000000006</v>
      </c>
    </row>
    <row r="1338" spans="1:14" hidden="1" x14ac:dyDescent="0.25">
      <c r="A1338" t="s">
        <v>939</v>
      </c>
      <c r="B1338" s="1" t="s">
        <v>84</v>
      </c>
      <c r="C1338" t="s">
        <v>85</v>
      </c>
      <c r="D1338" s="3">
        <v>9000000</v>
      </c>
      <c r="E1338" s="3">
        <v>105200</v>
      </c>
      <c r="F1338" s="3">
        <v>9105200</v>
      </c>
      <c r="G1338" s="3">
        <v>0</v>
      </c>
      <c r="H1338" s="3">
        <v>9105200</v>
      </c>
      <c r="I1338" s="3">
        <v>0</v>
      </c>
      <c r="J1338" s="3">
        <v>9105200</v>
      </c>
      <c r="K1338" s="3">
        <v>100</v>
      </c>
      <c r="L1338" s="3">
        <v>2373735</v>
      </c>
      <c r="M1338" s="3">
        <v>3271469</v>
      </c>
      <c r="N1338" s="3">
        <v>35.93</v>
      </c>
    </row>
    <row r="1339" spans="1:14" hidden="1" x14ac:dyDescent="0.25">
      <c r="A1339" t="s">
        <v>939</v>
      </c>
      <c r="B1339" s="1" t="s">
        <v>86</v>
      </c>
      <c r="C1339" t="s">
        <v>87</v>
      </c>
      <c r="D1339" s="3">
        <v>64000000</v>
      </c>
      <c r="E1339" s="3">
        <v>-792879</v>
      </c>
      <c r="F1339" s="3">
        <v>63207121</v>
      </c>
      <c r="G1339" s="3">
        <v>0</v>
      </c>
      <c r="H1339" s="3">
        <v>63207121</v>
      </c>
      <c r="I1339" s="3">
        <v>1489360</v>
      </c>
      <c r="J1339" s="3">
        <v>62768545</v>
      </c>
      <c r="K1339" s="3">
        <v>99.31</v>
      </c>
      <c r="L1339" s="3">
        <v>54000</v>
      </c>
      <c r="M1339" s="3">
        <v>23465149</v>
      </c>
      <c r="N1339" s="3">
        <v>37.119999999999997</v>
      </c>
    </row>
    <row r="1340" spans="1:14" hidden="1" x14ac:dyDescent="0.25">
      <c r="A1340" t="s">
        <v>939</v>
      </c>
      <c r="B1340" s="1" t="s">
        <v>90</v>
      </c>
      <c r="C1340" t="s">
        <v>91</v>
      </c>
      <c r="D1340" s="3">
        <v>844500000</v>
      </c>
      <c r="E1340" s="3">
        <v>11745875</v>
      </c>
      <c r="F1340" s="3">
        <v>856245875</v>
      </c>
      <c r="G1340" s="3">
        <v>0</v>
      </c>
      <c r="H1340" s="3">
        <v>856245875</v>
      </c>
      <c r="I1340" s="3">
        <v>36310423</v>
      </c>
      <c r="J1340" s="3">
        <v>819579910</v>
      </c>
      <c r="K1340" s="3">
        <v>95.72</v>
      </c>
      <c r="L1340" s="3">
        <v>172416575</v>
      </c>
      <c r="M1340" s="3">
        <v>762990371</v>
      </c>
      <c r="N1340" s="3">
        <v>89.11</v>
      </c>
    </row>
    <row r="1341" spans="1:14" hidden="1" x14ac:dyDescent="0.25">
      <c r="A1341" t="s">
        <v>939</v>
      </c>
      <c r="B1341" s="1" t="s">
        <v>92</v>
      </c>
      <c r="C1341" t="s">
        <v>93</v>
      </c>
      <c r="D1341" s="3">
        <v>420000000</v>
      </c>
      <c r="E1341" s="3">
        <v>-4084800</v>
      </c>
      <c r="F1341" s="3">
        <v>415915200</v>
      </c>
      <c r="G1341" s="3">
        <v>0</v>
      </c>
      <c r="H1341" s="3">
        <v>415915200</v>
      </c>
      <c r="I1341" s="3">
        <v>0</v>
      </c>
      <c r="J1341" s="3">
        <v>415915200</v>
      </c>
      <c r="K1341" s="3">
        <v>100</v>
      </c>
      <c r="L1341" s="3">
        <v>51989400</v>
      </c>
      <c r="M1341" s="3">
        <v>415915198</v>
      </c>
      <c r="N1341" s="3">
        <v>100</v>
      </c>
    </row>
    <row r="1342" spans="1:14" hidden="1" x14ac:dyDescent="0.25">
      <c r="A1342" t="s">
        <v>939</v>
      </c>
      <c r="B1342" s="1" t="s">
        <v>94</v>
      </c>
      <c r="C1342" t="s">
        <v>95</v>
      </c>
      <c r="D1342" s="3">
        <v>67000000</v>
      </c>
      <c r="E1342" s="3">
        <v>5000000</v>
      </c>
      <c r="F1342" s="3">
        <v>72000000</v>
      </c>
      <c r="G1342" s="3">
        <v>0</v>
      </c>
      <c r="H1342" s="3">
        <v>72000000</v>
      </c>
      <c r="I1342" s="3">
        <v>12265320</v>
      </c>
      <c r="J1342" s="3">
        <v>67020445</v>
      </c>
      <c r="K1342" s="3">
        <v>93.08</v>
      </c>
      <c r="L1342" s="3">
        <v>12265320</v>
      </c>
      <c r="M1342" s="3">
        <v>67020445</v>
      </c>
      <c r="N1342" s="3">
        <v>93.08</v>
      </c>
    </row>
    <row r="1343" spans="1:14" hidden="1" x14ac:dyDescent="0.25">
      <c r="A1343" t="s">
        <v>939</v>
      </c>
      <c r="B1343" s="1" t="s">
        <v>96</v>
      </c>
      <c r="C1343" t="s">
        <v>97</v>
      </c>
      <c r="D1343" s="3">
        <v>41000000</v>
      </c>
      <c r="E1343" s="3">
        <v>-225620</v>
      </c>
      <c r="F1343" s="3">
        <v>40774380</v>
      </c>
      <c r="G1343" s="3">
        <v>0</v>
      </c>
      <c r="H1343" s="3">
        <v>40774380</v>
      </c>
      <c r="I1343" s="3">
        <v>5417720</v>
      </c>
      <c r="J1343" s="3">
        <v>40470472</v>
      </c>
      <c r="K1343" s="3">
        <v>99.25</v>
      </c>
      <c r="L1343" s="3">
        <v>1059512</v>
      </c>
      <c r="M1343" s="3">
        <v>35919075</v>
      </c>
      <c r="N1343" s="3">
        <v>88.09</v>
      </c>
    </row>
    <row r="1344" spans="1:14" hidden="1" x14ac:dyDescent="0.25">
      <c r="A1344" t="s">
        <v>939</v>
      </c>
      <c r="B1344" s="1" t="s">
        <v>98</v>
      </c>
      <c r="C1344" t="s">
        <v>99</v>
      </c>
      <c r="D1344" s="3">
        <v>8000000</v>
      </c>
      <c r="E1344" s="3">
        <v>-6420000</v>
      </c>
      <c r="F1344" s="3">
        <v>1580000</v>
      </c>
      <c r="G1344" s="3">
        <v>0</v>
      </c>
      <c r="H1344" s="3">
        <v>1580000</v>
      </c>
      <c r="I1344" s="3">
        <v>202500</v>
      </c>
      <c r="J1344" s="3">
        <v>1578480</v>
      </c>
      <c r="K1344" s="3">
        <v>99.9</v>
      </c>
      <c r="L1344" s="3">
        <v>120000</v>
      </c>
      <c r="M1344" s="3">
        <v>1495980</v>
      </c>
      <c r="N1344" s="3">
        <v>94.68</v>
      </c>
    </row>
    <row r="1345" spans="1:14" hidden="1" x14ac:dyDescent="0.25">
      <c r="A1345" t="s">
        <v>939</v>
      </c>
      <c r="B1345" s="1" t="s">
        <v>100</v>
      </c>
      <c r="C1345" t="s">
        <v>101</v>
      </c>
      <c r="D1345" s="3">
        <v>155000000</v>
      </c>
      <c r="E1345" s="3">
        <v>-2021622</v>
      </c>
      <c r="F1345" s="3">
        <v>152978378</v>
      </c>
      <c r="G1345" s="3">
        <v>0</v>
      </c>
      <c r="H1345" s="3">
        <v>152978378</v>
      </c>
      <c r="I1345" s="3">
        <v>319780</v>
      </c>
      <c r="J1345" s="3">
        <v>152940258</v>
      </c>
      <c r="K1345" s="3">
        <v>99.98</v>
      </c>
      <c r="L1345" s="3">
        <v>33594192</v>
      </c>
      <c r="M1345" s="3">
        <v>108766662</v>
      </c>
      <c r="N1345" s="3">
        <v>71.099999999999994</v>
      </c>
    </row>
    <row r="1346" spans="1:14" hidden="1" x14ac:dyDescent="0.25">
      <c r="A1346" t="s">
        <v>939</v>
      </c>
      <c r="B1346" s="1" t="s">
        <v>102</v>
      </c>
      <c r="C1346" t="s">
        <v>103</v>
      </c>
      <c r="D1346" s="3">
        <v>155000000</v>
      </c>
      <c r="E1346" s="3">
        <v>-2021622</v>
      </c>
      <c r="F1346" s="3">
        <v>152978378</v>
      </c>
      <c r="G1346" s="3">
        <v>0</v>
      </c>
      <c r="H1346" s="3">
        <v>152978378</v>
      </c>
      <c r="I1346" s="3">
        <v>319780</v>
      </c>
      <c r="J1346" s="3">
        <v>152940258</v>
      </c>
      <c r="K1346" s="3">
        <v>99.98</v>
      </c>
      <c r="L1346" s="3">
        <v>33594192</v>
      </c>
      <c r="M1346" s="3">
        <v>108766662</v>
      </c>
      <c r="N1346" s="3">
        <v>71.099999999999994</v>
      </c>
    </row>
    <row r="1347" spans="1:14" hidden="1" x14ac:dyDescent="0.25">
      <c r="A1347" t="s">
        <v>939</v>
      </c>
      <c r="B1347" s="1" t="s">
        <v>104</v>
      </c>
      <c r="C1347" t="s">
        <v>105</v>
      </c>
      <c r="D1347" s="3">
        <v>34000000</v>
      </c>
      <c r="E1347" s="3">
        <v>26395076</v>
      </c>
      <c r="F1347" s="3">
        <v>60395076</v>
      </c>
      <c r="G1347" s="3">
        <v>0</v>
      </c>
      <c r="H1347" s="3">
        <v>60395076</v>
      </c>
      <c r="I1347" s="3">
        <v>0</v>
      </c>
      <c r="J1347" s="3">
        <v>58838639</v>
      </c>
      <c r="K1347" s="3">
        <v>97.42</v>
      </c>
      <c r="L1347" s="3">
        <v>41931138</v>
      </c>
      <c r="M1347" s="3">
        <v>58407598</v>
      </c>
      <c r="N1347" s="3">
        <v>96.71</v>
      </c>
    </row>
    <row r="1348" spans="1:14" hidden="1" x14ac:dyDescent="0.25">
      <c r="A1348" t="s">
        <v>939</v>
      </c>
      <c r="B1348" s="1" t="s">
        <v>106</v>
      </c>
      <c r="C1348" t="s">
        <v>107</v>
      </c>
      <c r="D1348" s="3">
        <v>34000000</v>
      </c>
      <c r="E1348" s="3">
        <v>26395076</v>
      </c>
      <c r="F1348" s="3">
        <v>60395076</v>
      </c>
      <c r="G1348" s="3">
        <v>0</v>
      </c>
      <c r="H1348" s="3">
        <v>60395076</v>
      </c>
      <c r="I1348" s="3">
        <v>0</v>
      </c>
      <c r="J1348" s="3">
        <v>58838639</v>
      </c>
      <c r="K1348" s="3">
        <v>97.42</v>
      </c>
      <c r="L1348" s="3">
        <v>41931138</v>
      </c>
      <c r="M1348" s="3">
        <v>58407598</v>
      </c>
      <c r="N1348" s="3">
        <v>96.71</v>
      </c>
    </row>
    <row r="1349" spans="1:14" hidden="1" x14ac:dyDescent="0.25">
      <c r="A1349" t="s">
        <v>939</v>
      </c>
      <c r="B1349" s="1" t="s">
        <v>108</v>
      </c>
      <c r="C1349" t="s">
        <v>109</v>
      </c>
      <c r="D1349" s="3">
        <v>80000000</v>
      </c>
      <c r="E1349" s="3">
        <v>0</v>
      </c>
      <c r="F1349" s="3">
        <v>80000000</v>
      </c>
      <c r="G1349" s="3">
        <v>0</v>
      </c>
      <c r="H1349" s="3">
        <v>80000000</v>
      </c>
      <c r="I1349" s="3">
        <v>7505103</v>
      </c>
      <c r="J1349" s="3">
        <v>53402496</v>
      </c>
      <c r="K1349" s="3">
        <v>66.75</v>
      </c>
      <c r="L1349" s="3">
        <v>9394096</v>
      </c>
      <c r="M1349" s="3">
        <v>53402496</v>
      </c>
      <c r="N1349" s="3">
        <v>66.75</v>
      </c>
    </row>
    <row r="1350" spans="1:14" hidden="1" x14ac:dyDescent="0.25">
      <c r="A1350" t="s">
        <v>939</v>
      </c>
      <c r="B1350" s="1" t="s">
        <v>110</v>
      </c>
      <c r="C1350" t="s">
        <v>111</v>
      </c>
      <c r="D1350" s="3">
        <v>25000000</v>
      </c>
      <c r="E1350" s="3">
        <v>6500000</v>
      </c>
      <c r="F1350" s="3">
        <v>31500000</v>
      </c>
      <c r="G1350" s="3">
        <v>0</v>
      </c>
      <c r="H1350" s="3">
        <v>31500000</v>
      </c>
      <c r="I1350" s="3">
        <v>2675419</v>
      </c>
      <c r="J1350" s="3">
        <v>28625231</v>
      </c>
      <c r="K1350" s="3">
        <v>90.87</v>
      </c>
      <c r="L1350" s="3">
        <v>4564412</v>
      </c>
      <c r="M1350" s="3">
        <v>28625231</v>
      </c>
      <c r="N1350" s="3">
        <v>90.87</v>
      </c>
    </row>
    <row r="1351" spans="1:14" hidden="1" x14ac:dyDescent="0.25">
      <c r="A1351" t="s">
        <v>939</v>
      </c>
      <c r="B1351" s="1" t="s">
        <v>112</v>
      </c>
      <c r="C1351" t="s">
        <v>113</v>
      </c>
      <c r="D1351" s="3">
        <v>14000000</v>
      </c>
      <c r="E1351" s="3">
        <v>0</v>
      </c>
      <c r="F1351" s="3">
        <v>14000000</v>
      </c>
      <c r="G1351" s="3">
        <v>0</v>
      </c>
      <c r="H1351" s="3">
        <v>14000000</v>
      </c>
      <c r="I1351" s="3">
        <v>1032430</v>
      </c>
      <c r="J1351" s="3">
        <v>6045950</v>
      </c>
      <c r="K1351" s="3">
        <v>43.19</v>
      </c>
      <c r="L1351" s="3">
        <v>1032430</v>
      </c>
      <c r="M1351" s="3">
        <v>6045950</v>
      </c>
      <c r="N1351" s="3">
        <v>43.19</v>
      </c>
    </row>
    <row r="1352" spans="1:14" hidden="1" x14ac:dyDescent="0.25">
      <c r="A1352" t="s">
        <v>939</v>
      </c>
      <c r="B1352" s="1" t="s">
        <v>116</v>
      </c>
      <c r="C1352" t="s">
        <v>117</v>
      </c>
      <c r="D1352" s="3">
        <v>41000000</v>
      </c>
      <c r="E1352" s="3">
        <v>-6500000</v>
      </c>
      <c r="F1352" s="3">
        <v>34500000</v>
      </c>
      <c r="G1352" s="3">
        <v>0</v>
      </c>
      <c r="H1352" s="3">
        <v>34500000</v>
      </c>
      <c r="I1352" s="3">
        <v>3797254</v>
      </c>
      <c r="J1352" s="3">
        <v>18731315</v>
      </c>
      <c r="K1352" s="3">
        <v>54.29</v>
      </c>
      <c r="L1352" s="3">
        <v>3797254</v>
      </c>
      <c r="M1352" s="3">
        <v>18731315</v>
      </c>
      <c r="N1352" s="3">
        <v>54.29</v>
      </c>
    </row>
    <row r="1353" spans="1:14" hidden="1" x14ac:dyDescent="0.25">
      <c r="A1353" t="s">
        <v>939</v>
      </c>
      <c r="B1353" s="1" t="s">
        <v>120</v>
      </c>
      <c r="C1353" t="s">
        <v>121</v>
      </c>
      <c r="D1353" s="3">
        <v>12000000</v>
      </c>
      <c r="E1353" s="3">
        <v>0</v>
      </c>
      <c r="F1353" s="3">
        <v>12000000</v>
      </c>
      <c r="G1353" s="3">
        <v>0</v>
      </c>
      <c r="H1353" s="3">
        <v>12000000</v>
      </c>
      <c r="I1353" s="3">
        <v>9500000</v>
      </c>
      <c r="J1353" s="3">
        <v>9500000</v>
      </c>
      <c r="K1353" s="3">
        <v>79.17</v>
      </c>
      <c r="L1353" s="3">
        <v>4750000</v>
      </c>
      <c r="M1353" s="3">
        <v>4750000</v>
      </c>
      <c r="N1353" s="3">
        <v>39.58</v>
      </c>
    </row>
    <row r="1354" spans="1:14" hidden="1" x14ac:dyDescent="0.25">
      <c r="A1354" t="s">
        <v>939</v>
      </c>
      <c r="B1354" s="1" t="s">
        <v>122</v>
      </c>
      <c r="C1354" t="s">
        <v>123</v>
      </c>
      <c r="D1354" s="3">
        <v>12000000</v>
      </c>
      <c r="E1354" s="3">
        <v>0</v>
      </c>
      <c r="F1354" s="3">
        <v>12000000</v>
      </c>
      <c r="G1354" s="3">
        <v>0</v>
      </c>
      <c r="H1354" s="3">
        <v>12000000</v>
      </c>
      <c r="I1354" s="3">
        <v>9500000</v>
      </c>
      <c r="J1354" s="3">
        <v>9500000</v>
      </c>
      <c r="K1354" s="3">
        <v>79.17</v>
      </c>
      <c r="L1354" s="3">
        <v>4750000</v>
      </c>
      <c r="M1354" s="3">
        <v>4750000</v>
      </c>
      <c r="N1354" s="3">
        <v>39.58</v>
      </c>
    </row>
    <row r="1355" spans="1:14" hidden="1" x14ac:dyDescent="0.25">
      <c r="A1355" t="s">
        <v>939</v>
      </c>
      <c r="B1355" s="1" t="s">
        <v>126</v>
      </c>
      <c r="C1355" t="s">
        <v>127</v>
      </c>
      <c r="D1355" s="3">
        <v>17000000</v>
      </c>
      <c r="E1355" s="3">
        <v>-69159</v>
      </c>
      <c r="F1355" s="3">
        <v>16930841</v>
      </c>
      <c r="G1355" s="3">
        <v>0</v>
      </c>
      <c r="H1355" s="3">
        <v>16930841</v>
      </c>
      <c r="I1355" s="3">
        <v>0</v>
      </c>
      <c r="J1355" s="3">
        <v>16241920</v>
      </c>
      <c r="K1355" s="3">
        <v>95.93</v>
      </c>
      <c r="L1355" s="3">
        <v>16241920</v>
      </c>
      <c r="M1355" s="3">
        <v>16241920</v>
      </c>
      <c r="N1355" s="3">
        <v>95.93</v>
      </c>
    </row>
    <row r="1356" spans="1:14" hidden="1" x14ac:dyDescent="0.25">
      <c r="A1356" t="s">
        <v>939</v>
      </c>
      <c r="B1356" s="1" t="s">
        <v>128</v>
      </c>
      <c r="C1356" t="s">
        <v>129</v>
      </c>
      <c r="D1356" s="3">
        <v>5000000</v>
      </c>
      <c r="E1356" s="3">
        <v>-5000000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</row>
    <row r="1357" spans="1:14" hidden="1" x14ac:dyDescent="0.25">
      <c r="A1357" t="s">
        <v>939</v>
      </c>
      <c r="B1357" s="1" t="s">
        <v>130</v>
      </c>
      <c r="C1357" t="s">
        <v>131</v>
      </c>
      <c r="D1357" s="3">
        <v>5500000</v>
      </c>
      <c r="E1357" s="3">
        <v>-1828000</v>
      </c>
      <c r="F1357" s="3">
        <v>3672000</v>
      </c>
      <c r="G1357" s="3">
        <v>0</v>
      </c>
      <c r="H1357" s="3">
        <v>3672000</v>
      </c>
      <c r="I1357" s="3">
        <v>1100000</v>
      </c>
      <c r="J1357" s="3">
        <v>3672000</v>
      </c>
      <c r="K1357" s="3">
        <v>100</v>
      </c>
      <c r="L1357" s="3">
        <v>1070997</v>
      </c>
      <c r="M1357" s="3">
        <v>1070997</v>
      </c>
      <c r="N1357" s="3">
        <v>29.17</v>
      </c>
    </row>
    <row r="1358" spans="1:14" hidden="1" x14ac:dyDescent="0.25">
      <c r="A1358" t="s">
        <v>939</v>
      </c>
      <c r="B1358" s="1" t="s">
        <v>138</v>
      </c>
      <c r="C1358" t="s">
        <v>139</v>
      </c>
      <c r="D1358" s="3">
        <v>1800000</v>
      </c>
      <c r="E1358" s="3">
        <v>150000</v>
      </c>
      <c r="F1358" s="3">
        <v>1950000</v>
      </c>
      <c r="G1358" s="3">
        <v>0</v>
      </c>
      <c r="H1358" s="3">
        <v>1950000</v>
      </c>
      <c r="I1358" s="3">
        <v>402152</v>
      </c>
      <c r="J1358" s="3">
        <v>1741679</v>
      </c>
      <c r="K1358" s="3">
        <v>89.32</v>
      </c>
      <c r="L1358" s="3">
        <v>562600</v>
      </c>
      <c r="M1358" s="3">
        <v>1741679</v>
      </c>
      <c r="N1358" s="3">
        <v>89.32</v>
      </c>
    </row>
    <row r="1359" spans="1:14" hidden="1" x14ac:dyDescent="0.25">
      <c r="A1359" t="s">
        <v>939</v>
      </c>
      <c r="B1359" s="1" t="s">
        <v>140</v>
      </c>
      <c r="C1359" t="s">
        <v>219</v>
      </c>
      <c r="D1359" s="3">
        <v>500000</v>
      </c>
      <c r="E1359" s="3">
        <v>-350000</v>
      </c>
      <c r="F1359" s="3">
        <v>150000</v>
      </c>
      <c r="G1359" s="3">
        <v>0</v>
      </c>
      <c r="H1359" s="3">
        <v>150000</v>
      </c>
      <c r="I1359" s="3">
        <v>0</v>
      </c>
      <c r="J1359" s="3">
        <v>41000</v>
      </c>
      <c r="K1359" s="3">
        <v>27.33</v>
      </c>
      <c r="L1359" s="3">
        <v>0</v>
      </c>
      <c r="M1359" s="3">
        <v>41000</v>
      </c>
      <c r="N1359" s="3">
        <v>27.33</v>
      </c>
    </row>
    <row r="1360" spans="1:14" hidden="1" x14ac:dyDescent="0.25">
      <c r="A1360" t="s">
        <v>939</v>
      </c>
      <c r="B1360" s="1" t="s">
        <v>198</v>
      </c>
      <c r="C1360" t="s">
        <v>199</v>
      </c>
      <c r="D1360" s="3">
        <v>1300000</v>
      </c>
      <c r="E1360" s="3">
        <v>500000</v>
      </c>
      <c r="F1360" s="3">
        <v>1800000</v>
      </c>
      <c r="G1360" s="3">
        <v>0</v>
      </c>
      <c r="H1360" s="3">
        <v>1800000</v>
      </c>
      <c r="I1360" s="3">
        <v>402152</v>
      </c>
      <c r="J1360" s="3">
        <v>1700679</v>
      </c>
      <c r="K1360" s="3">
        <v>94.48</v>
      </c>
      <c r="L1360" s="3">
        <v>562600</v>
      </c>
      <c r="M1360" s="3">
        <v>1700679</v>
      </c>
      <c r="N1360" s="3">
        <v>94.48</v>
      </c>
    </row>
    <row r="1361" spans="1:14" hidden="1" x14ac:dyDescent="0.25">
      <c r="A1361" t="s">
        <v>939</v>
      </c>
      <c r="B1361" s="1" t="s">
        <v>141</v>
      </c>
      <c r="C1361" t="s">
        <v>142</v>
      </c>
      <c r="D1361" s="3">
        <v>13500000000</v>
      </c>
      <c r="E1361" s="3">
        <v>0</v>
      </c>
      <c r="F1361" s="3">
        <v>13500000000</v>
      </c>
      <c r="G1361" s="3">
        <v>0</v>
      </c>
      <c r="H1361" s="3">
        <v>13500000000</v>
      </c>
      <c r="I1361" s="3">
        <v>3097494256</v>
      </c>
      <c r="J1361" s="3">
        <v>13135186983</v>
      </c>
      <c r="K1361" s="3">
        <v>97.3</v>
      </c>
      <c r="L1361" s="3">
        <v>2666000617</v>
      </c>
      <c r="M1361" s="3">
        <v>7104499724</v>
      </c>
      <c r="N1361" s="3">
        <v>52.63</v>
      </c>
    </row>
    <row r="1362" spans="1:14" hidden="1" x14ac:dyDescent="0.25">
      <c r="A1362" t="s">
        <v>939</v>
      </c>
      <c r="B1362" s="1" t="s">
        <v>143</v>
      </c>
      <c r="C1362" t="s">
        <v>144</v>
      </c>
      <c r="D1362" s="3">
        <v>13500000000</v>
      </c>
      <c r="E1362" s="3">
        <v>0</v>
      </c>
      <c r="F1362" s="3">
        <v>13500000000</v>
      </c>
      <c r="G1362" s="3">
        <v>0</v>
      </c>
      <c r="H1362" s="3">
        <v>13500000000</v>
      </c>
      <c r="I1362" s="3">
        <v>3097494256</v>
      </c>
      <c r="J1362" s="3">
        <v>13135186983</v>
      </c>
      <c r="K1362" s="3">
        <v>97.3</v>
      </c>
      <c r="L1362" s="3">
        <v>2666000617</v>
      </c>
      <c r="M1362" s="3">
        <v>7104499724</v>
      </c>
      <c r="N1362" s="3">
        <v>52.63</v>
      </c>
    </row>
    <row r="1363" spans="1:14" hidden="1" x14ac:dyDescent="0.25">
      <c r="A1363" t="s">
        <v>939</v>
      </c>
      <c r="B1363" s="1" t="s">
        <v>145</v>
      </c>
      <c r="C1363" t="s">
        <v>146</v>
      </c>
      <c r="D1363" s="3">
        <v>13500000000</v>
      </c>
      <c r="E1363" s="3">
        <v>0</v>
      </c>
      <c r="F1363" s="3">
        <v>13500000000</v>
      </c>
      <c r="G1363" s="3">
        <v>0</v>
      </c>
      <c r="H1363" s="3">
        <v>13500000000</v>
      </c>
      <c r="I1363" s="3">
        <v>3097494256</v>
      </c>
      <c r="J1363" s="3">
        <v>13135186983</v>
      </c>
      <c r="K1363" s="3">
        <v>97.3</v>
      </c>
      <c r="L1363" s="3">
        <v>2666000617</v>
      </c>
      <c r="M1363" s="3">
        <v>7104499724</v>
      </c>
      <c r="N1363" s="3">
        <v>52.63</v>
      </c>
    </row>
    <row r="1364" spans="1:14" hidden="1" x14ac:dyDescent="0.25">
      <c r="A1364" t="s">
        <v>939</v>
      </c>
      <c r="B1364" s="1" t="s">
        <v>170</v>
      </c>
      <c r="C1364" t="s">
        <v>775</v>
      </c>
      <c r="D1364" s="3">
        <v>11635750000</v>
      </c>
      <c r="E1364" s="3">
        <v>0</v>
      </c>
      <c r="F1364" s="3">
        <v>11635750000</v>
      </c>
      <c r="G1364" s="3">
        <v>0</v>
      </c>
      <c r="H1364" s="3">
        <v>11635750000</v>
      </c>
      <c r="I1364" s="3">
        <v>2637143165</v>
      </c>
      <c r="J1364" s="3">
        <v>11341852381</v>
      </c>
      <c r="K1364" s="3">
        <v>97.47</v>
      </c>
      <c r="L1364" s="3">
        <v>2437201766</v>
      </c>
      <c r="M1364" s="3">
        <v>5962983840</v>
      </c>
      <c r="N1364" s="3">
        <v>51.25</v>
      </c>
    </row>
    <row r="1365" spans="1:14" hidden="1" x14ac:dyDescent="0.25">
      <c r="A1365" t="s">
        <v>939</v>
      </c>
      <c r="B1365" s="1" t="s">
        <v>200</v>
      </c>
      <c r="C1365" t="s">
        <v>797</v>
      </c>
      <c r="D1365" s="3">
        <v>11635750000</v>
      </c>
      <c r="E1365" s="3">
        <v>0</v>
      </c>
      <c r="F1365" s="3">
        <v>11635750000</v>
      </c>
      <c r="G1365" s="3">
        <v>0</v>
      </c>
      <c r="H1365" s="3">
        <v>11635750000</v>
      </c>
      <c r="I1365" s="3">
        <v>2637143165</v>
      </c>
      <c r="J1365" s="3">
        <v>11341852381</v>
      </c>
      <c r="K1365" s="3">
        <v>97.47</v>
      </c>
      <c r="L1365" s="3">
        <v>2437201766</v>
      </c>
      <c r="M1365" s="3">
        <v>5962983840</v>
      </c>
      <c r="N1365" s="3">
        <v>51.25</v>
      </c>
    </row>
    <row r="1366" spans="1:14" hidden="1" x14ac:dyDescent="0.25">
      <c r="A1366" t="s">
        <v>939</v>
      </c>
      <c r="B1366" s="1" t="s">
        <v>201</v>
      </c>
      <c r="C1366" t="s">
        <v>798</v>
      </c>
      <c r="D1366" s="3">
        <v>3886857000</v>
      </c>
      <c r="E1366" s="3">
        <v>0</v>
      </c>
      <c r="F1366" s="3">
        <v>3886857000</v>
      </c>
      <c r="G1366" s="3">
        <v>0</v>
      </c>
      <c r="H1366" s="3">
        <v>3886857000</v>
      </c>
      <c r="I1366" s="3">
        <v>1720171010</v>
      </c>
      <c r="J1366" s="3">
        <v>3882764760</v>
      </c>
      <c r="K1366" s="3">
        <v>99.89</v>
      </c>
      <c r="L1366" s="3">
        <v>466025607</v>
      </c>
      <c r="M1366" s="3">
        <v>1865040720</v>
      </c>
      <c r="N1366" s="3">
        <v>47.98</v>
      </c>
    </row>
    <row r="1367" spans="1:14" hidden="1" x14ac:dyDescent="0.25">
      <c r="A1367" t="s">
        <v>939</v>
      </c>
      <c r="B1367" s="1" t="s">
        <v>202</v>
      </c>
      <c r="C1367" t="s">
        <v>799</v>
      </c>
      <c r="D1367" s="3">
        <v>3886857000</v>
      </c>
      <c r="E1367" s="3">
        <v>0</v>
      </c>
      <c r="F1367" s="3">
        <v>3886857000</v>
      </c>
      <c r="G1367" s="3">
        <v>0</v>
      </c>
      <c r="H1367" s="3">
        <v>3886857000</v>
      </c>
      <c r="I1367" s="3">
        <v>1720171010</v>
      </c>
      <c r="J1367" s="3">
        <v>3882764760</v>
      </c>
      <c r="K1367" s="3">
        <v>99.89</v>
      </c>
      <c r="L1367" s="3">
        <v>466025607</v>
      </c>
      <c r="M1367" s="3">
        <v>1865040720</v>
      </c>
      <c r="N1367" s="3">
        <v>47.98</v>
      </c>
    </row>
    <row r="1368" spans="1:14" hidden="1" x14ac:dyDescent="0.25">
      <c r="A1368" t="s">
        <v>939</v>
      </c>
      <c r="B1368" s="1" t="s">
        <v>203</v>
      </c>
      <c r="C1368" t="s">
        <v>800</v>
      </c>
      <c r="D1368" s="3">
        <v>7748893000</v>
      </c>
      <c r="E1368" s="3">
        <v>0</v>
      </c>
      <c r="F1368" s="3">
        <v>7748893000</v>
      </c>
      <c r="G1368" s="3">
        <v>0</v>
      </c>
      <c r="H1368" s="3">
        <v>7748893000</v>
      </c>
      <c r="I1368" s="3">
        <v>916972155</v>
      </c>
      <c r="J1368" s="3">
        <v>7459087621</v>
      </c>
      <c r="K1368" s="3">
        <v>96.26</v>
      </c>
      <c r="L1368" s="3">
        <v>1971176159</v>
      </c>
      <c r="M1368" s="3">
        <v>4097943120</v>
      </c>
      <c r="N1368" s="3">
        <v>52.88</v>
      </c>
    </row>
    <row r="1369" spans="1:14" hidden="1" x14ac:dyDescent="0.25">
      <c r="A1369" t="s">
        <v>939</v>
      </c>
      <c r="B1369" s="1" t="s">
        <v>204</v>
      </c>
      <c r="C1369" t="s">
        <v>801</v>
      </c>
      <c r="D1369" s="3">
        <v>7748893000</v>
      </c>
      <c r="E1369" s="3">
        <v>0</v>
      </c>
      <c r="F1369" s="3">
        <v>7748893000</v>
      </c>
      <c r="G1369" s="3">
        <v>0</v>
      </c>
      <c r="H1369" s="3">
        <v>7748893000</v>
      </c>
      <c r="I1369" s="3">
        <v>916972155</v>
      </c>
      <c r="J1369" s="3">
        <v>7459087621</v>
      </c>
      <c r="K1369" s="3">
        <v>96.26</v>
      </c>
      <c r="L1369" s="3">
        <v>1971176159</v>
      </c>
      <c r="M1369" s="3">
        <v>4097943120</v>
      </c>
      <c r="N1369" s="3">
        <v>52.88</v>
      </c>
    </row>
    <row r="1370" spans="1:14" hidden="1" x14ac:dyDescent="0.25">
      <c r="A1370" t="s">
        <v>939</v>
      </c>
      <c r="B1370" s="1" t="s">
        <v>147</v>
      </c>
      <c r="C1370" t="s">
        <v>769</v>
      </c>
      <c r="D1370" s="3">
        <v>1864250000</v>
      </c>
      <c r="E1370" s="3">
        <v>0</v>
      </c>
      <c r="F1370" s="3">
        <v>1864250000</v>
      </c>
      <c r="G1370" s="3">
        <v>0</v>
      </c>
      <c r="H1370" s="3">
        <v>1864250000</v>
      </c>
      <c r="I1370" s="3">
        <v>460351091</v>
      </c>
      <c r="J1370" s="3">
        <v>1793334602</v>
      </c>
      <c r="K1370" s="3">
        <v>96.2</v>
      </c>
      <c r="L1370" s="3">
        <v>228798851</v>
      </c>
      <c r="M1370" s="3">
        <v>1141515884</v>
      </c>
      <c r="N1370" s="3">
        <v>61.23</v>
      </c>
    </row>
    <row r="1371" spans="1:14" hidden="1" x14ac:dyDescent="0.25">
      <c r="A1371" t="s">
        <v>939</v>
      </c>
      <c r="B1371" s="1" t="s">
        <v>192</v>
      </c>
      <c r="C1371" t="s">
        <v>255</v>
      </c>
      <c r="D1371" s="3">
        <v>1864250000</v>
      </c>
      <c r="E1371" s="3">
        <v>0</v>
      </c>
      <c r="F1371" s="3">
        <v>1864250000</v>
      </c>
      <c r="G1371" s="3">
        <v>0</v>
      </c>
      <c r="H1371" s="3">
        <v>1864250000</v>
      </c>
      <c r="I1371" s="3">
        <v>460351091</v>
      </c>
      <c r="J1371" s="3">
        <v>1793334602</v>
      </c>
      <c r="K1371" s="3">
        <v>96.2</v>
      </c>
      <c r="L1371" s="3">
        <v>228798851</v>
      </c>
      <c r="M1371" s="3">
        <v>1141515884</v>
      </c>
      <c r="N1371" s="3">
        <v>61.23</v>
      </c>
    </row>
    <row r="1372" spans="1:14" hidden="1" x14ac:dyDescent="0.25">
      <c r="A1372" t="s">
        <v>939</v>
      </c>
      <c r="B1372" s="1" t="s">
        <v>205</v>
      </c>
      <c r="C1372" t="s">
        <v>802</v>
      </c>
      <c r="D1372" s="3">
        <v>1864250000</v>
      </c>
      <c r="E1372" s="3">
        <v>0</v>
      </c>
      <c r="F1372" s="3">
        <v>1864250000</v>
      </c>
      <c r="G1372" s="3">
        <v>0</v>
      </c>
      <c r="H1372" s="3">
        <v>1864250000</v>
      </c>
      <c r="I1372" s="3">
        <v>460351091</v>
      </c>
      <c r="J1372" s="3">
        <v>1793334602</v>
      </c>
      <c r="K1372" s="3">
        <v>96.2</v>
      </c>
      <c r="L1372" s="3">
        <v>228798851</v>
      </c>
      <c r="M1372" s="3">
        <v>1141515884</v>
      </c>
      <c r="N1372" s="3">
        <v>61.23</v>
      </c>
    </row>
    <row r="1373" spans="1:14" hidden="1" x14ac:dyDescent="0.25">
      <c r="A1373" t="s">
        <v>939</v>
      </c>
      <c r="B1373" s="1" t="s">
        <v>206</v>
      </c>
      <c r="C1373" t="s">
        <v>803</v>
      </c>
      <c r="D1373" s="3">
        <v>1864250000</v>
      </c>
      <c r="E1373" s="3">
        <v>0</v>
      </c>
      <c r="F1373" s="3">
        <v>1864250000</v>
      </c>
      <c r="G1373" s="3">
        <v>0</v>
      </c>
      <c r="H1373" s="3">
        <v>1864250000</v>
      </c>
      <c r="I1373" s="3">
        <v>460351091</v>
      </c>
      <c r="J1373" s="3">
        <v>1793334602</v>
      </c>
      <c r="K1373" s="3">
        <v>96.2</v>
      </c>
      <c r="L1373" s="3">
        <v>228798851</v>
      </c>
      <c r="M1373" s="3">
        <v>1141515884</v>
      </c>
      <c r="N1373" s="3">
        <v>61.23</v>
      </c>
    </row>
    <row r="1374" spans="1:14" hidden="1" x14ac:dyDescent="0.25">
      <c r="A1374" t="s">
        <v>940</v>
      </c>
      <c r="B1374" s="1" t="s">
        <v>0</v>
      </c>
      <c r="C1374" t="s">
        <v>1</v>
      </c>
      <c r="D1374" s="3">
        <v>81910178000</v>
      </c>
      <c r="E1374" s="3">
        <v>5129042282</v>
      </c>
      <c r="F1374" s="3">
        <v>87039220282</v>
      </c>
      <c r="G1374" s="3">
        <v>0</v>
      </c>
      <c r="H1374" s="3">
        <v>87039220282</v>
      </c>
      <c r="I1374" s="3">
        <v>9149384147</v>
      </c>
      <c r="J1374" s="3">
        <v>81338379638</v>
      </c>
      <c r="K1374" s="3">
        <v>93.45</v>
      </c>
      <c r="L1374" s="3">
        <v>16285014551</v>
      </c>
      <c r="M1374" s="3">
        <v>71471138344</v>
      </c>
      <c r="N1374" s="3">
        <v>82.11</v>
      </c>
    </row>
    <row r="1375" spans="1:14" hidden="1" x14ac:dyDescent="0.25">
      <c r="A1375" t="s">
        <v>940</v>
      </c>
      <c r="B1375" s="1" t="s">
        <v>2</v>
      </c>
      <c r="C1375" t="s">
        <v>3</v>
      </c>
      <c r="D1375" s="3">
        <v>7804497000</v>
      </c>
      <c r="E1375" s="3">
        <v>228772003</v>
      </c>
      <c r="F1375" s="3">
        <v>8033269003</v>
      </c>
      <c r="G1375" s="3">
        <v>0</v>
      </c>
      <c r="H1375" s="3">
        <v>8033269003</v>
      </c>
      <c r="I1375" s="3">
        <v>898219470</v>
      </c>
      <c r="J1375" s="3">
        <v>7924063634</v>
      </c>
      <c r="K1375" s="3">
        <v>98.64</v>
      </c>
      <c r="L1375" s="3">
        <v>1457319011</v>
      </c>
      <c r="M1375" s="3">
        <v>7031763158</v>
      </c>
      <c r="N1375" s="3">
        <v>87.53</v>
      </c>
    </row>
    <row r="1376" spans="1:14" hidden="1" x14ac:dyDescent="0.25">
      <c r="A1376" t="s">
        <v>940</v>
      </c>
      <c r="B1376" s="1" t="s">
        <v>4</v>
      </c>
      <c r="C1376" t="s">
        <v>5</v>
      </c>
      <c r="D1376" s="3">
        <v>4299554000</v>
      </c>
      <c r="E1376" s="3">
        <v>238972003</v>
      </c>
      <c r="F1376" s="3">
        <v>4538526003</v>
      </c>
      <c r="G1376" s="3">
        <v>0</v>
      </c>
      <c r="H1376" s="3">
        <v>4538526003</v>
      </c>
      <c r="I1376" s="3">
        <v>789008765</v>
      </c>
      <c r="J1376" s="3">
        <v>4476536994</v>
      </c>
      <c r="K1376" s="3">
        <v>98.63</v>
      </c>
      <c r="L1376" s="3">
        <v>817273765</v>
      </c>
      <c r="M1376" s="3">
        <v>4476536994</v>
      </c>
      <c r="N1376" s="3">
        <v>98.63</v>
      </c>
    </row>
    <row r="1377" spans="1:14" hidden="1" x14ac:dyDescent="0.25">
      <c r="A1377" t="s">
        <v>940</v>
      </c>
      <c r="B1377" s="1" t="s">
        <v>6</v>
      </c>
      <c r="C1377" t="s">
        <v>207</v>
      </c>
      <c r="D1377" s="3">
        <v>3146316000</v>
      </c>
      <c r="E1377" s="3">
        <v>156546349</v>
      </c>
      <c r="F1377" s="3">
        <v>3302862349</v>
      </c>
      <c r="G1377" s="3">
        <v>0</v>
      </c>
      <c r="H1377" s="3">
        <v>3302862349</v>
      </c>
      <c r="I1377" s="3">
        <v>477709478</v>
      </c>
      <c r="J1377" s="3">
        <v>3289356395</v>
      </c>
      <c r="K1377" s="3">
        <v>99.59</v>
      </c>
      <c r="L1377" s="3">
        <v>477709478</v>
      </c>
      <c r="M1377" s="3">
        <v>3289356395</v>
      </c>
      <c r="N1377" s="3">
        <v>99.59</v>
      </c>
    </row>
    <row r="1378" spans="1:14" hidden="1" x14ac:dyDescent="0.25">
      <c r="A1378" t="s">
        <v>940</v>
      </c>
      <c r="B1378" s="1" t="s">
        <v>7</v>
      </c>
      <c r="C1378" t="s">
        <v>8</v>
      </c>
      <c r="D1378" s="3">
        <v>1651596000</v>
      </c>
      <c r="E1378" s="3">
        <v>171399769</v>
      </c>
      <c r="F1378" s="3">
        <v>1822995769</v>
      </c>
      <c r="G1378" s="3">
        <v>0</v>
      </c>
      <c r="H1378" s="3">
        <v>1822995769</v>
      </c>
      <c r="I1378" s="3">
        <v>166190732</v>
      </c>
      <c r="J1378" s="3">
        <v>1822995769</v>
      </c>
      <c r="K1378" s="3">
        <v>100</v>
      </c>
      <c r="L1378" s="3">
        <v>166190732</v>
      </c>
      <c r="M1378" s="3">
        <v>1822995769</v>
      </c>
      <c r="N1378" s="3">
        <v>100</v>
      </c>
    </row>
    <row r="1379" spans="1:14" hidden="1" x14ac:dyDescent="0.25">
      <c r="A1379" t="s">
        <v>940</v>
      </c>
      <c r="B1379" s="1" t="s">
        <v>9</v>
      </c>
      <c r="C1379" t="s">
        <v>10</v>
      </c>
      <c r="D1379" s="3">
        <v>133497000</v>
      </c>
      <c r="E1379" s="3">
        <v>1373927</v>
      </c>
      <c r="F1379" s="3">
        <v>134870927</v>
      </c>
      <c r="G1379" s="3">
        <v>0</v>
      </c>
      <c r="H1379" s="3">
        <v>134870927</v>
      </c>
      <c r="I1379" s="3">
        <v>11752867</v>
      </c>
      <c r="J1379" s="3">
        <v>134360653</v>
      </c>
      <c r="K1379" s="3">
        <v>99.62</v>
      </c>
      <c r="L1379" s="3">
        <v>11752867</v>
      </c>
      <c r="M1379" s="3">
        <v>134360653</v>
      </c>
      <c r="N1379" s="3">
        <v>99.62</v>
      </c>
    </row>
    <row r="1380" spans="1:14" hidden="1" x14ac:dyDescent="0.25">
      <c r="A1380" t="s">
        <v>940</v>
      </c>
      <c r="B1380" s="1" t="s">
        <v>11</v>
      </c>
      <c r="C1380" t="s">
        <v>208</v>
      </c>
      <c r="D1380" s="3">
        <v>12876000</v>
      </c>
      <c r="E1380" s="3">
        <v>11740757</v>
      </c>
      <c r="F1380" s="3">
        <v>24616757</v>
      </c>
      <c r="G1380" s="3">
        <v>0</v>
      </c>
      <c r="H1380" s="3">
        <v>24616757</v>
      </c>
      <c r="I1380" s="3">
        <v>1510645</v>
      </c>
      <c r="J1380" s="3">
        <v>22574523</v>
      </c>
      <c r="K1380" s="3">
        <v>91.7</v>
      </c>
      <c r="L1380" s="3">
        <v>1510645</v>
      </c>
      <c r="M1380" s="3">
        <v>22574523</v>
      </c>
      <c r="N1380" s="3">
        <v>91.7</v>
      </c>
    </row>
    <row r="1381" spans="1:14" hidden="1" x14ac:dyDescent="0.25">
      <c r="A1381" t="s">
        <v>940</v>
      </c>
      <c r="B1381" s="1" t="s">
        <v>12</v>
      </c>
      <c r="C1381" t="s">
        <v>13</v>
      </c>
      <c r="D1381" s="3">
        <v>13198000</v>
      </c>
      <c r="E1381" s="3">
        <v>2054600</v>
      </c>
      <c r="F1381" s="3">
        <v>15252600</v>
      </c>
      <c r="G1381" s="3">
        <v>0</v>
      </c>
      <c r="H1381" s="3">
        <v>15252600</v>
      </c>
      <c r="I1381" s="3">
        <v>1298400</v>
      </c>
      <c r="J1381" s="3">
        <v>14737700</v>
      </c>
      <c r="K1381" s="3">
        <v>96.62</v>
      </c>
      <c r="L1381" s="3">
        <v>1298400</v>
      </c>
      <c r="M1381" s="3">
        <v>14737700</v>
      </c>
      <c r="N1381" s="3">
        <v>96.62</v>
      </c>
    </row>
    <row r="1382" spans="1:14" hidden="1" x14ac:dyDescent="0.25">
      <c r="A1382" t="s">
        <v>940</v>
      </c>
      <c r="B1382" s="1" t="s">
        <v>14</v>
      </c>
      <c r="C1382" t="s">
        <v>15</v>
      </c>
      <c r="D1382" s="3">
        <v>8647000</v>
      </c>
      <c r="E1382" s="3">
        <v>1495306</v>
      </c>
      <c r="F1382" s="3">
        <v>10142306</v>
      </c>
      <c r="G1382" s="3">
        <v>0</v>
      </c>
      <c r="H1382" s="3">
        <v>10142306</v>
      </c>
      <c r="I1382" s="3">
        <v>857505</v>
      </c>
      <c r="J1382" s="3">
        <v>9733060</v>
      </c>
      <c r="K1382" s="3">
        <v>95.96</v>
      </c>
      <c r="L1382" s="3">
        <v>857505</v>
      </c>
      <c r="M1382" s="3">
        <v>9733060</v>
      </c>
      <c r="N1382" s="3">
        <v>95.96</v>
      </c>
    </row>
    <row r="1383" spans="1:14" hidden="1" x14ac:dyDescent="0.25">
      <c r="A1383" t="s">
        <v>940</v>
      </c>
      <c r="B1383" s="1" t="s">
        <v>16</v>
      </c>
      <c r="C1383" t="s">
        <v>17</v>
      </c>
      <c r="D1383" s="3">
        <v>54636000</v>
      </c>
      <c r="E1383" s="3">
        <v>-2040074</v>
      </c>
      <c r="F1383" s="3">
        <v>52595926</v>
      </c>
      <c r="G1383" s="3">
        <v>0</v>
      </c>
      <c r="H1383" s="3">
        <v>52595926</v>
      </c>
      <c r="I1383" s="3">
        <v>574412</v>
      </c>
      <c r="J1383" s="3">
        <v>50449172</v>
      </c>
      <c r="K1383" s="3">
        <v>95.92</v>
      </c>
      <c r="L1383" s="3">
        <v>574412</v>
      </c>
      <c r="M1383" s="3">
        <v>50449172</v>
      </c>
      <c r="N1383" s="3">
        <v>95.92</v>
      </c>
    </row>
    <row r="1384" spans="1:14" hidden="1" x14ac:dyDescent="0.25">
      <c r="A1384" t="s">
        <v>940</v>
      </c>
      <c r="B1384" s="1" t="s">
        <v>18</v>
      </c>
      <c r="C1384" t="s">
        <v>19</v>
      </c>
      <c r="D1384" s="3">
        <v>265128000</v>
      </c>
      <c r="E1384" s="3">
        <v>500000</v>
      </c>
      <c r="F1384" s="3">
        <v>265628000</v>
      </c>
      <c r="G1384" s="3">
        <v>0</v>
      </c>
      <c r="H1384" s="3">
        <v>265628000</v>
      </c>
      <c r="I1384" s="3">
        <v>0</v>
      </c>
      <c r="J1384" s="3">
        <v>265406298</v>
      </c>
      <c r="K1384" s="3">
        <v>99.92</v>
      </c>
      <c r="L1384" s="3">
        <v>0</v>
      </c>
      <c r="M1384" s="3">
        <v>265406298</v>
      </c>
      <c r="N1384" s="3">
        <v>99.92</v>
      </c>
    </row>
    <row r="1385" spans="1:14" hidden="1" x14ac:dyDescent="0.25">
      <c r="A1385" t="s">
        <v>940</v>
      </c>
      <c r="B1385" s="1" t="s">
        <v>20</v>
      </c>
      <c r="C1385" t="s">
        <v>21</v>
      </c>
      <c r="D1385" s="3">
        <v>240329000</v>
      </c>
      <c r="E1385" s="3">
        <v>3745408</v>
      </c>
      <c r="F1385" s="3">
        <v>244074408</v>
      </c>
      <c r="G1385" s="3">
        <v>0</v>
      </c>
      <c r="H1385" s="3">
        <v>244074408</v>
      </c>
      <c r="I1385" s="3">
        <v>234726955</v>
      </c>
      <c r="J1385" s="3">
        <v>244074408</v>
      </c>
      <c r="K1385" s="3">
        <v>100</v>
      </c>
      <c r="L1385" s="3">
        <v>234726955</v>
      </c>
      <c r="M1385" s="3">
        <v>244074408</v>
      </c>
      <c r="N1385" s="3">
        <v>100</v>
      </c>
    </row>
    <row r="1386" spans="1:14" hidden="1" x14ac:dyDescent="0.25">
      <c r="A1386" t="s">
        <v>940</v>
      </c>
      <c r="B1386" s="1" t="s">
        <v>22</v>
      </c>
      <c r="C1386" t="s">
        <v>23</v>
      </c>
      <c r="D1386" s="3">
        <v>115356000</v>
      </c>
      <c r="E1386" s="3">
        <v>-7522150</v>
      </c>
      <c r="F1386" s="3">
        <v>107833850</v>
      </c>
      <c r="G1386" s="3">
        <v>0</v>
      </c>
      <c r="H1386" s="3">
        <v>107833850</v>
      </c>
      <c r="I1386" s="3">
        <v>9415251</v>
      </c>
      <c r="J1386" s="3">
        <v>105788901</v>
      </c>
      <c r="K1386" s="3">
        <v>98.1</v>
      </c>
      <c r="L1386" s="3">
        <v>9415251</v>
      </c>
      <c r="M1386" s="3">
        <v>105788901</v>
      </c>
      <c r="N1386" s="3">
        <v>98.1</v>
      </c>
    </row>
    <row r="1387" spans="1:14" hidden="1" x14ac:dyDescent="0.25">
      <c r="A1387" t="s">
        <v>940</v>
      </c>
      <c r="B1387" s="1" t="s">
        <v>24</v>
      </c>
      <c r="C1387" t="s">
        <v>25</v>
      </c>
      <c r="D1387" s="3">
        <v>641877000</v>
      </c>
      <c r="E1387" s="3">
        <v>-53873823</v>
      </c>
      <c r="F1387" s="3">
        <v>588003177</v>
      </c>
      <c r="G1387" s="3">
        <v>0</v>
      </c>
      <c r="H1387" s="3">
        <v>588003177</v>
      </c>
      <c r="I1387" s="3">
        <v>50640800</v>
      </c>
      <c r="J1387" s="3">
        <v>586792396</v>
      </c>
      <c r="K1387" s="3">
        <v>99.79</v>
      </c>
      <c r="L1387" s="3">
        <v>50640800</v>
      </c>
      <c r="M1387" s="3">
        <v>586792396</v>
      </c>
      <c r="N1387" s="3">
        <v>99.79</v>
      </c>
    </row>
    <row r="1388" spans="1:14" hidden="1" x14ac:dyDescent="0.25">
      <c r="A1388" t="s">
        <v>940</v>
      </c>
      <c r="B1388" s="1" t="s">
        <v>30</v>
      </c>
      <c r="C1388" t="s">
        <v>31</v>
      </c>
      <c r="D1388" s="3">
        <v>0</v>
      </c>
      <c r="E1388" s="3">
        <v>26936292</v>
      </c>
      <c r="F1388" s="3">
        <v>26936292</v>
      </c>
      <c r="G1388" s="3">
        <v>0</v>
      </c>
      <c r="H1388" s="3">
        <v>26936292</v>
      </c>
      <c r="I1388" s="3">
        <v>0</v>
      </c>
      <c r="J1388" s="3">
        <v>23787758</v>
      </c>
      <c r="K1388" s="3">
        <v>88.31</v>
      </c>
      <c r="L1388" s="3">
        <v>0</v>
      </c>
      <c r="M1388" s="3">
        <v>23787758</v>
      </c>
      <c r="N1388" s="3">
        <v>88.31</v>
      </c>
    </row>
    <row r="1389" spans="1:14" hidden="1" x14ac:dyDescent="0.25">
      <c r="A1389" t="s">
        <v>940</v>
      </c>
      <c r="B1389" s="1" t="s">
        <v>32</v>
      </c>
      <c r="C1389" t="s">
        <v>33</v>
      </c>
      <c r="D1389" s="3">
        <v>9176000</v>
      </c>
      <c r="E1389" s="3">
        <v>736337</v>
      </c>
      <c r="F1389" s="3">
        <v>9912337</v>
      </c>
      <c r="G1389" s="3">
        <v>0</v>
      </c>
      <c r="H1389" s="3">
        <v>9912337</v>
      </c>
      <c r="I1389" s="3">
        <v>741911</v>
      </c>
      <c r="J1389" s="3">
        <v>8655757</v>
      </c>
      <c r="K1389" s="3">
        <v>87.32</v>
      </c>
      <c r="L1389" s="3">
        <v>741911</v>
      </c>
      <c r="M1389" s="3">
        <v>8655757</v>
      </c>
      <c r="N1389" s="3">
        <v>87.32</v>
      </c>
    </row>
    <row r="1390" spans="1:14" hidden="1" x14ac:dyDescent="0.25">
      <c r="A1390" t="s">
        <v>940</v>
      </c>
      <c r="B1390" s="1" t="s">
        <v>35</v>
      </c>
      <c r="C1390" t="s">
        <v>36</v>
      </c>
      <c r="D1390" s="3">
        <v>76525000</v>
      </c>
      <c r="E1390" s="3">
        <v>11124000</v>
      </c>
      <c r="F1390" s="3">
        <v>87649000</v>
      </c>
      <c r="G1390" s="3">
        <v>0</v>
      </c>
      <c r="H1390" s="3">
        <v>87649000</v>
      </c>
      <c r="I1390" s="3">
        <v>5308000</v>
      </c>
      <c r="J1390" s="3">
        <v>87341000</v>
      </c>
      <c r="K1390" s="3">
        <v>99.65</v>
      </c>
      <c r="L1390" s="3">
        <v>33573000</v>
      </c>
      <c r="M1390" s="3">
        <v>87341000</v>
      </c>
      <c r="N1390" s="3">
        <v>99.65</v>
      </c>
    </row>
    <row r="1391" spans="1:14" hidden="1" x14ac:dyDescent="0.25">
      <c r="A1391" t="s">
        <v>940</v>
      </c>
      <c r="B1391" s="1" t="s">
        <v>37</v>
      </c>
      <c r="C1391" t="s">
        <v>38</v>
      </c>
      <c r="D1391" s="3">
        <v>14000000</v>
      </c>
      <c r="E1391" s="3">
        <v>-6000000</v>
      </c>
      <c r="F1391" s="3">
        <v>8000000</v>
      </c>
      <c r="G1391" s="3">
        <v>0</v>
      </c>
      <c r="H1391" s="3">
        <v>8000000</v>
      </c>
      <c r="I1391" s="3">
        <v>0</v>
      </c>
      <c r="J1391" s="3">
        <v>8000000</v>
      </c>
      <c r="K1391" s="3">
        <v>100</v>
      </c>
      <c r="L1391" s="3">
        <v>8000000</v>
      </c>
      <c r="M1391" s="3">
        <v>8000000</v>
      </c>
      <c r="N1391" s="3">
        <v>100</v>
      </c>
    </row>
    <row r="1392" spans="1:14" hidden="1" x14ac:dyDescent="0.25">
      <c r="A1392" t="s">
        <v>940</v>
      </c>
      <c r="B1392" s="1" t="s">
        <v>39</v>
      </c>
      <c r="C1392" t="s">
        <v>40</v>
      </c>
      <c r="D1392" s="3">
        <v>14000000</v>
      </c>
      <c r="E1392" s="3">
        <v>-6000000</v>
      </c>
      <c r="F1392" s="3">
        <v>8000000</v>
      </c>
      <c r="G1392" s="3">
        <v>0</v>
      </c>
      <c r="H1392" s="3">
        <v>8000000</v>
      </c>
      <c r="I1392" s="3">
        <v>0</v>
      </c>
      <c r="J1392" s="3">
        <v>8000000</v>
      </c>
      <c r="K1392" s="3">
        <v>100</v>
      </c>
      <c r="L1392" s="3">
        <v>8000000</v>
      </c>
      <c r="M1392" s="3">
        <v>8000000</v>
      </c>
      <c r="N1392" s="3">
        <v>100</v>
      </c>
    </row>
    <row r="1393" spans="1:14" hidden="1" x14ac:dyDescent="0.25">
      <c r="A1393" t="s">
        <v>940</v>
      </c>
      <c r="B1393" s="1" t="s">
        <v>41</v>
      </c>
      <c r="C1393" t="s">
        <v>42</v>
      </c>
      <c r="D1393" s="3">
        <v>62525000</v>
      </c>
      <c r="E1393" s="3">
        <v>16200000</v>
      </c>
      <c r="F1393" s="3">
        <v>78725000</v>
      </c>
      <c r="G1393" s="3">
        <v>0</v>
      </c>
      <c r="H1393" s="3">
        <v>78725000</v>
      </c>
      <c r="I1393" s="3">
        <v>5000000</v>
      </c>
      <c r="J1393" s="3">
        <v>78725000</v>
      </c>
      <c r="K1393" s="3">
        <v>100</v>
      </c>
      <c r="L1393" s="3">
        <v>25265000</v>
      </c>
      <c r="M1393" s="3">
        <v>78725000</v>
      </c>
      <c r="N1393" s="3">
        <v>100</v>
      </c>
    </row>
    <row r="1394" spans="1:14" hidden="1" x14ac:dyDescent="0.25">
      <c r="A1394" t="s">
        <v>940</v>
      </c>
      <c r="B1394" s="1" t="s">
        <v>43</v>
      </c>
      <c r="C1394" t="s">
        <v>44</v>
      </c>
      <c r="D1394" s="3">
        <v>0</v>
      </c>
      <c r="E1394" s="3">
        <v>924000</v>
      </c>
      <c r="F1394" s="3">
        <v>924000</v>
      </c>
      <c r="G1394" s="3">
        <v>0</v>
      </c>
      <c r="H1394" s="3">
        <v>924000</v>
      </c>
      <c r="I1394" s="3">
        <v>308000</v>
      </c>
      <c r="J1394" s="3">
        <v>616000</v>
      </c>
      <c r="K1394" s="3">
        <v>66.67</v>
      </c>
      <c r="L1394" s="3">
        <v>308000</v>
      </c>
      <c r="M1394" s="3">
        <v>616000</v>
      </c>
      <c r="N1394" s="3">
        <v>66.67</v>
      </c>
    </row>
    <row r="1395" spans="1:14" hidden="1" x14ac:dyDescent="0.25">
      <c r="A1395" t="s">
        <v>940</v>
      </c>
      <c r="B1395" s="1" t="s">
        <v>45</v>
      </c>
      <c r="C1395" t="s">
        <v>218</v>
      </c>
      <c r="D1395" s="3">
        <v>1076713000</v>
      </c>
      <c r="E1395" s="3">
        <v>71301654</v>
      </c>
      <c r="F1395" s="3">
        <v>1148014654</v>
      </c>
      <c r="G1395" s="3">
        <v>0</v>
      </c>
      <c r="H1395" s="3">
        <v>1148014654</v>
      </c>
      <c r="I1395" s="3">
        <v>305991287</v>
      </c>
      <c r="J1395" s="3">
        <v>1099839599</v>
      </c>
      <c r="K1395" s="3">
        <v>95.8</v>
      </c>
      <c r="L1395" s="3">
        <v>305991287</v>
      </c>
      <c r="M1395" s="3">
        <v>1099839599</v>
      </c>
      <c r="N1395" s="3">
        <v>95.8</v>
      </c>
    </row>
    <row r="1396" spans="1:14" hidden="1" x14ac:dyDescent="0.25">
      <c r="A1396" t="s">
        <v>940</v>
      </c>
      <c r="B1396" s="1" t="s">
        <v>46</v>
      </c>
      <c r="C1396" t="s">
        <v>47</v>
      </c>
      <c r="D1396" s="3">
        <v>632414000</v>
      </c>
      <c r="E1396" s="3">
        <v>12059124</v>
      </c>
      <c r="F1396" s="3">
        <v>644473124</v>
      </c>
      <c r="G1396" s="3">
        <v>0</v>
      </c>
      <c r="H1396" s="3">
        <v>644473124</v>
      </c>
      <c r="I1396" s="3">
        <v>189775816</v>
      </c>
      <c r="J1396" s="3">
        <v>632837381</v>
      </c>
      <c r="K1396" s="3">
        <v>98.19</v>
      </c>
      <c r="L1396" s="3">
        <v>189775816</v>
      </c>
      <c r="M1396" s="3">
        <v>632837381</v>
      </c>
      <c r="N1396" s="3">
        <v>98.19</v>
      </c>
    </row>
    <row r="1397" spans="1:14" hidden="1" x14ac:dyDescent="0.25">
      <c r="A1397" t="s">
        <v>940</v>
      </c>
      <c r="B1397" s="1" t="s">
        <v>48</v>
      </c>
      <c r="C1397" t="s">
        <v>49</v>
      </c>
      <c r="D1397" s="3">
        <v>129221000</v>
      </c>
      <c r="E1397" s="3">
        <v>-31879374</v>
      </c>
      <c r="F1397" s="3">
        <v>97341626</v>
      </c>
      <c r="G1397" s="3">
        <v>0</v>
      </c>
      <c r="H1397" s="3">
        <v>97341626</v>
      </c>
      <c r="I1397" s="3">
        <v>94266516</v>
      </c>
      <c r="J1397" s="3">
        <v>95563681</v>
      </c>
      <c r="K1397" s="3">
        <v>98.17</v>
      </c>
      <c r="L1397" s="3">
        <v>94266516</v>
      </c>
      <c r="M1397" s="3">
        <v>95563681</v>
      </c>
      <c r="N1397" s="3">
        <v>98.17</v>
      </c>
    </row>
    <row r="1398" spans="1:14" hidden="1" x14ac:dyDescent="0.25">
      <c r="A1398" t="s">
        <v>940</v>
      </c>
      <c r="B1398" s="1" t="s">
        <v>50</v>
      </c>
      <c r="C1398" t="s">
        <v>51</v>
      </c>
      <c r="D1398" s="3">
        <v>175820000</v>
      </c>
      <c r="E1398" s="3">
        <v>15112898</v>
      </c>
      <c r="F1398" s="3">
        <v>190932898</v>
      </c>
      <c r="G1398" s="3">
        <v>0</v>
      </c>
      <c r="H1398" s="3">
        <v>190932898</v>
      </c>
      <c r="I1398" s="3">
        <v>31080900</v>
      </c>
      <c r="J1398" s="3">
        <v>186691800</v>
      </c>
      <c r="K1398" s="3">
        <v>97.78</v>
      </c>
      <c r="L1398" s="3">
        <v>31080900</v>
      </c>
      <c r="M1398" s="3">
        <v>186691800</v>
      </c>
      <c r="N1398" s="3">
        <v>97.78</v>
      </c>
    </row>
    <row r="1399" spans="1:14" hidden="1" x14ac:dyDescent="0.25">
      <c r="A1399" t="s">
        <v>940</v>
      </c>
      <c r="B1399" s="1" t="s">
        <v>52</v>
      </c>
      <c r="C1399" t="s">
        <v>53</v>
      </c>
      <c r="D1399" s="3">
        <v>212029000</v>
      </c>
      <c r="E1399" s="3">
        <v>16435000</v>
      </c>
      <c r="F1399" s="3">
        <v>228464000</v>
      </c>
      <c r="G1399" s="3">
        <v>0</v>
      </c>
      <c r="H1399" s="3">
        <v>228464000</v>
      </c>
      <c r="I1399" s="3">
        <v>36927600</v>
      </c>
      <c r="J1399" s="3">
        <v>224003100</v>
      </c>
      <c r="K1399" s="3">
        <v>98.05</v>
      </c>
      <c r="L1399" s="3">
        <v>36927600</v>
      </c>
      <c r="M1399" s="3">
        <v>224003100</v>
      </c>
      <c r="N1399" s="3">
        <v>98.05</v>
      </c>
    </row>
    <row r="1400" spans="1:14" hidden="1" x14ac:dyDescent="0.25">
      <c r="A1400" t="s">
        <v>940</v>
      </c>
      <c r="B1400" s="1" t="s">
        <v>56</v>
      </c>
      <c r="C1400" t="s">
        <v>57</v>
      </c>
      <c r="D1400" s="3">
        <v>115344000</v>
      </c>
      <c r="E1400" s="3">
        <v>12390600</v>
      </c>
      <c r="F1400" s="3">
        <v>127734600</v>
      </c>
      <c r="G1400" s="3">
        <v>0</v>
      </c>
      <c r="H1400" s="3">
        <v>127734600</v>
      </c>
      <c r="I1400" s="3">
        <v>27500800</v>
      </c>
      <c r="J1400" s="3">
        <v>126578800</v>
      </c>
      <c r="K1400" s="3">
        <v>99.1</v>
      </c>
      <c r="L1400" s="3">
        <v>27500800</v>
      </c>
      <c r="M1400" s="3">
        <v>126578800</v>
      </c>
      <c r="N1400" s="3">
        <v>99.1</v>
      </c>
    </row>
    <row r="1401" spans="1:14" hidden="1" x14ac:dyDescent="0.25">
      <c r="A1401" t="s">
        <v>940</v>
      </c>
      <c r="B1401" s="1" t="s">
        <v>58</v>
      </c>
      <c r="C1401" t="s">
        <v>59</v>
      </c>
      <c r="D1401" s="3">
        <v>444299000</v>
      </c>
      <c r="E1401" s="3">
        <v>59242530</v>
      </c>
      <c r="F1401" s="3">
        <v>503541530</v>
      </c>
      <c r="G1401" s="3">
        <v>0</v>
      </c>
      <c r="H1401" s="3">
        <v>503541530</v>
      </c>
      <c r="I1401" s="3">
        <v>116215471</v>
      </c>
      <c r="J1401" s="3">
        <v>467002218</v>
      </c>
      <c r="K1401" s="3">
        <v>92.74</v>
      </c>
      <c r="L1401" s="3">
        <v>116215471</v>
      </c>
      <c r="M1401" s="3">
        <v>467002218</v>
      </c>
      <c r="N1401" s="3">
        <v>92.74</v>
      </c>
    </row>
    <row r="1402" spans="1:14" hidden="1" x14ac:dyDescent="0.25">
      <c r="A1402" t="s">
        <v>940</v>
      </c>
      <c r="B1402" s="1" t="s">
        <v>60</v>
      </c>
      <c r="C1402" t="s">
        <v>61</v>
      </c>
      <c r="D1402" s="3">
        <v>163578000</v>
      </c>
      <c r="E1402" s="3">
        <v>12462455</v>
      </c>
      <c r="F1402" s="3">
        <v>176040455</v>
      </c>
      <c r="G1402" s="3">
        <v>0</v>
      </c>
      <c r="H1402" s="3">
        <v>176040455</v>
      </c>
      <c r="I1402" s="3">
        <v>58319071</v>
      </c>
      <c r="J1402" s="3">
        <v>173351943</v>
      </c>
      <c r="K1402" s="3">
        <v>98.47</v>
      </c>
      <c r="L1402" s="3">
        <v>58319071</v>
      </c>
      <c r="M1402" s="3">
        <v>173351943</v>
      </c>
      <c r="N1402" s="3">
        <v>98.47</v>
      </c>
    </row>
    <row r="1403" spans="1:14" hidden="1" x14ac:dyDescent="0.25">
      <c r="A1403" t="s">
        <v>940</v>
      </c>
      <c r="B1403" s="1" t="s">
        <v>62</v>
      </c>
      <c r="C1403" t="s">
        <v>63</v>
      </c>
      <c r="D1403" s="3">
        <v>123519000</v>
      </c>
      <c r="E1403" s="3">
        <v>10060200</v>
      </c>
      <c r="F1403" s="3">
        <v>133579200</v>
      </c>
      <c r="G1403" s="3">
        <v>0</v>
      </c>
      <c r="H1403" s="3">
        <v>133579200</v>
      </c>
      <c r="I1403" s="3">
        <v>21053700</v>
      </c>
      <c r="J1403" s="3">
        <v>121288700</v>
      </c>
      <c r="K1403" s="3">
        <v>90.8</v>
      </c>
      <c r="L1403" s="3">
        <v>21053700</v>
      </c>
      <c r="M1403" s="3">
        <v>121288700</v>
      </c>
      <c r="N1403" s="3">
        <v>90.8</v>
      </c>
    </row>
    <row r="1404" spans="1:14" hidden="1" x14ac:dyDescent="0.25">
      <c r="A1404" t="s">
        <v>940</v>
      </c>
      <c r="B1404" s="1" t="s">
        <v>156</v>
      </c>
      <c r="C1404" t="s">
        <v>157</v>
      </c>
      <c r="D1404" s="3">
        <v>13021000</v>
      </c>
      <c r="E1404" s="3">
        <v>2458575</v>
      </c>
      <c r="F1404" s="3">
        <v>15479575</v>
      </c>
      <c r="G1404" s="3">
        <v>0</v>
      </c>
      <c r="H1404" s="3">
        <v>15479575</v>
      </c>
      <c r="I1404" s="3">
        <v>2467300</v>
      </c>
      <c r="J1404" s="3">
        <v>14142375</v>
      </c>
      <c r="K1404" s="3">
        <v>91.36</v>
      </c>
      <c r="L1404" s="3">
        <v>2467300</v>
      </c>
      <c r="M1404" s="3">
        <v>14142375</v>
      </c>
      <c r="N1404" s="3">
        <v>91.36</v>
      </c>
    </row>
    <row r="1405" spans="1:14" hidden="1" x14ac:dyDescent="0.25">
      <c r="A1405" t="s">
        <v>940</v>
      </c>
      <c r="B1405" s="1" t="s">
        <v>68</v>
      </c>
      <c r="C1405" t="s">
        <v>69</v>
      </c>
      <c r="D1405" s="3">
        <v>86510000</v>
      </c>
      <c r="E1405" s="3">
        <v>20537500</v>
      </c>
      <c r="F1405" s="3">
        <v>107047500</v>
      </c>
      <c r="G1405" s="3">
        <v>0</v>
      </c>
      <c r="H1405" s="3">
        <v>107047500</v>
      </c>
      <c r="I1405" s="3">
        <v>20625300</v>
      </c>
      <c r="J1405" s="3">
        <v>94930000</v>
      </c>
      <c r="K1405" s="3">
        <v>88.68</v>
      </c>
      <c r="L1405" s="3">
        <v>20625300</v>
      </c>
      <c r="M1405" s="3">
        <v>94930000</v>
      </c>
      <c r="N1405" s="3">
        <v>88.68</v>
      </c>
    </row>
    <row r="1406" spans="1:14" hidden="1" x14ac:dyDescent="0.25">
      <c r="A1406" t="s">
        <v>940</v>
      </c>
      <c r="B1406" s="1" t="s">
        <v>70</v>
      </c>
      <c r="C1406" t="s">
        <v>71</v>
      </c>
      <c r="D1406" s="3">
        <v>57671000</v>
      </c>
      <c r="E1406" s="3">
        <v>13723800</v>
      </c>
      <c r="F1406" s="3">
        <v>71394800</v>
      </c>
      <c r="G1406" s="3">
        <v>0</v>
      </c>
      <c r="H1406" s="3">
        <v>71394800</v>
      </c>
      <c r="I1406" s="3">
        <v>13750100</v>
      </c>
      <c r="J1406" s="3">
        <v>63289200</v>
      </c>
      <c r="K1406" s="3">
        <v>88.65</v>
      </c>
      <c r="L1406" s="3">
        <v>13750100</v>
      </c>
      <c r="M1406" s="3">
        <v>63289200</v>
      </c>
      <c r="N1406" s="3">
        <v>88.65</v>
      </c>
    </row>
    <row r="1407" spans="1:14" hidden="1" x14ac:dyDescent="0.25">
      <c r="A1407" t="s">
        <v>940</v>
      </c>
      <c r="B1407" s="1" t="s">
        <v>76</v>
      </c>
      <c r="C1407" t="s">
        <v>77</v>
      </c>
      <c r="D1407" s="3">
        <v>3504943000</v>
      </c>
      <c r="E1407" s="3">
        <v>-10200000</v>
      </c>
      <c r="F1407" s="3">
        <v>3494743000</v>
      </c>
      <c r="G1407" s="3">
        <v>0</v>
      </c>
      <c r="H1407" s="3">
        <v>3494743000</v>
      </c>
      <c r="I1407" s="3">
        <v>109210705</v>
      </c>
      <c r="J1407" s="3">
        <v>3447526640</v>
      </c>
      <c r="K1407" s="3">
        <v>98.65</v>
      </c>
      <c r="L1407" s="3">
        <v>640045246</v>
      </c>
      <c r="M1407" s="3">
        <v>2555226164</v>
      </c>
      <c r="N1407" s="3">
        <v>73.12</v>
      </c>
    </row>
    <row r="1408" spans="1:14" hidden="1" x14ac:dyDescent="0.25">
      <c r="A1408" t="s">
        <v>940</v>
      </c>
      <c r="B1408" s="1" t="s">
        <v>78</v>
      </c>
      <c r="C1408" t="s">
        <v>79</v>
      </c>
      <c r="D1408" s="3">
        <v>198577000</v>
      </c>
      <c r="E1408" s="3">
        <v>-98961</v>
      </c>
      <c r="F1408" s="3">
        <v>198478039</v>
      </c>
      <c r="G1408" s="3">
        <v>0</v>
      </c>
      <c r="H1408" s="3">
        <v>198478039</v>
      </c>
      <c r="I1408" s="3">
        <v>1735804</v>
      </c>
      <c r="J1408" s="3">
        <v>193629519</v>
      </c>
      <c r="K1408" s="3">
        <v>97.56</v>
      </c>
      <c r="L1408" s="3">
        <v>16757852</v>
      </c>
      <c r="M1408" s="3">
        <v>93129199</v>
      </c>
      <c r="N1408" s="3">
        <v>46.92</v>
      </c>
    </row>
    <row r="1409" spans="1:14" hidden="1" x14ac:dyDescent="0.25">
      <c r="A1409" t="s">
        <v>940</v>
      </c>
      <c r="B1409" s="1" t="s">
        <v>80</v>
      </c>
      <c r="C1409" t="s">
        <v>81</v>
      </c>
      <c r="D1409" s="3">
        <v>18577000</v>
      </c>
      <c r="E1409" s="3">
        <v>10239720</v>
      </c>
      <c r="F1409" s="3">
        <v>28816720</v>
      </c>
      <c r="G1409" s="3">
        <v>0</v>
      </c>
      <c r="H1409" s="3">
        <v>28816720</v>
      </c>
      <c r="I1409" s="3">
        <v>0</v>
      </c>
      <c r="J1409" s="3">
        <v>28816720</v>
      </c>
      <c r="K1409" s="3">
        <v>100</v>
      </c>
      <c r="L1409" s="3">
        <v>9558400</v>
      </c>
      <c r="M1409" s="3">
        <v>26494400</v>
      </c>
      <c r="N1409" s="3">
        <v>91.94</v>
      </c>
    </row>
    <row r="1410" spans="1:14" hidden="1" x14ac:dyDescent="0.25">
      <c r="A1410" t="s">
        <v>940</v>
      </c>
      <c r="B1410" s="1" t="s">
        <v>82</v>
      </c>
      <c r="C1410" t="s">
        <v>83</v>
      </c>
      <c r="D1410" s="3">
        <v>32000000</v>
      </c>
      <c r="E1410" s="3">
        <v>-1167143</v>
      </c>
      <c r="F1410" s="3">
        <v>30832857</v>
      </c>
      <c r="G1410" s="3">
        <v>0</v>
      </c>
      <c r="H1410" s="3">
        <v>30832857</v>
      </c>
      <c r="I1410" s="3">
        <v>570000</v>
      </c>
      <c r="J1410" s="3">
        <v>26324492</v>
      </c>
      <c r="K1410" s="3">
        <v>85.38</v>
      </c>
      <c r="L1410" s="3">
        <v>570000</v>
      </c>
      <c r="M1410" s="3">
        <v>19237034</v>
      </c>
      <c r="N1410" s="3">
        <v>62.39</v>
      </c>
    </row>
    <row r="1411" spans="1:14" hidden="1" x14ac:dyDescent="0.25">
      <c r="A1411" t="s">
        <v>940</v>
      </c>
      <c r="B1411" s="1" t="s">
        <v>84</v>
      </c>
      <c r="C1411" t="s">
        <v>85</v>
      </c>
      <c r="D1411" s="3">
        <v>25000000</v>
      </c>
      <c r="E1411" s="3">
        <v>0</v>
      </c>
      <c r="F1411" s="3">
        <v>25000000</v>
      </c>
      <c r="G1411" s="3">
        <v>0</v>
      </c>
      <c r="H1411" s="3">
        <v>25000000</v>
      </c>
      <c r="I1411" s="3">
        <v>0</v>
      </c>
      <c r="J1411" s="3">
        <v>25000000</v>
      </c>
      <c r="K1411" s="3">
        <v>100</v>
      </c>
      <c r="L1411" s="3">
        <v>4109428</v>
      </c>
      <c r="M1411" s="3">
        <v>14845280</v>
      </c>
      <c r="N1411" s="3">
        <v>59.38</v>
      </c>
    </row>
    <row r="1412" spans="1:14" hidden="1" x14ac:dyDescent="0.25">
      <c r="A1412" t="s">
        <v>940</v>
      </c>
      <c r="B1412" s="1" t="s">
        <v>86</v>
      </c>
      <c r="C1412" t="s">
        <v>87</v>
      </c>
      <c r="D1412" s="3">
        <v>120000000</v>
      </c>
      <c r="E1412" s="3">
        <v>-6171538</v>
      </c>
      <c r="F1412" s="3">
        <v>113828462</v>
      </c>
      <c r="G1412" s="3">
        <v>0</v>
      </c>
      <c r="H1412" s="3">
        <v>113828462</v>
      </c>
      <c r="I1412" s="3">
        <v>1165804</v>
      </c>
      <c r="J1412" s="3">
        <v>113488307</v>
      </c>
      <c r="K1412" s="3">
        <v>99.7</v>
      </c>
      <c r="L1412" s="3">
        <v>2520024</v>
      </c>
      <c r="M1412" s="3">
        <v>32552485</v>
      </c>
      <c r="N1412" s="3">
        <v>28.6</v>
      </c>
    </row>
    <row r="1413" spans="1:14" hidden="1" x14ac:dyDescent="0.25">
      <c r="A1413" t="s">
        <v>940</v>
      </c>
      <c r="B1413" s="1" t="s">
        <v>88</v>
      </c>
      <c r="C1413" t="s">
        <v>89</v>
      </c>
      <c r="D1413" s="3">
        <v>3000000</v>
      </c>
      <c r="E1413" s="3">
        <v>-3000000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</row>
    <row r="1414" spans="1:14" hidden="1" x14ac:dyDescent="0.25">
      <c r="A1414" t="s">
        <v>940</v>
      </c>
      <c r="B1414" s="1" t="s">
        <v>90</v>
      </c>
      <c r="C1414" t="s">
        <v>91</v>
      </c>
      <c r="D1414" s="3">
        <v>3304071000</v>
      </c>
      <c r="E1414" s="3">
        <v>-206101039</v>
      </c>
      <c r="F1414" s="3">
        <v>3097969961</v>
      </c>
      <c r="G1414" s="3">
        <v>0</v>
      </c>
      <c r="H1414" s="3">
        <v>3097969961</v>
      </c>
      <c r="I1414" s="3">
        <v>69132465</v>
      </c>
      <c r="J1414" s="3">
        <v>3067512838</v>
      </c>
      <c r="K1414" s="3">
        <v>99.02</v>
      </c>
      <c r="L1414" s="3">
        <v>584944958</v>
      </c>
      <c r="M1414" s="3">
        <v>2275712682</v>
      </c>
      <c r="N1414" s="3">
        <v>73.459999999999994</v>
      </c>
    </row>
    <row r="1415" spans="1:14" hidden="1" x14ac:dyDescent="0.25">
      <c r="A1415" t="s">
        <v>940</v>
      </c>
      <c r="B1415" s="1" t="s">
        <v>92</v>
      </c>
      <c r="C1415" t="s">
        <v>93</v>
      </c>
      <c r="D1415" s="3">
        <v>150000000</v>
      </c>
      <c r="E1415" s="3">
        <v>-42950400</v>
      </c>
      <c r="F1415" s="3">
        <v>107049600</v>
      </c>
      <c r="G1415" s="3">
        <v>0</v>
      </c>
      <c r="H1415" s="3">
        <v>107049600</v>
      </c>
      <c r="I1415" s="3">
        <v>0</v>
      </c>
      <c r="J1415" s="3">
        <v>107049600</v>
      </c>
      <c r="K1415" s="3">
        <v>100</v>
      </c>
      <c r="L1415" s="3">
        <v>0</v>
      </c>
      <c r="M1415" s="3">
        <v>105261120</v>
      </c>
      <c r="N1415" s="3">
        <v>98.33</v>
      </c>
    </row>
    <row r="1416" spans="1:14" hidden="1" x14ac:dyDescent="0.25">
      <c r="A1416" t="s">
        <v>940</v>
      </c>
      <c r="B1416" s="1" t="s">
        <v>94</v>
      </c>
      <c r="C1416" t="s">
        <v>95</v>
      </c>
      <c r="D1416" s="3">
        <v>0</v>
      </c>
      <c r="E1416" s="3">
        <v>17293881</v>
      </c>
      <c r="F1416" s="3">
        <v>17293881</v>
      </c>
      <c r="G1416" s="3">
        <v>0</v>
      </c>
      <c r="H1416" s="3">
        <v>17293881</v>
      </c>
      <c r="I1416" s="3">
        <v>0</v>
      </c>
      <c r="J1416" s="3">
        <v>16671119</v>
      </c>
      <c r="K1416" s="3">
        <v>96.4</v>
      </c>
      <c r="L1416" s="3">
        <v>0</v>
      </c>
      <c r="M1416" s="3">
        <v>16671119</v>
      </c>
      <c r="N1416" s="3">
        <v>96.4</v>
      </c>
    </row>
    <row r="1417" spans="1:14" hidden="1" x14ac:dyDescent="0.25">
      <c r="A1417" t="s">
        <v>940</v>
      </c>
      <c r="B1417" s="1" t="s">
        <v>96</v>
      </c>
      <c r="C1417" t="s">
        <v>97</v>
      </c>
      <c r="D1417" s="3">
        <v>187000000</v>
      </c>
      <c r="E1417" s="3">
        <v>1596595</v>
      </c>
      <c r="F1417" s="3">
        <v>188596595</v>
      </c>
      <c r="G1417" s="3">
        <v>0</v>
      </c>
      <c r="H1417" s="3">
        <v>188596595</v>
      </c>
      <c r="I1417" s="3">
        <v>1238600</v>
      </c>
      <c r="J1417" s="3">
        <v>188357125</v>
      </c>
      <c r="K1417" s="3">
        <v>99.87</v>
      </c>
      <c r="L1417" s="3">
        <v>35083901</v>
      </c>
      <c r="M1417" s="3">
        <v>136221348</v>
      </c>
      <c r="N1417" s="3">
        <v>72.23</v>
      </c>
    </row>
    <row r="1418" spans="1:14" hidden="1" x14ac:dyDescent="0.25">
      <c r="A1418" t="s">
        <v>940</v>
      </c>
      <c r="B1418" s="1" t="s">
        <v>98</v>
      </c>
      <c r="C1418" t="s">
        <v>99</v>
      </c>
      <c r="D1418" s="3">
        <v>28000000</v>
      </c>
      <c r="E1418" s="3">
        <v>-13109577</v>
      </c>
      <c r="F1418" s="3">
        <v>14890423</v>
      </c>
      <c r="G1418" s="3">
        <v>0</v>
      </c>
      <c r="H1418" s="3">
        <v>14890423</v>
      </c>
      <c r="I1418" s="3">
        <v>97170</v>
      </c>
      <c r="J1418" s="3">
        <v>14887126</v>
      </c>
      <c r="K1418" s="3">
        <v>99.98</v>
      </c>
      <c r="L1418" s="3">
        <v>97170</v>
      </c>
      <c r="M1418" s="3">
        <v>14887126</v>
      </c>
      <c r="N1418" s="3">
        <v>99.98</v>
      </c>
    </row>
    <row r="1419" spans="1:14" hidden="1" x14ac:dyDescent="0.25">
      <c r="A1419" t="s">
        <v>940</v>
      </c>
      <c r="B1419" s="1" t="s">
        <v>100</v>
      </c>
      <c r="C1419" t="s">
        <v>101</v>
      </c>
      <c r="D1419" s="3">
        <v>2280000000</v>
      </c>
      <c r="E1419" s="3">
        <v>-6240457</v>
      </c>
      <c r="F1419" s="3">
        <v>2273759543</v>
      </c>
      <c r="G1419" s="3">
        <v>0</v>
      </c>
      <c r="H1419" s="3">
        <v>2273759543</v>
      </c>
      <c r="I1419" s="3">
        <v>1035163</v>
      </c>
      <c r="J1419" s="3">
        <v>2273114060</v>
      </c>
      <c r="K1419" s="3">
        <v>99.97</v>
      </c>
      <c r="L1419" s="3">
        <v>412714948</v>
      </c>
      <c r="M1419" s="3">
        <v>1567921381</v>
      </c>
      <c r="N1419" s="3">
        <v>68.959999999999994</v>
      </c>
    </row>
    <row r="1420" spans="1:14" hidden="1" x14ac:dyDescent="0.25">
      <c r="A1420" t="s">
        <v>940</v>
      </c>
      <c r="B1420" s="1" t="s">
        <v>102</v>
      </c>
      <c r="C1420" t="s">
        <v>103</v>
      </c>
      <c r="D1420" s="3">
        <v>2280000000</v>
      </c>
      <c r="E1420" s="3">
        <v>-6240457</v>
      </c>
      <c r="F1420" s="3">
        <v>2273759543</v>
      </c>
      <c r="G1420" s="3">
        <v>0</v>
      </c>
      <c r="H1420" s="3">
        <v>2273759543</v>
      </c>
      <c r="I1420" s="3">
        <v>1035163</v>
      </c>
      <c r="J1420" s="3">
        <v>2273114060</v>
      </c>
      <c r="K1420" s="3">
        <v>99.97</v>
      </c>
      <c r="L1420" s="3">
        <v>412714948</v>
      </c>
      <c r="M1420" s="3">
        <v>1567921381</v>
      </c>
      <c r="N1420" s="3">
        <v>68.959999999999994</v>
      </c>
    </row>
    <row r="1421" spans="1:14" hidden="1" x14ac:dyDescent="0.25">
      <c r="A1421" t="s">
        <v>940</v>
      </c>
      <c r="B1421" s="1" t="s">
        <v>104</v>
      </c>
      <c r="C1421" t="s">
        <v>105</v>
      </c>
      <c r="D1421" s="3">
        <v>315000000</v>
      </c>
      <c r="E1421" s="3">
        <v>-315000000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</row>
    <row r="1422" spans="1:14" hidden="1" x14ac:dyDescent="0.25">
      <c r="A1422" t="s">
        <v>940</v>
      </c>
      <c r="B1422" s="1" t="s">
        <v>106</v>
      </c>
      <c r="C1422" t="s">
        <v>107</v>
      </c>
      <c r="D1422" s="3">
        <v>315000000</v>
      </c>
      <c r="E1422" s="3">
        <v>-315000000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</row>
    <row r="1423" spans="1:14" hidden="1" x14ac:dyDescent="0.25">
      <c r="A1423" t="s">
        <v>940</v>
      </c>
      <c r="B1423" s="1" t="s">
        <v>108</v>
      </c>
      <c r="C1423" t="s">
        <v>109</v>
      </c>
      <c r="D1423" s="3">
        <v>283516000</v>
      </c>
      <c r="E1423" s="3">
        <v>65308919</v>
      </c>
      <c r="F1423" s="3">
        <v>348824919</v>
      </c>
      <c r="G1423" s="3">
        <v>0</v>
      </c>
      <c r="H1423" s="3">
        <v>348824919</v>
      </c>
      <c r="I1423" s="3">
        <v>35877336</v>
      </c>
      <c r="J1423" s="3">
        <v>329527595</v>
      </c>
      <c r="K1423" s="3">
        <v>94.47</v>
      </c>
      <c r="L1423" s="3">
        <v>36221446</v>
      </c>
      <c r="M1423" s="3">
        <v>329527595</v>
      </c>
      <c r="N1423" s="3">
        <v>94.47</v>
      </c>
    </row>
    <row r="1424" spans="1:14" hidden="1" x14ac:dyDescent="0.25">
      <c r="A1424" t="s">
        <v>940</v>
      </c>
      <c r="B1424" s="1" t="s">
        <v>110</v>
      </c>
      <c r="C1424" t="s">
        <v>111</v>
      </c>
      <c r="D1424" s="3">
        <v>181877000</v>
      </c>
      <c r="E1424" s="3">
        <v>44630169</v>
      </c>
      <c r="F1424" s="3">
        <v>226507169</v>
      </c>
      <c r="G1424" s="3">
        <v>0</v>
      </c>
      <c r="H1424" s="3">
        <v>226507169</v>
      </c>
      <c r="I1424" s="3">
        <v>25453516</v>
      </c>
      <c r="J1424" s="3">
        <v>216286430</v>
      </c>
      <c r="K1424" s="3">
        <v>95.49</v>
      </c>
      <c r="L1424" s="3">
        <v>25539446</v>
      </c>
      <c r="M1424" s="3">
        <v>216286430</v>
      </c>
      <c r="N1424" s="3">
        <v>95.49</v>
      </c>
    </row>
    <row r="1425" spans="1:14" hidden="1" x14ac:dyDescent="0.25">
      <c r="A1425" t="s">
        <v>940</v>
      </c>
      <c r="B1425" s="1" t="s">
        <v>112</v>
      </c>
      <c r="C1425" t="s">
        <v>113</v>
      </c>
      <c r="D1425" s="3">
        <v>28080000</v>
      </c>
      <c r="E1425" s="3">
        <v>18600990</v>
      </c>
      <c r="F1425" s="3">
        <v>46680990</v>
      </c>
      <c r="G1425" s="3">
        <v>0</v>
      </c>
      <c r="H1425" s="3">
        <v>46680990</v>
      </c>
      <c r="I1425" s="3">
        <v>5746640</v>
      </c>
      <c r="J1425" s="3">
        <v>45585830</v>
      </c>
      <c r="K1425" s="3">
        <v>97.65</v>
      </c>
      <c r="L1425" s="3">
        <v>6004820</v>
      </c>
      <c r="M1425" s="3">
        <v>45585830</v>
      </c>
      <c r="N1425" s="3">
        <v>97.65</v>
      </c>
    </row>
    <row r="1426" spans="1:14" hidden="1" x14ac:dyDescent="0.25">
      <c r="A1426" t="s">
        <v>940</v>
      </c>
      <c r="B1426" s="1" t="s">
        <v>114</v>
      </c>
      <c r="C1426" t="s">
        <v>115</v>
      </c>
      <c r="D1426" s="3">
        <v>7383000</v>
      </c>
      <c r="E1426" s="3">
        <v>2077760</v>
      </c>
      <c r="F1426" s="3">
        <v>9460760</v>
      </c>
      <c r="G1426" s="3">
        <v>0</v>
      </c>
      <c r="H1426" s="3">
        <v>9460760</v>
      </c>
      <c r="I1426" s="3">
        <v>529370</v>
      </c>
      <c r="J1426" s="3">
        <v>7037170</v>
      </c>
      <c r="K1426" s="3">
        <v>74.38</v>
      </c>
      <c r="L1426" s="3">
        <v>529370</v>
      </c>
      <c r="M1426" s="3">
        <v>7037170</v>
      </c>
      <c r="N1426" s="3">
        <v>74.38</v>
      </c>
    </row>
    <row r="1427" spans="1:14" hidden="1" x14ac:dyDescent="0.25">
      <c r="A1427" t="s">
        <v>940</v>
      </c>
      <c r="B1427" s="1" t="s">
        <v>116</v>
      </c>
      <c r="C1427" t="s">
        <v>117</v>
      </c>
      <c r="D1427" s="3">
        <v>66176000</v>
      </c>
      <c r="E1427" s="3">
        <v>0</v>
      </c>
      <c r="F1427" s="3">
        <v>66176000</v>
      </c>
      <c r="G1427" s="3">
        <v>0</v>
      </c>
      <c r="H1427" s="3">
        <v>66176000</v>
      </c>
      <c r="I1427" s="3">
        <v>4147810</v>
      </c>
      <c r="J1427" s="3">
        <v>60618165</v>
      </c>
      <c r="K1427" s="3">
        <v>91.6</v>
      </c>
      <c r="L1427" s="3">
        <v>4147810</v>
      </c>
      <c r="M1427" s="3">
        <v>60618165</v>
      </c>
      <c r="N1427" s="3">
        <v>91.6</v>
      </c>
    </row>
    <row r="1428" spans="1:14" hidden="1" x14ac:dyDescent="0.25">
      <c r="A1428" t="s">
        <v>940</v>
      </c>
      <c r="B1428" s="1" t="s">
        <v>120</v>
      </c>
      <c r="C1428" t="s">
        <v>121</v>
      </c>
      <c r="D1428" s="3">
        <v>18025000</v>
      </c>
      <c r="E1428" s="3">
        <v>0</v>
      </c>
      <c r="F1428" s="3">
        <v>18025000</v>
      </c>
      <c r="G1428" s="3">
        <v>0</v>
      </c>
      <c r="H1428" s="3">
        <v>18025000</v>
      </c>
      <c r="I1428" s="3">
        <v>11852277</v>
      </c>
      <c r="J1428" s="3">
        <v>11852277</v>
      </c>
      <c r="K1428" s="3">
        <v>65.75</v>
      </c>
      <c r="L1428" s="3">
        <v>0</v>
      </c>
      <c r="M1428" s="3">
        <v>0</v>
      </c>
      <c r="N1428" s="3">
        <v>0</v>
      </c>
    </row>
    <row r="1429" spans="1:14" hidden="1" x14ac:dyDescent="0.25">
      <c r="A1429" t="s">
        <v>940</v>
      </c>
      <c r="B1429" s="1" t="s">
        <v>122</v>
      </c>
      <c r="C1429" t="s">
        <v>123</v>
      </c>
      <c r="D1429" s="3">
        <v>18025000</v>
      </c>
      <c r="E1429" s="3">
        <v>0</v>
      </c>
      <c r="F1429" s="3">
        <v>18025000</v>
      </c>
      <c r="G1429" s="3">
        <v>0</v>
      </c>
      <c r="H1429" s="3">
        <v>18025000</v>
      </c>
      <c r="I1429" s="3">
        <v>11852277</v>
      </c>
      <c r="J1429" s="3">
        <v>11852277</v>
      </c>
      <c r="K1429" s="3">
        <v>65.75</v>
      </c>
      <c r="L1429" s="3">
        <v>0</v>
      </c>
      <c r="M1429" s="3">
        <v>0</v>
      </c>
      <c r="N1429" s="3">
        <v>0</v>
      </c>
    </row>
    <row r="1430" spans="1:14" hidden="1" x14ac:dyDescent="0.25">
      <c r="A1430" t="s">
        <v>940</v>
      </c>
      <c r="B1430" s="1" t="s">
        <v>126</v>
      </c>
      <c r="C1430" t="s">
        <v>127</v>
      </c>
      <c r="D1430" s="3">
        <v>22860000</v>
      </c>
      <c r="E1430" s="3">
        <v>66000000</v>
      </c>
      <c r="F1430" s="3">
        <v>88860000</v>
      </c>
      <c r="G1430" s="3">
        <v>0</v>
      </c>
      <c r="H1430" s="3">
        <v>88860000</v>
      </c>
      <c r="I1430" s="3">
        <v>0</v>
      </c>
      <c r="J1430" s="3">
        <v>85708517</v>
      </c>
      <c r="K1430" s="3">
        <v>96.45</v>
      </c>
      <c r="L1430" s="3">
        <v>84360493</v>
      </c>
      <c r="M1430" s="3">
        <v>84360493</v>
      </c>
      <c r="N1430" s="3">
        <v>94.94</v>
      </c>
    </row>
    <row r="1431" spans="1:14" hidden="1" x14ac:dyDescent="0.25">
      <c r="A1431" t="s">
        <v>940</v>
      </c>
      <c r="B1431" s="1" t="s">
        <v>128</v>
      </c>
      <c r="C1431" t="s">
        <v>129</v>
      </c>
      <c r="D1431" s="3">
        <v>7000000</v>
      </c>
      <c r="E1431" s="3">
        <v>-7000000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</row>
    <row r="1432" spans="1:14" hidden="1" x14ac:dyDescent="0.25">
      <c r="A1432" t="s">
        <v>940</v>
      </c>
      <c r="B1432" s="1" t="s">
        <v>130</v>
      </c>
      <c r="C1432" t="s">
        <v>131</v>
      </c>
      <c r="D1432" s="3">
        <v>12670000</v>
      </c>
      <c r="E1432" s="3">
        <v>28000000</v>
      </c>
      <c r="F1432" s="3">
        <v>40670000</v>
      </c>
      <c r="G1432" s="3">
        <v>0</v>
      </c>
      <c r="H1432" s="3">
        <v>40670000</v>
      </c>
      <c r="I1432" s="3">
        <v>19031919</v>
      </c>
      <c r="J1432" s="3">
        <v>40345419</v>
      </c>
      <c r="K1432" s="3">
        <v>99.2</v>
      </c>
      <c r="L1432" s="3">
        <v>16467000</v>
      </c>
      <c r="M1432" s="3">
        <v>20862500</v>
      </c>
      <c r="N1432" s="3">
        <v>51.3</v>
      </c>
    </row>
    <row r="1433" spans="1:14" hidden="1" x14ac:dyDescent="0.25">
      <c r="A1433" t="s">
        <v>940</v>
      </c>
      <c r="B1433" s="1" t="s">
        <v>138</v>
      </c>
      <c r="C1433" t="s">
        <v>139</v>
      </c>
      <c r="D1433" s="3">
        <v>2295000</v>
      </c>
      <c r="E1433" s="3">
        <v>196000000</v>
      </c>
      <c r="F1433" s="3">
        <v>198295000</v>
      </c>
      <c r="G1433" s="3">
        <v>0</v>
      </c>
      <c r="H1433" s="3">
        <v>198295000</v>
      </c>
      <c r="I1433" s="3">
        <v>38342436</v>
      </c>
      <c r="J1433" s="3">
        <v>186384283</v>
      </c>
      <c r="K1433" s="3">
        <v>93.99</v>
      </c>
      <c r="L1433" s="3">
        <v>38342436</v>
      </c>
      <c r="M1433" s="3">
        <v>186384283</v>
      </c>
      <c r="N1433" s="3">
        <v>93.99</v>
      </c>
    </row>
    <row r="1434" spans="1:14" hidden="1" x14ac:dyDescent="0.25">
      <c r="A1434" t="s">
        <v>940</v>
      </c>
      <c r="B1434" s="1" t="s">
        <v>140</v>
      </c>
      <c r="C1434" t="s">
        <v>219</v>
      </c>
      <c r="D1434" s="3">
        <v>2295000</v>
      </c>
      <c r="E1434" s="3">
        <v>196000000</v>
      </c>
      <c r="F1434" s="3">
        <v>198295000</v>
      </c>
      <c r="G1434" s="3">
        <v>0</v>
      </c>
      <c r="H1434" s="3">
        <v>198295000</v>
      </c>
      <c r="I1434" s="3">
        <v>38342436</v>
      </c>
      <c r="J1434" s="3">
        <v>186384283</v>
      </c>
      <c r="K1434" s="3">
        <v>93.99</v>
      </c>
      <c r="L1434" s="3">
        <v>38342436</v>
      </c>
      <c r="M1434" s="3">
        <v>186384283</v>
      </c>
      <c r="N1434" s="3">
        <v>93.99</v>
      </c>
    </row>
    <row r="1435" spans="1:14" hidden="1" x14ac:dyDescent="0.25">
      <c r="A1435" t="s">
        <v>940</v>
      </c>
      <c r="B1435" s="1" t="s">
        <v>141</v>
      </c>
      <c r="C1435" t="s">
        <v>142</v>
      </c>
      <c r="D1435" s="3">
        <v>74105681000</v>
      </c>
      <c r="E1435" s="3">
        <v>4900270279</v>
      </c>
      <c r="F1435" s="3">
        <v>79005951279</v>
      </c>
      <c r="G1435" s="3">
        <v>0</v>
      </c>
      <c r="H1435" s="3">
        <v>79005951279</v>
      </c>
      <c r="I1435" s="3">
        <v>8251164677</v>
      </c>
      <c r="J1435" s="3">
        <v>73414316004</v>
      </c>
      <c r="K1435" s="3">
        <v>92.92</v>
      </c>
      <c r="L1435" s="3">
        <v>14827695540</v>
      </c>
      <c r="M1435" s="3">
        <v>64439375186</v>
      </c>
      <c r="N1435" s="3">
        <v>81.56</v>
      </c>
    </row>
    <row r="1436" spans="1:14" hidden="1" x14ac:dyDescent="0.25">
      <c r="A1436" t="s">
        <v>940</v>
      </c>
      <c r="B1436" s="1" t="s">
        <v>143</v>
      </c>
      <c r="C1436" t="s">
        <v>144</v>
      </c>
      <c r="D1436" s="3">
        <v>74105681000</v>
      </c>
      <c r="E1436" s="3">
        <v>4900270279</v>
      </c>
      <c r="F1436" s="3">
        <v>79005951279</v>
      </c>
      <c r="G1436" s="3">
        <v>0</v>
      </c>
      <c r="H1436" s="3">
        <v>79005951279</v>
      </c>
      <c r="I1436" s="3">
        <v>8251164677</v>
      </c>
      <c r="J1436" s="3">
        <v>73414316004</v>
      </c>
      <c r="K1436" s="3">
        <v>92.92</v>
      </c>
      <c r="L1436" s="3">
        <v>14827695540</v>
      </c>
      <c r="M1436" s="3">
        <v>64439375186</v>
      </c>
      <c r="N1436" s="3">
        <v>81.56</v>
      </c>
    </row>
    <row r="1437" spans="1:14" hidden="1" x14ac:dyDescent="0.25">
      <c r="A1437" t="s">
        <v>940</v>
      </c>
      <c r="B1437" s="1" t="s">
        <v>145</v>
      </c>
      <c r="C1437" t="s">
        <v>146</v>
      </c>
      <c r="D1437" s="3">
        <v>74105681000</v>
      </c>
      <c r="E1437" s="3">
        <v>4900270279</v>
      </c>
      <c r="F1437" s="3">
        <v>79005951279</v>
      </c>
      <c r="G1437" s="3">
        <v>0</v>
      </c>
      <c r="H1437" s="3">
        <v>79005951279</v>
      </c>
      <c r="I1437" s="3">
        <v>8251164677</v>
      </c>
      <c r="J1437" s="3">
        <v>73414316004</v>
      </c>
      <c r="K1437" s="3">
        <v>92.92</v>
      </c>
      <c r="L1437" s="3">
        <v>14827695540</v>
      </c>
      <c r="M1437" s="3">
        <v>64439375186</v>
      </c>
      <c r="N1437" s="3">
        <v>81.56</v>
      </c>
    </row>
    <row r="1438" spans="1:14" hidden="1" x14ac:dyDescent="0.25">
      <c r="A1438" t="s">
        <v>940</v>
      </c>
      <c r="B1438" s="1" t="s">
        <v>170</v>
      </c>
      <c r="C1438" t="s">
        <v>220</v>
      </c>
      <c r="D1438" s="3">
        <v>71874864000</v>
      </c>
      <c r="E1438" s="3">
        <v>4680270279</v>
      </c>
      <c r="F1438" s="3">
        <v>76555134279</v>
      </c>
      <c r="G1438" s="3">
        <v>0</v>
      </c>
      <c r="H1438" s="3">
        <v>76555134279</v>
      </c>
      <c r="I1438" s="3">
        <v>8071443922</v>
      </c>
      <c r="J1438" s="3">
        <v>70969280904</v>
      </c>
      <c r="K1438" s="3">
        <v>92.7</v>
      </c>
      <c r="L1438" s="3">
        <v>14488360796</v>
      </c>
      <c r="M1438" s="3">
        <v>62020939473</v>
      </c>
      <c r="N1438" s="3">
        <v>81.010000000000005</v>
      </c>
    </row>
    <row r="1439" spans="1:14" hidden="1" x14ac:dyDescent="0.25">
      <c r="A1439" t="s">
        <v>940</v>
      </c>
      <c r="B1439" s="1" t="s">
        <v>658</v>
      </c>
      <c r="C1439" t="s">
        <v>659</v>
      </c>
      <c r="D1439" s="3">
        <v>4091092000</v>
      </c>
      <c r="E1439" s="3">
        <v>304544219</v>
      </c>
      <c r="F1439" s="3">
        <v>4395636219</v>
      </c>
      <c r="G1439" s="3">
        <v>0</v>
      </c>
      <c r="H1439" s="3">
        <v>4395636219</v>
      </c>
      <c r="I1439" s="3">
        <v>156271745</v>
      </c>
      <c r="J1439" s="3">
        <v>4324286525</v>
      </c>
      <c r="K1439" s="3">
        <v>98.38</v>
      </c>
      <c r="L1439" s="3">
        <v>534974284</v>
      </c>
      <c r="M1439" s="3">
        <v>4096360651</v>
      </c>
      <c r="N1439" s="3">
        <v>93.19</v>
      </c>
    </row>
    <row r="1440" spans="1:14" hidden="1" x14ac:dyDescent="0.25">
      <c r="A1440" t="s">
        <v>940</v>
      </c>
      <c r="B1440" s="1" t="s">
        <v>660</v>
      </c>
      <c r="C1440" t="s">
        <v>661</v>
      </c>
      <c r="D1440" s="3">
        <v>4091092000</v>
      </c>
      <c r="E1440" s="3">
        <v>304544219</v>
      </c>
      <c r="F1440" s="3">
        <v>4395636219</v>
      </c>
      <c r="G1440" s="3">
        <v>0</v>
      </c>
      <c r="H1440" s="3">
        <v>4395636219</v>
      </c>
      <c r="I1440" s="3">
        <v>156271745</v>
      </c>
      <c r="J1440" s="3">
        <v>4324286525</v>
      </c>
      <c r="K1440" s="3">
        <v>98.38</v>
      </c>
      <c r="L1440" s="3">
        <v>534974284</v>
      </c>
      <c r="M1440" s="3">
        <v>4096360651</v>
      </c>
      <c r="N1440" s="3">
        <v>93.19</v>
      </c>
    </row>
    <row r="1441" spans="1:14" hidden="1" x14ac:dyDescent="0.25">
      <c r="A1441" t="s">
        <v>940</v>
      </c>
      <c r="B1441" s="1" t="s">
        <v>662</v>
      </c>
      <c r="C1441" t="s">
        <v>663</v>
      </c>
      <c r="D1441" s="3">
        <v>4091092000</v>
      </c>
      <c r="E1441" s="3">
        <v>304544219</v>
      </c>
      <c r="F1441" s="3">
        <v>4395636219</v>
      </c>
      <c r="G1441" s="3">
        <v>0</v>
      </c>
      <c r="H1441" s="3">
        <v>4395636219</v>
      </c>
      <c r="I1441" s="3">
        <v>156271745</v>
      </c>
      <c r="J1441" s="3">
        <v>4324286525</v>
      </c>
      <c r="K1441" s="3">
        <v>98.38</v>
      </c>
      <c r="L1441" s="3">
        <v>534974284</v>
      </c>
      <c r="M1441" s="3">
        <v>4096360651</v>
      </c>
      <c r="N1441" s="3">
        <v>93.19</v>
      </c>
    </row>
    <row r="1442" spans="1:14" hidden="1" x14ac:dyDescent="0.25">
      <c r="A1442" t="s">
        <v>940</v>
      </c>
      <c r="B1442" s="1" t="s">
        <v>221</v>
      </c>
      <c r="C1442" t="s">
        <v>222</v>
      </c>
      <c r="D1442" s="3">
        <v>21993274000</v>
      </c>
      <c r="E1442" s="3">
        <v>-2293959497</v>
      </c>
      <c r="F1442" s="3">
        <v>19699314503</v>
      </c>
      <c r="G1442" s="3">
        <v>0</v>
      </c>
      <c r="H1442" s="3">
        <v>19699314503</v>
      </c>
      <c r="I1442" s="3">
        <v>1477952180</v>
      </c>
      <c r="J1442" s="3">
        <v>17877002440</v>
      </c>
      <c r="K1442" s="3">
        <v>90.75</v>
      </c>
      <c r="L1442" s="3">
        <v>4860592592</v>
      </c>
      <c r="M1442" s="3">
        <v>14731805178</v>
      </c>
      <c r="N1442" s="3">
        <v>74.78</v>
      </c>
    </row>
    <row r="1443" spans="1:14" hidden="1" x14ac:dyDescent="0.25">
      <c r="A1443" t="s">
        <v>940</v>
      </c>
      <c r="B1443" s="1" t="s">
        <v>664</v>
      </c>
      <c r="C1443" t="s">
        <v>665</v>
      </c>
      <c r="D1443" s="3">
        <v>21993274000</v>
      </c>
      <c r="E1443" s="3">
        <v>-2293959497</v>
      </c>
      <c r="F1443" s="3">
        <v>19699314503</v>
      </c>
      <c r="G1443" s="3">
        <v>0</v>
      </c>
      <c r="H1443" s="3">
        <v>19699314503</v>
      </c>
      <c r="I1443" s="3">
        <v>1477952180</v>
      </c>
      <c r="J1443" s="3" t="s">
        <v>666</v>
      </c>
      <c r="K1443" s="3">
        <v>0.75</v>
      </c>
      <c r="L1443" s="3">
        <v>4860592592</v>
      </c>
      <c r="M1443" s="3" t="s">
        <v>667</v>
      </c>
      <c r="N1443" s="3">
        <v>4.78</v>
      </c>
    </row>
    <row r="1444" spans="1:14" hidden="1" x14ac:dyDescent="0.25">
      <c r="A1444" t="s">
        <v>940</v>
      </c>
      <c r="B1444" s="1" t="s">
        <v>668</v>
      </c>
      <c r="C1444" t="s">
        <v>669</v>
      </c>
      <c r="D1444" s="3">
        <v>21993274000</v>
      </c>
      <c r="E1444" s="3">
        <v>-2293959497</v>
      </c>
      <c r="F1444" s="3">
        <v>19699314503</v>
      </c>
      <c r="G1444" s="3">
        <v>0</v>
      </c>
      <c r="H1444" s="3">
        <v>19699314503</v>
      </c>
      <c r="I1444" s="3">
        <v>1477952180</v>
      </c>
      <c r="J1444" s="3" t="s">
        <v>666</v>
      </c>
      <c r="K1444" s="3">
        <v>0.75</v>
      </c>
      <c r="L1444" s="3">
        <v>4860592592</v>
      </c>
      <c r="M1444" s="3" t="s">
        <v>667</v>
      </c>
      <c r="N1444" s="3">
        <v>4.78</v>
      </c>
    </row>
    <row r="1445" spans="1:14" hidden="1" x14ac:dyDescent="0.25">
      <c r="A1445" t="s">
        <v>940</v>
      </c>
      <c r="B1445" s="1" t="s">
        <v>227</v>
      </c>
      <c r="C1445" t="s">
        <v>228</v>
      </c>
      <c r="D1445" s="3">
        <v>160000000</v>
      </c>
      <c r="E1445" s="3">
        <v>0</v>
      </c>
      <c r="F1445" s="3">
        <v>160000000</v>
      </c>
      <c r="G1445" s="3">
        <v>0</v>
      </c>
      <c r="H1445" s="3">
        <v>160000000</v>
      </c>
      <c r="I1445" s="3">
        <v>7000000</v>
      </c>
      <c r="J1445" s="3">
        <v>160000000</v>
      </c>
      <c r="K1445" s="3">
        <v>100</v>
      </c>
      <c r="L1445" s="3">
        <v>25057000</v>
      </c>
      <c r="M1445" s="3">
        <v>129034200</v>
      </c>
      <c r="N1445" s="3">
        <v>80.650000000000006</v>
      </c>
    </row>
    <row r="1446" spans="1:14" hidden="1" x14ac:dyDescent="0.25">
      <c r="A1446" t="s">
        <v>940</v>
      </c>
      <c r="B1446" s="1" t="s">
        <v>670</v>
      </c>
      <c r="C1446" t="s">
        <v>671</v>
      </c>
      <c r="D1446" s="3">
        <v>160000000</v>
      </c>
      <c r="E1446" s="3">
        <v>0</v>
      </c>
      <c r="F1446" s="3">
        <v>160000000</v>
      </c>
      <c r="G1446" s="3">
        <v>0</v>
      </c>
      <c r="H1446" s="3">
        <v>160000000</v>
      </c>
      <c r="I1446" s="3">
        <v>7000000</v>
      </c>
      <c r="J1446" s="3">
        <v>160000000</v>
      </c>
      <c r="K1446" s="3">
        <v>100</v>
      </c>
      <c r="L1446" s="3">
        <v>25057000</v>
      </c>
      <c r="M1446" s="3">
        <v>129034200</v>
      </c>
      <c r="N1446" s="3">
        <v>80.650000000000006</v>
      </c>
    </row>
    <row r="1447" spans="1:14" hidden="1" x14ac:dyDescent="0.25">
      <c r="A1447" t="s">
        <v>940</v>
      </c>
      <c r="B1447" s="1" t="s">
        <v>672</v>
      </c>
      <c r="C1447" t="s">
        <v>673</v>
      </c>
      <c r="D1447" s="3">
        <v>80000000</v>
      </c>
      <c r="E1447" s="3">
        <v>0</v>
      </c>
      <c r="F1447" s="3">
        <v>80000000</v>
      </c>
      <c r="G1447" s="3">
        <v>0</v>
      </c>
      <c r="H1447" s="3">
        <v>80000000</v>
      </c>
      <c r="I1447" s="3">
        <v>0</v>
      </c>
      <c r="J1447" s="3">
        <v>80000000</v>
      </c>
      <c r="K1447" s="3">
        <v>100</v>
      </c>
      <c r="L1447" s="3">
        <v>1057000</v>
      </c>
      <c r="M1447" s="3">
        <v>56034200</v>
      </c>
      <c r="N1447" s="3">
        <v>70.040000000000006</v>
      </c>
    </row>
    <row r="1448" spans="1:14" hidden="1" x14ac:dyDescent="0.25">
      <c r="A1448" t="s">
        <v>940</v>
      </c>
      <c r="B1448" s="1" t="s">
        <v>674</v>
      </c>
      <c r="C1448" t="s">
        <v>675</v>
      </c>
      <c r="D1448" s="3">
        <v>80000000</v>
      </c>
      <c r="E1448" s="3">
        <v>0</v>
      </c>
      <c r="F1448" s="3">
        <v>80000000</v>
      </c>
      <c r="G1448" s="3">
        <v>0</v>
      </c>
      <c r="H1448" s="3">
        <v>80000000</v>
      </c>
      <c r="I1448" s="3">
        <v>7000000</v>
      </c>
      <c r="J1448" s="3">
        <v>80000000</v>
      </c>
      <c r="K1448" s="3">
        <v>100</v>
      </c>
      <c r="L1448" s="3">
        <v>24000000</v>
      </c>
      <c r="M1448" s="3">
        <v>73000000</v>
      </c>
      <c r="N1448" s="3">
        <v>91.25</v>
      </c>
    </row>
    <row r="1449" spans="1:14" hidden="1" x14ac:dyDescent="0.25">
      <c r="A1449" t="s">
        <v>940</v>
      </c>
      <c r="B1449" s="1" t="s">
        <v>233</v>
      </c>
      <c r="C1449" t="s">
        <v>234</v>
      </c>
      <c r="D1449" s="3">
        <v>45480498000</v>
      </c>
      <c r="E1449" s="3">
        <v>6669685557</v>
      </c>
      <c r="F1449" s="3">
        <v>52150183557</v>
      </c>
      <c r="G1449" s="3">
        <v>0</v>
      </c>
      <c r="H1449" s="3">
        <v>52150183557</v>
      </c>
      <c r="I1449" s="3">
        <v>6420594997</v>
      </c>
      <c r="J1449" s="3">
        <v>48457991939</v>
      </c>
      <c r="K1449" s="3">
        <v>92.92</v>
      </c>
      <c r="L1449" s="3">
        <v>9058661920</v>
      </c>
      <c r="M1449" s="3">
        <v>42923364444</v>
      </c>
      <c r="N1449" s="3">
        <v>82.31</v>
      </c>
    </row>
    <row r="1450" spans="1:14" hidden="1" x14ac:dyDescent="0.25">
      <c r="A1450" t="s">
        <v>940</v>
      </c>
      <c r="B1450" s="1" t="s">
        <v>676</v>
      </c>
      <c r="C1450" t="s">
        <v>677</v>
      </c>
      <c r="D1450" s="3">
        <v>17453045000</v>
      </c>
      <c r="E1450" s="3">
        <v>2133769299</v>
      </c>
      <c r="F1450" s="3">
        <v>19586814299</v>
      </c>
      <c r="G1450" s="3">
        <v>0</v>
      </c>
      <c r="H1450" s="3">
        <v>19586814299</v>
      </c>
      <c r="I1450" s="3">
        <v>3921740677</v>
      </c>
      <c r="J1450" s="3">
        <v>17399590157</v>
      </c>
      <c r="K1450" s="3">
        <v>88.83</v>
      </c>
      <c r="L1450" s="3">
        <v>4582521508</v>
      </c>
      <c r="M1450" s="3">
        <v>16903959954</v>
      </c>
      <c r="N1450" s="3">
        <v>86.3</v>
      </c>
    </row>
    <row r="1451" spans="1:14" hidden="1" x14ac:dyDescent="0.25">
      <c r="A1451" t="s">
        <v>940</v>
      </c>
      <c r="B1451" s="1" t="s">
        <v>678</v>
      </c>
      <c r="C1451" t="s">
        <v>679</v>
      </c>
      <c r="D1451" s="3">
        <v>17453045000</v>
      </c>
      <c r="E1451" s="3">
        <v>2133769299</v>
      </c>
      <c r="F1451" s="3">
        <v>19586814299</v>
      </c>
      <c r="G1451" s="3">
        <v>0</v>
      </c>
      <c r="H1451" s="3">
        <v>19586814299</v>
      </c>
      <c r="I1451" s="3">
        <v>3921740677</v>
      </c>
      <c r="J1451" s="3">
        <v>17399590157</v>
      </c>
      <c r="K1451" s="3">
        <v>88.83</v>
      </c>
      <c r="L1451" s="3">
        <v>4582521508</v>
      </c>
      <c r="M1451" s="3">
        <v>16903959954</v>
      </c>
      <c r="N1451" s="3">
        <v>86.3</v>
      </c>
    </row>
    <row r="1452" spans="1:14" hidden="1" x14ac:dyDescent="0.25">
      <c r="A1452" t="s">
        <v>940</v>
      </c>
      <c r="B1452" s="1" t="s">
        <v>680</v>
      </c>
      <c r="C1452" t="s">
        <v>681</v>
      </c>
      <c r="D1452" s="3">
        <v>4727453000</v>
      </c>
      <c r="E1452" s="3">
        <v>629915248</v>
      </c>
      <c r="F1452" s="3">
        <v>5357368248</v>
      </c>
      <c r="G1452" s="3">
        <v>0</v>
      </c>
      <c r="H1452" s="3">
        <v>5357368248</v>
      </c>
      <c r="I1452" s="3">
        <v>161818748</v>
      </c>
      <c r="J1452" s="3">
        <v>4535969327</v>
      </c>
      <c r="K1452" s="3">
        <v>84.67</v>
      </c>
      <c r="L1452" s="3">
        <v>292738405</v>
      </c>
      <c r="M1452" s="3">
        <v>1467313924</v>
      </c>
      <c r="N1452" s="3">
        <v>27.39</v>
      </c>
    </row>
    <row r="1453" spans="1:14" hidden="1" x14ac:dyDescent="0.25">
      <c r="A1453" t="s">
        <v>940</v>
      </c>
      <c r="B1453" s="1" t="s">
        <v>682</v>
      </c>
      <c r="C1453" t="s">
        <v>683</v>
      </c>
      <c r="D1453" s="3">
        <v>4727453000</v>
      </c>
      <c r="E1453" s="3">
        <v>629915248</v>
      </c>
      <c r="F1453" s="3">
        <v>5357368248</v>
      </c>
      <c r="G1453" s="3">
        <v>0</v>
      </c>
      <c r="H1453" s="3">
        <v>5357368248</v>
      </c>
      <c r="I1453" s="3">
        <v>161818748</v>
      </c>
      <c r="J1453" s="3">
        <v>4535969327</v>
      </c>
      <c r="K1453" s="3">
        <v>84.67</v>
      </c>
      <c r="L1453" s="3">
        <v>292738405</v>
      </c>
      <c r="M1453" s="3">
        <v>1467313924</v>
      </c>
      <c r="N1453" s="3">
        <v>27.39</v>
      </c>
    </row>
    <row r="1454" spans="1:14" hidden="1" x14ac:dyDescent="0.25">
      <c r="A1454" t="s">
        <v>940</v>
      </c>
      <c r="B1454" s="1" t="s">
        <v>684</v>
      </c>
      <c r="C1454" t="s">
        <v>685</v>
      </c>
      <c r="D1454" s="3">
        <v>23300000000</v>
      </c>
      <c r="E1454" s="3">
        <v>3906001010</v>
      </c>
      <c r="F1454" s="3">
        <v>27206001010</v>
      </c>
      <c r="G1454" s="3">
        <v>0</v>
      </c>
      <c r="H1454" s="3">
        <v>27206001010</v>
      </c>
      <c r="I1454" s="3">
        <v>2337035572</v>
      </c>
      <c r="J1454" s="3">
        <v>26522432455</v>
      </c>
      <c r="K1454" s="3">
        <v>97.49</v>
      </c>
      <c r="L1454" s="3">
        <v>4183402007</v>
      </c>
      <c r="M1454" s="3">
        <v>24552090566</v>
      </c>
      <c r="N1454" s="3">
        <v>90.25</v>
      </c>
    </row>
    <row r="1455" spans="1:14" hidden="1" x14ac:dyDescent="0.25">
      <c r="A1455" t="s">
        <v>940</v>
      </c>
      <c r="B1455" s="1" t="s">
        <v>686</v>
      </c>
      <c r="C1455" t="s">
        <v>687</v>
      </c>
      <c r="D1455" s="3">
        <v>22430000000</v>
      </c>
      <c r="E1455" s="3">
        <v>3766500980</v>
      </c>
      <c r="F1455" s="3">
        <v>26196500980</v>
      </c>
      <c r="G1455" s="3">
        <v>0</v>
      </c>
      <c r="H1455" s="3">
        <v>26196500980</v>
      </c>
      <c r="I1455" s="3">
        <v>2204035542</v>
      </c>
      <c r="J1455" s="3">
        <v>25521432425</v>
      </c>
      <c r="K1455" s="3">
        <v>97.42</v>
      </c>
      <c r="L1455" s="3">
        <v>3887926977</v>
      </c>
      <c r="M1455" s="3">
        <v>23558246136</v>
      </c>
      <c r="N1455" s="3">
        <v>89.93</v>
      </c>
    </row>
    <row r="1456" spans="1:14" hidden="1" x14ac:dyDescent="0.25">
      <c r="A1456" t="s">
        <v>940</v>
      </c>
      <c r="B1456" s="1" t="s">
        <v>688</v>
      </c>
      <c r="C1456" t="s">
        <v>689</v>
      </c>
      <c r="D1456" s="3">
        <v>0</v>
      </c>
      <c r="E1456" s="3">
        <v>139500030</v>
      </c>
      <c r="F1456" s="3">
        <v>139500030</v>
      </c>
      <c r="G1456" s="3">
        <v>0</v>
      </c>
      <c r="H1456" s="3">
        <v>139500030</v>
      </c>
      <c r="I1456" s="3">
        <v>133000030</v>
      </c>
      <c r="J1456" s="3">
        <v>139500030</v>
      </c>
      <c r="K1456" s="3">
        <v>100</v>
      </c>
      <c r="L1456" s="3">
        <v>133000030</v>
      </c>
      <c r="M1456" s="3">
        <v>139500030</v>
      </c>
      <c r="N1456" s="3">
        <v>100</v>
      </c>
    </row>
    <row r="1457" spans="1:14" hidden="1" x14ac:dyDescent="0.25">
      <c r="A1457" t="s">
        <v>940</v>
      </c>
      <c r="B1457" s="1" t="s">
        <v>690</v>
      </c>
      <c r="C1457" t="s">
        <v>691</v>
      </c>
      <c r="D1457" s="3">
        <v>100000000</v>
      </c>
      <c r="E1457" s="3">
        <v>0</v>
      </c>
      <c r="F1457" s="3">
        <v>100000000</v>
      </c>
      <c r="G1457" s="3">
        <v>0</v>
      </c>
      <c r="H1457" s="3">
        <v>100000000</v>
      </c>
      <c r="I1457" s="3">
        <v>0</v>
      </c>
      <c r="J1457" s="3">
        <v>100000000</v>
      </c>
      <c r="K1457" s="3">
        <v>100</v>
      </c>
      <c r="L1457" s="3">
        <v>29925000</v>
      </c>
      <c r="M1457" s="3">
        <v>96675000</v>
      </c>
      <c r="N1457" s="3">
        <v>96.68</v>
      </c>
    </row>
    <row r="1458" spans="1:14" hidden="1" x14ac:dyDescent="0.25">
      <c r="A1458" t="s">
        <v>940</v>
      </c>
      <c r="B1458" s="1" t="s">
        <v>692</v>
      </c>
      <c r="C1458" t="s">
        <v>693</v>
      </c>
      <c r="D1458" s="3">
        <v>770000000</v>
      </c>
      <c r="E1458" s="3">
        <v>0</v>
      </c>
      <c r="F1458" s="3">
        <v>770000000</v>
      </c>
      <c r="G1458" s="3">
        <v>0</v>
      </c>
      <c r="H1458" s="3">
        <v>770000000</v>
      </c>
      <c r="I1458" s="3">
        <v>0</v>
      </c>
      <c r="J1458" s="3">
        <v>761500000</v>
      </c>
      <c r="K1458" s="3">
        <v>98.9</v>
      </c>
      <c r="L1458" s="3">
        <v>132550000</v>
      </c>
      <c r="M1458" s="3">
        <v>757669400</v>
      </c>
      <c r="N1458" s="3">
        <v>98.4</v>
      </c>
    </row>
    <row r="1459" spans="1:14" hidden="1" x14ac:dyDescent="0.25">
      <c r="A1459" t="s">
        <v>940</v>
      </c>
      <c r="B1459" s="1" t="s">
        <v>387</v>
      </c>
      <c r="C1459" t="s">
        <v>388</v>
      </c>
      <c r="D1459" s="3">
        <v>150000000</v>
      </c>
      <c r="E1459" s="3">
        <v>0</v>
      </c>
      <c r="F1459" s="3">
        <v>150000000</v>
      </c>
      <c r="G1459" s="3">
        <v>0</v>
      </c>
      <c r="H1459" s="3">
        <v>150000000</v>
      </c>
      <c r="I1459" s="3">
        <v>9625000</v>
      </c>
      <c r="J1459" s="3">
        <v>150000000</v>
      </c>
      <c r="K1459" s="3">
        <v>100</v>
      </c>
      <c r="L1459" s="3">
        <v>9075000</v>
      </c>
      <c r="M1459" s="3">
        <v>140375000</v>
      </c>
      <c r="N1459" s="3">
        <v>93.58</v>
      </c>
    </row>
    <row r="1460" spans="1:14" hidden="1" x14ac:dyDescent="0.25">
      <c r="A1460" t="s">
        <v>940</v>
      </c>
      <c r="B1460" s="1" t="s">
        <v>694</v>
      </c>
      <c r="C1460" t="s">
        <v>695</v>
      </c>
      <c r="D1460" s="3">
        <v>150000000</v>
      </c>
      <c r="E1460" s="3">
        <v>0</v>
      </c>
      <c r="F1460" s="3">
        <v>150000000</v>
      </c>
      <c r="G1460" s="3">
        <v>0</v>
      </c>
      <c r="H1460" s="3">
        <v>150000000</v>
      </c>
      <c r="I1460" s="3">
        <v>9625000</v>
      </c>
      <c r="J1460" s="3">
        <v>150000000</v>
      </c>
      <c r="K1460" s="3">
        <v>100</v>
      </c>
      <c r="L1460" s="3">
        <v>9075000</v>
      </c>
      <c r="M1460" s="3">
        <v>140375000</v>
      </c>
      <c r="N1460" s="3">
        <v>93.58</v>
      </c>
    </row>
    <row r="1461" spans="1:14" hidden="1" x14ac:dyDescent="0.25">
      <c r="A1461" t="s">
        <v>940</v>
      </c>
      <c r="B1461" s="1" t="s">
        <v>696</v>
      </c>
      <c r="C1461" t="s">
        <v>697</v>
      </c>
      <c r="D1461" s="3">
        <v>150000000</v>
      </c>
      <c r="E1461" s="3">
        <v>0</v>
      </c>
      <c r="F1461" s="3">
        <v>150000000</v>
      </c>
      <c r="G1461" s="3">
        <v>0</v>
      </c>
      <c r="H1461" s="3">
        <v>150000000</v>
      </c>
      <c r="I1461" s="3">
        <v>9625000</v>
      </c>
      <c r="J1461" s="3">
        <v>150000000</v>
      </c>
      <c r="K1461" s="3">
        <v>100</v>
      </c>
      <c r="L1461" s="3">
        <v>9075000</v>
      </c>
      <c r="M1461" s="3">
        <v>140375000</v>
      </c>
      <c r="N1461" s="3">
        <v>93.58</v>
      </c>
    </row>
    <row r="1462" spans="1:14" hidden="1" x14ac:dyDescent="0.25">
      <c r="A1462" t="s">
        <v>940</v>
      </c>
      <c r="B1462" s="1" t="s">
        <v>147</v>
      </c>
      <c r="C1462" t="s">
        <v>249</v>
      </c>
      <c r="D1462" s="3">
        <v>2230817000</v>
      </c>
      <c r="E1462" s="3">
        <v>220000000</v>
      </c>
      <c r="F1462" s="3">
        <v>2450817000</v>
      </c>
      <c r="G1462" s="3">
        <v>0</v>
      </c>
      <c r="H1462" s="3">
        <v>2450817000</v>
      </c>
      <c r="I1462" s="3">
        <v>179720755</v>
      </c>
      <c r="J1462" s="3">
        <v>2445035100</v>
      </c>
      <c r="K1462" s="3">
        <v>99.76</v>
      </c>
      <c r="L1462" s="3">
        <v>339334744</v>
      </c>
      <c r="M1462" s="3">
        <v>2418435713</v>
      </c>
      <c r="N1462" s="3">
        <v>98.68</v>
      </c>
    </row>
    <row r="1463" spans="1:14" hidden="1" x14ac:dyDescent="0.25">
      <c r="A1463" t="s">
        <v>940</v>
      </c>
      <c r="B1463" s="1" t="s">
        <v>153</v>
      </c>
      <c r="C1463" t="s">
        <v>250</v>
      </c>
      <c r="D1463" s="3">
        <v>30000000</v>
      </c>
      <c r="E1463" s="3">
        <v>0</v>
      </c>
      <c r="F1463" s="3">
        <v>30000000</v>
      </c>
      <c r="G1463" s="3">
        <v>0</v>
      </c>
      <c r="H1463" s="3">
        <v>30000000</v>
      </c>
      <c r="I1463" s="3">
        <v>15000000</v>
      </c>
      <c r="J1463" s="3">
        <v>30000000</v>
      </c>
      <c r="K1463" s="3">
        <v>100</v>
      </c>
      <c r="L1463" s="3">
        <v>25000000</v>
      </c>
      <c r="M1463" s="3">
        <v>30000000</v>
      </c>
      <c r="N1463" s="3">
        <v>100</v>
      </c>
    </row>
    <row r="1464" spans="1:14" hidden="1" x14ac:dyDescent="0.25">
      <c r="A1464" t="s">
        <v>940</v>
      </c>
      <c r="B1464" s="1" t="s">
        <v>698</v>
      </c>
      <c r="C1464" t="s">
        <v>699</v>
      </c>
      <c r="D1464" s="3">
        <v>30000000</v>
      </c>
      <c r="E1464" s="3">
        <v>0</v>
      </c>
      <c r="F1464" s="3">
        <v>30000000</v>
      </c>
      <c r="G1464" s="3">
        <v>0</v>
      </c>
      <c r="H1464" s="3">
        <v>30000000</v>
      </c>
      <c r="I1464" s="3">
        <v>15000000</v>
      </c>
      <c r="J1464" s="3">
        <v>30000000</v>
      </c>
      <c r="K1464" s="3">
        <v>100</v>
      </c>
      <c r="L1464" s="3">
        <v>25000000</v>
      </c>
      <c r="M1464" s="3">
        <v>30000000</v>
      </c>
      <c r="N1464" s="3">
        <v>100</v>
      </c>
    </row>
    <row r="1465" spans="1:14" hidden="1" x14ac:dyDescent="0.25">
      <c r="A1465" t="s">
        <v>940</v>
      </c>
      <c r="B1465" s="1" t="s">
        <v>700</v>
      </c>
      <c r="C1465" t="s">
        <v>701</v>
      </c>
      <c r="D1465" s="3">
        <v>30000000</v>
      </c>
      <c r="E1465" s="3">
        <v>0</v>
      </c>
      <c r="F1465" s="3">
        <v>30000000</v>
      </c>
      <c r="G1465" s="3">
        <v>0</v>
      </c>
      <c r="H1465" s="3">
        <v>30000000</v>
      </c>
      <c r="I1465" s="3">
        <v>15000000</v>
      </c>
      <c r="J1465" s="3">
        <v>30000000</v>
      </c>
      <c r="K1465" s="3">
        <v>100</v>
      </c>
      <c r="L1465" s="3">
        <v>25000000</v>
      </c>
      <c r="M1465" s="3">
        <v>30000000</v>
      </c>
      <c r="N1465" s="3">
        <v>100</v>
      </c>
    </row>
    <row r="1466" spans="1:14" hidden="1" x14ac:dyDescent="0.25">
      <c r="A1466" t="s">
        <v>940</v>
      </c>
      <c r="B1466" s="1" t="s">
        <v>192</v>
      </c>
      <c r="C1466" t="s">
        <v>255</v>
      </c>
      <c r="D1466" s="3">
        <v>2200817000</v>
      </c>
      <c r="E1466" s="3">
        <v>220000000</v>
      </c>
      <c r="F1466" s="3">
        <v>2420817000</v>
      </c>
      <c r="G1466" s="3">
        <v>0</v>
      </c>
      <c r="H1466" s="3">
        <v>2420817000</v>
      </c>
      <c r="I1466" s="3">
        <v>164720755</v>
      </c>
      <c r="J1466" s="3">
        <v>2415035100</v>
      </c>
      <c r="K1466" s="3">
        <v>99.76</v>
      </c>
      <c r="L1466" s="3">
        <v>314334744</v>
      </c>
      <c r="M1466" s="3">
        <v>2388435713</v>
      </c>
      <c r="N1466" s="3">
        <v>98.66</v>
      </c>
    </row>
    <row r="1467" spans="1:14" hidden="1" x14ac:dyDescent="0.25">
      <c r="A1467" t="s">
        <v>940</v>
      </c>
      <c r="B1467" s="1" t="s">
        <v>702</v>
      </c>
      <c r="C1467" t="s">
        <v>703</v>
      </c>
      <c r="D1467" s="3">
        <v>1500000000</v>
      </c>
      <c r="E1467" s="3">
        <v>220000000</v>
      </c>
      <c r="F1467" s="3">
        <v>1720000000</v>
      </c>
      <c r="G1467" s="3">
        <v>0</v>
      </c>
      <c r="H1467" s="3">
        <v>1720000000</v>
      </c>
      <c r="I1467" s="3">
        <v>145424795</v>
      </c>
      <c r="J1467" s="3">
        <v>1715385237</v>
      </c>
      <c r="K1467" s="3">
        <v>99.73</v>
      </c>
      <c r="L1467" s="3">
        <v>251294371</v>
      </c>
      <c r="M1467" s="3">
        <v>1689473237</v>
      </c>
      <c r="N1467" s="3">
        <v>98.23</v>
      </c>
    </row>
    <row r="1468" spans="1:14" hidden="1" x14ac:dyDescent="0.25">
      <c r="A1468" t="s">
        <v>940</v>
      </c>
      <c r="B1468" s="1" t="s">
        <v>704</v>
      </c>
      <c r="C1468" t="s">
        <v>705</v>
      </c>
      <c r="D1468" s="3">
        <v>1500000000</v>
      </c>
      <c r="E1468" s="3">
        <v>220000000</v>
      </c>
      <c r="F1468" s="3">
        <v>1720000000</v>
      </c>
      <c r="G1468" s="3">
        <v>0</v>
      </c>
      <c r="H1468" s="3">
        <v>1720000000</v>
      </c>
      <c r="I1468" s="3">
        <v>145424795</v>
      </c>
      <c r="J1468" s="3">
        <v>1715385237</v>
      </c>
      <c r="K1468" s="3">
        <v>99.73</v>
      </c>
      <c r="L1468" s="3">
        <v>251294371</v>
      </c>
      <c r="M1468" s="3">
        <v>1689473237</v>
      </c>
      <c r="N1468" s="3">
        <v>98.23</v>
      </c>
    </row>
    <row r="1469" spans="1:14" hidden="1" x14ac:dyDescent="0.25">
      <c r="A1469" t="s">
        <v>940</v>
      </c>
      <c r="B1469" s="1" t="s">
        <v>706</v>
      </c>
      <c r="C1469" t="s">
        <v>707</v>
      </c>
      <c r="D1469" s="3">
        <v>700817000</v>
      </c>
      <c r="E1469" s="3">
        <v>0</v>
      </c>
      <c r="F1469" s="3">
        <v>700817000</v>
      </c>
      <c r="G1469" s="3">
        <v>0</v>
      </c>
      <c r="H1469" s="3">
        <v>700817000</v>
      </c>
      <c r="I1469" s="3">
        <v>19295960</v>
      </c>
      <c r="J1469" s="3">
        <v>699649863</v>
      </c>
      <c r="K1469" s="3">
        <v>99.83</v>
      </c>
      <c r="L1469" s="3">
        <v>63040373</v>
      </c>
      <c r="M1469" s="3">
        <v>698962476</v>
      </c>
      <c r="N1469" s="3">
        <v>99.74</v>
      </c>
    </row>
    <row r="1470" spans="1:14" hidden="1" x14ac:dyDescent="0.25">
      <c r="A1470" t="s">
        <v>940</v>
      </c>
      <c r="B1470" s="1" t="s">
        <v>708</v>
      </c>
      <c r="C1470" t="s">
        <v>709</v>
      </c>
      <c r="D1470" s="3">
        <v>700817000</v>
      </c>
      <c r="E1470" s="3">
        <v>0</v>
      </c>
      <c r="F1470" s="3">
        <v>700817000</v>
      </c>
      <c r="G1470" s="3">
        <v>0</v>
      </c>
      <c r="H1470" s="3">
        <v>700817000</v>
      </c>
      <c r="I1470" s="3">
        <v>19295960</v>
      </c>
      <c r="J1470" s="3">
        <v>699649863</v>
      </c>
      <c r="K1470" s="3">
        <v>99.83</v>
      </c>
      <c r="L1470" s="3">
        <v>63040373</v>
      </c>
      <c r="M1470" s="3">
        <v>698962476</v>
      </c>
      <c r="N1470" s="3">
        <v>99.74</v>
      </c>
    </row>
    <row r="1471" spans="1:14" hidden="1" x14ac:dyDescent="0.25">
      <c r="A1471" t="s">
        <v>941</v>
      </c>
      <c r="B1471" s="1" t="s">
        <v>0</v>
      </c>
      <c r="C1471" t="s">
        <v>1</v>
      </c>
      <c r="D1471" s="3">
        <v>52414767000</v>
      </c>
      <c r="E1471" s="3">
        <v>-1182342291</v>
      </c>
      <c r="F1471" s="3">
        <v>51232424709</v>
      </c>
      <c r="G1471" s="3">
        <v>0</v>
      </c>
      <c r="H1471" s="3">
        <v>51232424709</v>
      </c>
      <c r="I1471" s="3">
        <v>8280978180</v>
      </c>
      <c r="J1471" s="3">
        <v>46036851689</v>
      </c>
      <c r="K1471" s="3">
        <v>89.86</v>
      </c>
      <c r="L1471" s="3">
        <v>6741255755</v>
      </c>
      <c r="M1471" s="3">
        <v>39317829421</v>
      </c>
      <c r="N1471" s="3">
        <v>76.739999999999995</v>
      </c>
    </row>
    <row r="1472" spans="1:14" hidden="1" x14ac:dyDescent="0.25">
      <c r="A1472" t="s">
        <v>941</v>
      </c>
      <c r="B1472" s="1" t="s">
        <v>2</v>
      </c>
      <c r="C1472" t="s">
        <v>3</v>
      </c>
      <c r="D1472" s="3">
        <v>37538439000</v>
      </c>
      <c r="E1472" s="3">
        <v>79279549</v>
      </c>
      <c r="F1472" s="3">
        <v>37617718549</v>
      </c>
      <c r="G1472" s="3">
        <v>0</v>
      </c>
      <c r="H1472" s="3">
        <v>37617718549</v>
      </c>
      <c r="I1472" s="3">
        <v>6579503783</v>
      </c>
      <c r="J1472" s="3">
        <v>34840863951</v>
      </c>
      <c r="K1472" s="3">
        <v>92.62</v>
      </c>
      <c r="L1472" s="3">
        <v>5393705532</v>
      </c>
      <c r="M1472" s="3">
        <v>31282892306</v>
      </c>
      <c r="N1472" s="3">
        <v>83.16</v>
      </c>
    </row>
    <row r="1473" spans="1:14" hidden="1" x14ac:dyDescent="0.25">
      <c r="A1473" t="s">
        <v>941</v>
      </c>
      <c r="B1473" s="1" t="s">
        <v>4</v>
      </c>
      <c r="C1473" t="s">
        <v>5</v>
      </c>
      <c r="D1473" s="3">
        <v>31094099000</v>
      </c>
      <c r="E1473" s="3">
        <v>220328790</v>
      </c>
      <c r="F1473" s="3">
        <v>31314427790</v>
      </c>
      <c r="G1473" s="3">
        <v>0</v>
      </c>
      <c r="H1473" s="3">
        <v>31314427790</v>
      </c>
      <c r="I1473" s="3">
        <v>5035557808</v>
      </c>
      <c r="J1473" s="3">
        <v>28620702873</v>
      </c>
      <c r="K1473" s="3">
        <v>91.4</v>
      </c>
      <c r="L1473" s="3">
        <v>4390564280</v>
      </c>
      <c r="M1473" s="3">
        <v>27847153998</v>
      </c>
      <c r="N1473" s="3">
        <v>88.93</v>
      </c>
    </row>
    <row r="1474" spans="1:14" hidden="1" x14ac:dyDescent="0.25">
      <c r="A1474" t="s">
        <v>941</v>
      </c>
      <c r="B1474" s="1" t="s">
        <v>6</v>
      </c>
      <c r="C1474" t="s">
        <v>765</v>
      </c>
      <c r="D1474" s="3">
        <v>23089131000</v>
      </c>
      <c r="E1474" s="3">
        <v>-850950210</v>
      </c>
      <c r="F1474" s="3">
        <v>22238180790</v>
      </c>
      <c r="G1474" s="3">
        <v>0</v>
      </c>
      <c r="H1474" s="3">
        <v>22238180790</v>
      </c>
      <c r="I1474" s="3">
        <v>3281681234</v>
      </c>
      <c r="J1474" s="3">
        <v>20853104166</v>
      </c>
      <c r="K1474" s="3">
        <v>93.77</v>
      </c>
      <c r="L1474" s="3">
        <v>3281681234</v>
      </c>
      <c r="M1474" s="3">
        <v>20853104166</v>
      </c>
      <c r="N1474" s="3">
        <v>93.77</v>
      </c>
    </row>
    <row r="1475" spans="1:14" hidden="1" x14ac:dyDescent="0.25">
      <c r="A1475" t="s">
        <v>941</v>
      </c>
      <c r="B1475" s="1" t="s">
        <v>7</v>
      </c>
      <c r="C1475" t="s">
        <v>8</v>
      </c>
      <c r="D1475" s="3">
        <v>12880609000</v>
      </c>
      <c r="E1475" s="3">
        <v>-494356000</v>
      </c>
      <c r="F1475" s="3">
        <v>12386253000</v>
      </c>
      <c r="G1475" s="3">
        <v>0</v>
      </c>
      <c r="H1475" s="3">
        <v>12386253000</v>
      </c>
      <c r="I1475" s="3">
        <v>1168537444</v>
      </c>
      <c r="J1475" s="3">
        <v>11899102303</v>
      </c>
      <c r="K1475" s="3">
        <v>96.07</v>
      </c>
      <c r="L1475" s="3">
        <v>1168537444</v>
      </c>
      <c r="M1475" s="3">
        <v>11899102303</v>
      </c>
      <c r="N1475" s="3">
        <v>96.07</v>
      </c>
    </row>
    <row r="1476" spans="1:14" hidden="1" x14ac:dyDescent="0.25">
      <c r="A1476" t="s">
        <v>941</v>
      </c>
      <c r="B1476" s="1" t="s">
        <v>9</v>
      </c>
      <c r="C1476" t="s">
        <v>10</v>
      </c>
      <c r="D1476" s="3">
        <v>542256000</v>
      </c>
      <c r="E1476" s="3">
        <v>0</v>
      </c>
      <c r="F1476" s="3">
        <v>542256000</v>
      </c>
      <c r="G1476" s="3">
        <v>0</v>
      </c>
      <c r="H1476" s="3">
        <v>542256000</v>
      </c>
      <c r="I1476" s="3">
        <v>45065495</v>
      </c>
      <c r="J1476" s="3">
        <v>513050457</v>
      </c>
      <c r="K1476" s="3">
        <v>94.61</v>
      </c>
      <c r="L1476" s="3">
        <v>45065495</v>
      </c>
      <c r="M1476" s="3">
        <v>513050457</v>
      </c>
      <c r="N1476" s="3">
        <v>94.61</v>
      </c>
    </row>
    <row r="1477" spans="1:14" hidden="1" x14ac:dyDescent="0.25">
      <c r="A1477" t="s">
        <v>941</v>
      </c>
      <c r="B1477" s="1" t="s">
        <v>11</v>
      </c>
      <c r="C1477" t="s">
        <v>766</v>
      </c>
      <c r="D1477" s="3">
        <v>183888000</v>
      </c>
      <c r="E1477" s="3">
        <v>0</v>
      </c>
      <c r="F1477" s="3">
        <v>183888000</v>
      </c>
      <c r="G1477" s="3">
        <v>0</v>
      </c>
      <c r="H1477" s="3">
        <v>183888000</v>
      </c>
      <c r="I1477" s="3">
        <v>14138103</v>
      </c>
      <c r="J1477" s="3">
        <v>152680461</v>
      </c>
      <c r="K1477" s="3">
        <v>83.03</v>
      </c>
      <c r="L1477" s="3">
        <v>14138103</v>
      </c>
      <c r="M1477" s="3">
        <v>152680461</v>
      </c>
      <c r="N1477" s="3">
        <v>83.03</v>
      </c>
    </row>
    <row r="1478" spans="1:14" hidden="1" x14ac:dyDescent="0.25">
      <c r="A1478" t="s">
        <v>941</v>
      </c>
      <c r="B1478" s="1" t="s">
        <v>12</v>
      </c>
      <c r="C1478" t="s">
        <v>13</v>
      </c>
      <c r="D1478" s="3">
        <v>6159000</v>
      </c>
      <c r="E1478" s="3">
        <v>20000000</v>
      </c>
      <c r="F1478" s="3">
        <v>26159000</v>
      </c>
      <c r="G1478" s="3">
        <v>0</v>
      </c>
      <c r="H1478" s="3">
        <v>26159000</v>
      </c>
      <c r="I1478" s="3">
        <v>2066400</v>
      </c>
      <c r="J1478" s="3">
        <v>24720000</v>
      </c>
      <c r="K1478" s="3">
        <v>94.5</v>
      </c>
      <c r="L1478" s="3">
        <v>2066400</v>
      </c>
      <c r="M1478" s="3">
        <v>24720000</v>
      </c>
      <c r="N1478" s="3">
        <v>94.5</v>
      </c>
    </row>
    <row r="1479" spans="1:14" hidden="1" x14ac:dyDescent="0.25">
      <c r="A1479" t="s">
        <v>941</v>
      </c>
      <c r="B1479" s="1" t="s">
        <v>14</v>
      </c>
      <c r="C1479" t="s">
        <v>15</v>
      </c>
      <c r="D1479" s="3">
        <v>21905000</v>
      </c>
      <c r="E1479" s="3">
        <v>0</v>
      </c>
      <c r="F1479" s="3">
        <v>21905000</v>
      </c>
      <c r="G1479" s="3">
        <v>0</v>
      </c>
      <c r="H1479" s="3">
        <v>21905000</v>
      </c>
      <c r="I1479" s="3">
        <v>1621491</v>
      </c>
      <c r="J1479" s="3">
        <v>19942895</v>
      </c>
      <c r="K1479" s="3">
        <v>91.04</v>
      </c>
      <c r="L1479" s="3">
        <v>1621491</v>
      </c>
      <c r="M1479" s="3">
        <v>19942895</v>
      </c>
      <c r="N1479" s="3">
        <v>91.04</v>
      </c>
    </row>
    <row r="1480" spans="1:14" hidden="1" x14ac:dyDescent="0.25">
      <c r="A1480" t="s">
        <v>941</v>
      </c>
      <c r="B1480" s="1" t="s">
        <v>16</v>
      </c>
      <c r="C1480" t="s">
        <v>17</v>
      </c>
      <c r="D1480" s="3">
        <v>415738000</v>
      </c>
      <c r="E1480" s="3">
        <v>0</v>
      </c>
      <c r="F1480" s="3">
        <v>415738000</v>
      </c>
      <c r="G1480" s="3">
        <v>0</v>
      </c>
      <c r="H1480" s="3">
        <v>415738000</v>
      </c>
      <c r="I1480" s="3">
        <v>28355506</v>
      </c>
      <c r="J1480" s="3">
        <v>359032601</v>
      </c>
      <c r="K1480" s="3">
        <v>86.36</v>
      </c>
      <c r="L1480" s="3">
        <v>28355506</v>
      </c>
      <c r="M1480" s="3">
        <v>359032601</v>
      </c>
      <c r="N1480" s="3">
        <v>86.36</v>
      </c>
    </row>
    <row r="1481" spans="1:14" hidden="1" x14ac:dyDescent="0.25">
      <c r="A1481" t="s">
        <v>941</v>
      </c>
      <c r="B1481" s="1" t="s">
        <v>209</v>
      </c>
      <c r="C1481" t="s">
        <v>210</v>
      </c>
      <c r="D1481" s="3">
        <v>1931909000</v>
      </c>
      <c r="E1481" s="3">
        <v>0</v>
      </c>
      <c r="F1481" s="3">
        <v>1931909000</v>
      </c>
      <c r="G1481" s="3">
        <v>0</v>
      </c>
      <c r="H1481" s="3">
        <v>1931909000</v>
      </c>
      <c r="I1481" s="3">
        <v>12651636</v>
      </c>
      <c r="J1481" s="3">
        <v>1731436218</v>
      </c>
      <c r="K1481" s="3">
        <v>89.62</v>
      </c>
      <c r="L1481" s="3">
        <v>12651636</v>
      </c>
      <c r="M1481" s="3">
        <v>1731436218</v>
      </c>
      <c r="N1481" s="3">
        <v>89.62</v>
      </c>
    </row>
    <row r="1482" spans="1:14" hidden="1" x14ac:dyDescent="0.25">
      <c r="A1482" t="s">
        <v>941</v>
      </c>
      <c r="B1482" s="1" t="s">
        <v>20</v>
      </c>
      <c r="C1482" t="s">
        <v>21</v>
      </c>
      <c r="D1482" s="3">
        <v>1743662000</v>
      </c>
      <c r="E1482" s="3">
        <v>39681790</v>
      </c>
      <c r="F1482" s="3">
        <v>1783343790</v>
      </c>
      <c r="G1482" s="3">
        <v>0</v>
      </c>
      <c r="H1482" s="3">
        <v>1783343790</v>
      </c>
      <c r="I1482" s="3">
        <v>1472943288</v>
      </c>
      <c r="J1482" s="3">
        <v>1545635404</v>
      </c>
      <c r="K1482" s="3">
        <v>86.67</v>
      </c>
      <c r="L1482" s="3">
        <v>1472943288</v>
      </c>
      <c r="M1482" s="3">
        <v>1545635404</v>
      </c>
      <c r="N1482" s="3">
        <v>86.67</v>
      </c>
    </row>
    <row r="1483" spans="1:14" hidden="1" x14ac:dyDescent="0.25">
      <c r="A1483" t="s">
        <v>941</v>
      </c>
      <c r="B1483" s="1" t="s">
        <v>22</v>
      </c>
      <c r="C1483" t="s">
        <v>23</v>
      </c>
      <c r="D1483" s="3">
        <v>836958000</v>
      </c>
      <c r="E1483" s="3">
        <v>0</v>
      </c>
      <c r="F1483" s="3">
        <v>836958000</v>
      </c>
      <c r="G1483" s="3">
        <v>0</v>
      </c>
      <c r="H1483" s="3">
        <v>836958000</v>
      </c>
      <c r="I1483" s="3">
        <v>196333223</v>
      </c>
      <c r="J1483" s="3">
        <v>713793391</v>
      </c>
      <c r="K1483" s="3">
        <v>85.28</v>
      </c>
      <c r="L1483" s="3">
        <v>196333223</v>
      </c>
      <c r="M1483" s="3">
        <v>713793391</v>
      </c>
      <c r="N1483" s="3">
        <v>85.28</v>
      </c>
    </row>
    <row r="1484" spans="1:14" hidden="1" x14ac:dyDescent="0.25">
      <c r="A1484" t="s">
        <v>941</v>
      </c>
      <c r="B1484" s="1" t="s">
        <v>24</v>
      </c>
      <c r="C1484" t="s">
        <v>25</v>
      </c>
      <c r="D1484" s="3">
        <v>3961920000</v>
      </c>
      <c r="E1484" s="3">
        <v>-578024000</v>
      </c>
      <c r="F1484" s="3">
        <v>3383896000</v>
      </c>
      <c r="G1484" s="3">
        <v>0</v>
      </c>
      <c r="H1484" s="3">
        <v>3383896000</v>
      </c>
      <c r="I1484" s="3">
        <v>270345567</v>
      </c>
      <c r="J1484" s="3">
        <v>3239338298</v>
      </c>
      <c r="K1484" s="3">
        <v>95.73</v>
      </c>
      <c r="L1484" s="3">
        <v>270345567</v>
      </c>
      <c r="M1484" s="3">
        <v>3239338298</v>
      </c>
      <c r="N1484" s="3">
        <v>95.73</v>
      </c>
    </row>
    <row r="1485" spans="1:14" hidden="1" x14ac:dyDescent="0.25">
      <c r="A1485" t="s">
        <v>941</v>
      </c>
      <c r="B1485" s="1" t="s">
        <v>26</v>
      </c>
      <c r="C1485" t="s">
        <v>27</v>
      </c>
      <c r="D1485" s="3">
        <v>321845000</v>
      </c>
      <c r="E1485" s="3">
        <v>0</v>
      </c>
      <c r="F1485" s="3">
        <v>321845000</v>
      </c>
      <c r="G1485" s="3">
        <v>0</v>
      </c>
      <c r="H1485" s="3">
        <v>321845000</v>
      </c>
      <c r="I1485" s="3">
        <v>21318022</v>
      </c>
      <c r="J1485" s="3">
        <v>261558592</v>
      </c>
      <c r="K1485" s="3">
        <v>81.27</v>
      </c>
      <c r="L1485" s="3">
        <v>21318022</v>
      </c>
      <c r="M1485" s="3">
        <v>261558592</v>
      </c>
      <c r="N1485" s="3">
        <v>81.27</v>
      </c>
    </row>
    <row r="1486" spans="1:14" hidden="1" x14ac:dyDescent="0.25">
      <c r="A1486" t="s">
        <v>941</v>
      </c>
      <c r="B1486" s="1" t="s">
        <v>28</v>
      </c>
      <c r="C1486" t="s">
        <v>29</v>
      </c>
      <c r="D1486" s="3">
        <v>4639000</v>
      </c>
      <c r="E1486" s="3">
        <v>0</v>
      </c>
      <c r="F1486" s="3">
        <v>4639000</v>
      </c>
      <c r="G1486" s="3">
        <v>0</v>
      </c>
      <c r="H1486" s="3">
        <v>4639000</v>
      </c>
      <c r="I1486" s="3">
        <v>298899</v>
      </c>
      <c r="J1486" s="3">
        <v>4133197</v>
      </c>
      <c r="K1486" s="3">
        <v>89.1</v>
      </c>
      <c r="L1486" s="3">
        <v>298899</v>
      </c>
      <c r="M1486" s="3">
        <v>4133197</v>
      </c>
      <c r="N1486" s="3">
        <v>89.1</v>
      </c>
    </row>
    <row r="1487" spans="1:14" hidden="1" x14ac:dyDescent="0.25">
      <c r="A1487" t="s">
        <v>941</v>
      </c>
      <c r="B1487" s="1" t="s">
        <v>30</v>
      </c>
      <c r="C1487" t="s">
        <v>31</v>
      </c>
      <c r="D1487" s="3">
        <v>0</v>
      </c>
      <c r="E1487" s="3">
        <v>161748000</v>
      </c>
      <c r="F1487" s="3">
        <v>161748000</v>
      </c>
      <c r="G1487" s="3">
        <v>0</v>
      </c>
      <c r="H1487" s="3">
        <v>161748000</v>
      </c>
      <c r="I1487" s="3">
        <v>25200000</v>
      </c>
      <c r="J1487" s="3">
        <v>161615071</v>
      </c>
      <c r="K1487" s="3">
        <v>99.92</v>
      </c>
      <c r="L1487" s="3">
        <v>25200000</v>
      </c>
      <c r="M1487" s="3">
        <v>161615071</v>
      </c>
      <c r="N1487" s="3">
        <v>99.92</v>
      </c>
    </row>
    <row r="1488" spans="1:14" hidden="1" x14ac:dyDescent="0.25">
      <c r="A1488" t="s">
        <v>941</v>
      </c>
      <c r="B1488" s="1" t="s">
        <v>32</v>
      </c>
      <c r="C1488" t="s">
        <v>33</v>
      </c>
      <c r="D1488" s="3">
        <v>71559000</v>
      </c>
      <c r="E1488" s="3">
        <v>0</v>
      </c>
      <c r="F1488" s="3">
        <v>71559000</v>
      </c>
      <c r="G1488" s="3">
        <v>0</v>
      </c>
      <c r="H1488" s="3">
        <v>71559000</v>
      </c>
      <c r="I1488" s="3">
        <v>18064976</v>
      </c>
      <c r="J1488" s="3">
        <v>62659931</v>
      </c>
      <c r="K1488" s="3">
        <v>87.56</v>
      </c>
      <c r="L1488" s="3">
        <v>18064976</v>
      </c>
      <c r="M1488" s="3">
        <v>62659931</v>
      </c>
      <c r="N1488" s="3">
        <v>87.56</v>
      </c>
    </row>
    <row r="1489" spans="1:14" hidden="1" x14ac:dyDescent="0.25">
      <c r="A1489" t="s">
        <v>941</v>
      </c>
      <c r="B1489" s="1" t="s">
        <v>34</v>
      </c>
      <c r="C1489" t="s">
        <v>767</v>
      </c>
      <c r="D1489" s="3">
        <v>166084000</v>
      </c>
      <c r="E1489" s="3">
        <v>0</v>
      </c>
      <c r="F1489" s="3">
        <v>166084000</v>
      </c>
      <c r="G1489" s="3">
        <v>0</v>
      </c>
      <c r="H1489" s="3">
        <v>166084000</v>
      </c>
      <c r="I1489" s="3">
        <v>4741184</v>
      </c>
      <c r="J1489" s="3">
        <v>164405347</v>
      </c>
      <c r="K1489" s="3">
        <v>98.99</v>
      </c>
      <c r="L1489" s="3">
        <v>4741184</v>
      </c>
      <c r="M1489" s="3">
        <v>164405347</v>
      </c>
      <c r="N1489" s="3">
        <v>98.99</v>
      </c>
    </row>
    <row r="1490" spans="1:14" hidden="1" x14ac:dyDescent="0.25">
      <c r="A1490" t="s">
        <v>941</v>
      </c>
      <c r="B1490" s="1" t="s">
        <v>35</v>
      </c>
      <c r="C1490" t="s">
        <v>36</v>
      </c>
      <c r="D1490" s="3">
        <v>0</v>
      </c>
      <c r="E1490" s="3">
        <v>941279000</v>
      </c>
      <c r="F1490" s="3">
        <v>941279000</v>
      </c>
      <c r="G1490" s="3">
        <v>0</v>
      </c>
      <c r="H1490" s="3">
        <v>941279000</v>
      </c>
      <c r="I1490" s="3">
        <v>723940800</v>
      </c>
      <c r="J1490" s="3">
        <v>937315312</v>
      </c>
      <c r="K1490" s="3">
        <v>99.58</v>
      </c>
      <c r="L1490" s="3">
        <v>87064972</v>
      </c>
      <c r="M1490" s="3">
        <v>171884137</v>
      </c>
      <c r="N1490" s="3">
        <v>18.260000000000002</v>
      </c>
    </row>
    <row r="1491" spans="1:14" hidden="1" x14ac:dyDescent="0.25">
      <c r="A1491" t="s">
        <v>941</v>
      </c>
      <c r="B1491" s="1" t="s">
        <v>37</v>
      </c>
      <c r="C1491" t="s">
        <v>38</v>
      </c>
      <c r="D1491" s="3">
        <v>0</v>
      </c>
      <c r="E1491" s="3">
        <v>921923000</v>
      </c>
      <c r="F1491" s="3">
        <v>921923000</v>
      </c>
      <c r="G1491" s="3">
        <v>0</v>
      </c>
      <c r="H1491" s="3">
        <v>921923000</v>
      </c>
      <c r="I1491" s="3">
        <v>706774464</v>
      </c>
      <c r="J1491" s="3">
        <v>920148976</v>
      </c>
      <c r="K1491" s="3">
        <v>99.81</v>
      </c>
      <c r="L1491" s="3">
        <v>87064972</v>
      </c>
      <c r="M1491" s="3">
        <v>171884137</v>
      </c>
      <c r="N1491" s="3">
        <v>18.64</v>
      </c>
    </row>
    <row r="1492" spans="1:14" hidden="1" x14ac:dyDescent="0.25">
      <c r="A1492" t="s">
        <v>941</v>
      </c>
      <c r="B1492" s="1" t="s">
        <v>39</v>
      </c>
      <c r="C1492" t="s">
        <v>40</v>
      </c>
      <c r="D1492" s="3">
        <v>0</v>
      </c>
      <c r="E1492" s="3">
        <v>921923000</v>
      </c>
      <c r="F1492" s="3">
        <v>921923000</v>
      </c>
      <c r="G1492" s="3">
        <v>0</v>
      </c>
      <c r="H1492" s="3">
        <v>921923000</v>
      </c>
      <c r="I1492" s="3">
        <v>706774464</v>
      </c>
      <c r="J1492" s="3">
        <v>920148976</v>
      </c>
      <c r="K1492" s="3">
        <v>99.81</v>
      </c>
      <c r="L1492" s="3">
        <v>87064972</v>
      </c>
      <c r="M1492" s="3">
        <v>171884137</v>
      </c>
      <c r="N1492" s="3">
        <v>18.64</v>
      </c>
    </row>
    <row r="1493" spans="1:14" hidden="1" x14ac:dyDescent="0.25">
      <c r="A1493" t="s">
        <v>941</v>
      </c>
      <c r="B1493" s="1" t="s">
        <v>41</v>
      </c>
      <c r="C1493" t="s">
        <v>42</v>
      </c>
      <c r="D1493" s="3">
        <v>0</v>
      </c>
      <c r="E1493" s="3">
        <v>19356000</v>
      </c>
      <c r="F1493" s="3">
        <v>19356000</v>
      </c>
      <c r="G1493" s="3">
        <v>0</v>
      </c>
      <c r="H1493" s="3">
        <v>19356000</v>
      </c>
      <c r="I1493" s="3">
        <v>17166336</v>
      </c>
      <c r="J1493" s="3">
        <v>17166336</v>
      </c>
      <c r="K1493" s="3">
        <v>88.69</v>
      </c>
      <c r="L1493" s="3">
        <v>0</v>
      </c>
      <c r="M1493" s="3">
        <v>0</v>
      </c>
      <c r="N1493" s="3">
        <v>0</v>
      </c>
    </row>
    <row r="1494" spans="1:14" hidden="1" x14ac:dyDescent="0.25">
      <c r="A1494" t="s">
        <v>941</v>
      </c>
      <c r="B1494" s="1" t="s">
        <v>45</v>
      </c>
      <c r="C1494" t="s">
        <v>768</v>
      </c>
      <c r="D1494" s="3">
        <v>8004968000</v>
      </c>
      <c r="E1494" s="3">
        <v>130000000</v>
      </c>
      <c r="F1494" s="3">
        <v>8134968000</v>
      </c>
      <c r="G1494" s="3">
        <v>0</v>
      </c>
      <c r="H1494" s="3">
        <v>8134968000</v>
      </c>
      <c r="I1494" s="3">
        <v>1029935774</v>
      </c>
      <c r="J1494" s="3">
        <v>6830283395</v>
      </c>
      <c r="K1494" s="3">
        <v>83.96</v>
      </c>
      <c r="L1494" s="3">
        <v>1021818074</v>
      </c>
      <c r="M1494" s="3">
        <v>6822165695</v>
      </c>
      <c r="N1494" s="3">
        <v>83.86</v>
      </c>
    </row>
    <row r="1495" spans="1:14" hidden="1" x14ac:dyDescent="0.25">
      <c r="A1495" t="s">
        <v>941</v>
      </c>
      <c r="B1495" s="1" t="s">
        <v>46</v>
      </c>
      <c r="C1495" t="s">
        <v>47</v>
      </c>
      <c r="D1495" s="3">
        <v>5259585000</v>
      </c>
      <c r="E1495" s="3">
        <v>0</v>
      </c>
      <c r="F1495" s="3">
        <v>5259585000</v>
      </c>
      <c r="G1495" s="3">
        <v>0</v>
      </c>
      <c r="H1495" s="3">
        <v>5259585000</v>
      </c>
      <c r="I1495" s="3">
        <v>543897106</v>
      </c>
      <c r="J1495" s="3">
        <v>4171739920</v>
      </c>
      <c r="K1495" s="3">
        <v>79.319999999999993</v>
      </c>
      <c r="L1495" s="3">
        <v>539296606</v>
      </c>
      <c r="M1495" s="3">
        <v>4167139420</v>
      </c>
      <c r="N1495" s="3">
        <v>79.23</v>
      </c>
    </row>
    <row r="1496" spans="1:14" hidden="1" x14ac:dyDescent="0.25">
      <c r="A1496" t="s">
        <v>941</v>
      </c>
      <c r="B1496" s="1" t="s">
        <v>48</v>
      </c>
      <c r="C1496" t="s">
        <v>49</v>
      </c>
      <c r="D1496" s="3">
        <v>1177479000</v>
      </c>
      <c r="E1496" s="3">
        <v>0</v>
      </c>
      <c r="F1496" s="3">
        <v>1177479000</v>
      </c>
      <c r="G1496" s="3">
        <v>0</v>
      </c>
      <c r="H1496" s="3">
        <v>1177479000</v>
      </c>
      <c r="I1496" s="3">
        <v>4346192</v>
      </c>
      <c r="J1496" s="3">
        <v>773564130</v>
      </c>
      <c r="K1496" s="3">
        <v>65.7</v>
      </c>
      <c r="L1496" s="3">
        <v>4346192</v>
      </c>
      <c r="M1496" s="3">
        <v>773564130</v>
      </c>
      <c r="N1496" s="3">
        <v>65.7</v>
      </c>
    </row>
    <row r="1497" spans="1:14" hidden="1" x14ac:dyDescent="0.25">
      <c r="A1497" t="s">
        <v>941</v>
      </c>
      <c r="B1497" s="1" t="s">
        <v>50</v>
      </c>
      <c r="C1497" t="s">
        <v>51</v>
      </c>
      <c r="D1497" s="3">
        <v>1456886000</v>
      </c>
      <c r="E1497" s="3">
        <v>0</v>
      </c>
      <c r="F1497" s="3">
        <v>1456886000</v>
      </c>
      <c r="G1497" s="3">
        <v>0</v>
      </c>
      <c r="H1497" s="3">
        <v>1456886000</v>
      </c>
      <c r="I1497" s="3">
        <v>166836765</v>
      </c>
      <c r="J1497" s="3">
        <v>1088630340</v>
      </c>
      <c r="K1497" s="3">
        <v>74.72</v>
      </c>
      <c r="L1497" s="3">
        <v>162236265</v>
      </c>
      <c r="M1497" s="3">
        <v>1084029840</v>
      </c>
      <c r="N1497" s="3">
        <v>74.41</v>
      </c>
    </row>
    <row r="1498" spans="1:14" hidden="1" x14ac:dyDescent="0.25">
      <c r="A1498" t="s">
        <v>941</v>
      </c>
      <c r="B1498" s="1" t="s">
        <v>52</v>
      </c>
      <c r="C1498" t="s">
        <v>53</v>
      </c>
      <c r="D1498" s="3">
        <v>1556427000</v>
      </c>
      <c r="E1498" s="3">
        <v>0</v>
      </c>
      <c r="F1498" s="3">
        <v>1556427000</v>
      </c>
      <c r="G1498" s="3">
        <v>0</v>
      </c>
      <c r="H1498" s="3">
        <v>1556427000</v>
      </c>
      <c r="I1498" s="3">
        <v>224813829</v>
      </c>
      <c r="J1498" s="3">
        <v>1381070765</v>
      </c>
      <c r="K1498" s="3">
        <v>88.73</v>
      </c>
      <c r="L1498" s="3">
        <v>224813829</v>
      </c>
      <c r="M1498" s="3">
        <v>1381070765</v>
      </c>
      <c r="N1498" s="3">
        <v>88.73</v>
      </c>
    </row>
    <row r="1499" spans="1:14" hidden="1" x14ac:dyDescent="0.25">
      <c r="A1499" t="s">
        <v>941</v>
      </c>
      <c r="B1499" s="1" t="s">
        <v>54</v>
      </c>
      <c r="C1499" t="s">
        <v>55</v>
      </c>
      <c r="D1499" s="3">
        <v>224727000</v>
      </c>
      <c r="E1499" s="3">
        <v>0</v>
      </c>
      <c r="F1499" s="3">
        <v>224727000</v>
      </c>
      <c r="G1499" s="3">
        <v>0</v>
      </c>
      <c r="H1499" s="3">
        <v>224727000</v>
      </c>
      <c r="I1499" s="3">
        <v>35747976</v>
      </c>
      <c r="J1499" s="3">
        <v>197944541</v>
      </c>
      <c r="K1499" s="3">
        <v>88.08</v>
      </c>
      <c r="L1499" s="3">
        <v>35747976</v>
      </c>
      <c r="M1499" s="3">
        <v>197944541</v>
      </c>
      <c r="N1499" s="3">
        <v>88.08</v>
      </c>
    </row>
    <row r="1500" spans="1:14" hidden="1" x14ac:dyDescent="0.25">
      <c r="A1500" t="s">
        <v>941</v>
      </c>
      <c r="B1500" s="1" t="s">
        <v>56</v>
      </c>
      <c r="C1500" t="s">
        <v>57</v>
      </c>
      <c r="D1500" s="3">
        <v>844066000</v>
      </c>
      <c r="E1500" s="3">
        <v>0</v>
      </c>
      <c r="F1500" s="3">
        <v>844066000</v>
      </c>
      <c r="G1500" s="3">
        <v>0</v>
      </c>
      <c r="H1500" s="3">
        <v>844066000</v>
      </c>
      <c r="I1500" s="3">
        <v>112152344</v>
      </c>
      <c r="J1500" s="3">
        <v>730530144</v>
      </c>
      <c r="K1500" s="3">
        <v>86.55</v>
      </c>
      <c r="L1500" s="3">
        <v>112152344</v>
      </c>
      <c r="M1500" s="3">
        <v>730530144</v>
      </c>
      <c r="N1500" s="3">
        <v>86.55</v>
      </c>
    </row>
    <row r="1501" spans="1:14" hidden="1" x14ac:dyDescent="0.25">
      <c r="A1501" t="s">
        <v>941</v>
      </c>
      <c r="B1501" s="1" t="s">
        <v>58</v>
      </c>
      <c r="C1501" t="s">
        <v>59</v>
      </c>
      <c r="D1501" s="3">
        <v>2745383000</v>
      </c>
      <c r="E1501" s="3">
        <v>130000000</v>
      </c>
      <c r="F1501" s="3">
        <v>2875383000</v>
      </c>
      <c r="G1501" s="3">
        <v>0</v>
      </c>
      <c r="H1501" s="3">
        <v>2875383000</v>
      </c>
      <c r="I1501" s="3">
        <v>486038668</v>
      </c>
      <c r="J1501" s="3">
        <v>2658543475</v>
      </c>
      <c r="K1501" s="3">
        <v>92.46</v>
      </c>
      <c r="L1501" s="3">
        <v>482521468</v>
      </c>
      <c r="M1501" s="3">
        <v>2655026275</v>
      </c>
      <c r="N1501" s="3">
        <v>92.34</v>
      </c>
    </row>
    <row r="1502" spans="1:14" hidden="1" x14ac:dyDescent="0.25">
      <c r="A1502" t="s">
        <v>941</v>
      </c>
      <c r="B1502" s="1" t="s">
        <v>60</v>
      </c>
      <c r="C1502" t="s">
        <v>61</v>
      </c>
      <c r="D1502" s="3">
        <v>942268000</v>
      </c>
      <c r="E1502" s="3">
        <v>0</v>
      </c>
      <c r="F1502" s="3">
        <v>942268000</v>
      </c>
      <c r="G1502" s="3">
        <v>0</v>
      </c>
      <c r="H1502" s="3">
        <v>942268000</v>
      </c>
      <c r="I1502" s="3">
        <v>195095400</v>
      </c>
      <c r="J1502" s="3">
        <v>872125312</v>
      </c>
      <c r="K1502" s="3">
        <v>92.56</v>
      </c>
      <c r="L1502" s="3">
        <v>195095400</v>
      </c>
      <c r="M1502" s="3">
        <v>872125312</v>
      </c>
      <c r="N1502" s="3">
        <v>92.56</v>
      </c>
    </row>
    <row r="1503" spans="1:14" hidden="1" x14ac:dyDescent="0.25">
      <c r="A1503" t="s">
        <v>941</v>
      </c>
      <c r="B1503" s="1" t="s">
        <v>62</v>
      </c>
      <c r="C1503" t="s">
        <v>63</v>
      </c>
      <c r="D1503" s="3">
        <v>740423000</v>
      </c>
      <c r="E1503" s="3">
        <v>130000000</v>
      </c>
      <c r="F1503" s="3">
        <v>870423000</v>
      </c>
      <c r="G1503" s="3">
        <v>0</v>
      </c>
      <c r="H1503" s="3">
        <v>870423000</v>
      </c>
      <c r="I1503" s="3">
        <v>149219475</v>
      </c>
      <c r="J1503" s="3">
        <v>867395925</v>
      </c>
      <c r="K1503" s="3">
        <v>99.65</v>
      </c>
      <c r="L1503" s="3">
        <v>145702275</v>
      </c>
      <c r="M1503" s="3">
        <v>863878725</v>
      </c>
      <c r="N1503" s="3">
        <v>99.25</v>
      </c>
    </row>
    <row r="1504" spans="1:14" hidden="1" x14ac:dyDescent="0.25">
      <c r="A1504" t="s">
        <v>941</v>
      </c>
      <c r="B1504" s="1" t="s">
        <v>68</v>
      </c>
      <c r="C1504" t="s">
        <v>69</v>
      </c>
      <c r="D1504" s="3">
        <v>633051000</v>
      </c>
      <c r="E1504" s="3">
        <v>0</v>
      </c>
      <c r="F1504" s="3">
        <v>633051000</v>
      </c>
      <c r="G1504" s="3">
        <v>0</v>
      </c>
      <c r="H1504" s="3">
        <v>633051000</v>
      </c>
      <c r="I1504" s="3">
        <v>84104680</v>
      </c>
      <c r="J1504" s="3">
        <v>547323280</v>
      </c>
      <c r="K1504" s="3">
        <v>86.46</v>
      </c>
      <c r="L1504" s="3">
        <v>84104680</v>
      </c>
      <c r="M1504" s="3">
        <v>547323280</v>
      </c>
      <c r="N1504" s="3">
        <v>86.46</v>
      </c>
    </row>
    <row r="1505" spans="1:14" hidden="1" x14ac:dyDescent="0.25">
      <c r="A1505" t="s">
        <v>941</v>
      </c>
      <c r="B1505" s="1" t="s">
        <v>70</v>
      </c>
      <c r="C1505" t="s">
        <v>71</v>
      </c>
      <c r="D1505" s="3">
        <v>422032000</v>
      </c>
      <c r="E1505" s="3">
        <v>0</v>
      </c>
      <c r="F1505" s="3">
        <v>422032000</v>
      </c>
      <c r="G1505" s="3">
        <v>0</v>
      </c>
      <c r="H1505" s="3">
        <v>422032000</v>
      </c>
      <c r="I1505" s="3">
        <v>56082120</v>
      </c>
      <c r="J1505" s="3">
        <v>364940620</v>
      </c>
      <c r="K1505" s="3">
        <v>86.47</v>
      </c>
      <c r="L1505" s="3">
        <v>56082120</v>
      </c>
      <c r="M1505" s="3">
        <v>364940620</v>
      </c>
      <c r="N1505" s="3">
        <v>86.47</v>
      </c>
    </row>
    <row r="1506" spans="1:14" hidden="1" x14ac:dyDescent="0.25">
      <c r="A1506" t="s">
        <v>941</v>
      </c>
      <c r="B1506" s="1" t="s">
        <v>74</v>
      </c>
      <c r="C1506" t="s">
        <v>75</v>
      </c>
      <c r="D1506" s="3">
        <v>7609000</v>
      </c>
      <c r="E1506" s="3">
        <v>0</v>
      </c>
      <c r="F1506" s="3">
        <v>7609000</v>
      </c>
      <c r="G1506" s="3">
        <v>0</v>
      </c>
      <c r="H1506" s="3">
        <v>7609000</v>
      </c>
      <c r="I1506" s="3">
        <v>1536993</v>
      </c>
      <c r="J1506" s="3">
        <v>6758338</v>
      </c>
      <c r="K1506" s="3">
        <v>88.82</v>
      </c>
      <c r="L1506" s="3">
        <v>1536993</v>
      </c>
      <c r="M1506" s="3">
        <v>6758338</v>
      </c>
      <c r="N1506" s="3">
        <v>88.82</v>
      </c>
    </row>
    <row r="1507" spans="1:14" hidden="1" x14ac:dyDescent="0.25">
      <c r="A1507" t="s">
        <v>941</v>
      </c>
      <c r="B1507" s="1" t="s">
        <v>76</v>
      </c>
      <c r="C1507" t="s">
        <v>77</v>
      </c>
      <c r="D1507" s="3">
        <v>6444340000</v>
      </c>
      <c r="E1507" s="3">
        <v>-307423721</v>
      </c>
      <c r="F1507" s="3">
        <v>6136916279</v>
      </c>
      <c r="G1507" s="3">
        <v>0</v>
      </c>
      <c r="H1507" s="3">
        <v>6136916279</v>
      </c>
      <c r="I1507" s="3">
        <v>1543945975</v>
      </c>
      <c r="J1507" s="3">
        <v>6053786598</v>
      </c>
      <c r="K1507" s="3">
        <v>98.65</v>
      </c>
      <c r="L1507" s="3">
        <v>1003141252</v>
      </c>
      <c r="M1507" s="3">
        <v>3269363828</v>
      </c>
      <c r="N1507" s="3">
        <v>53.27</v>
      </c>
    </row>
    <row r="1508" spans="1:14" hidden="1" x14ac:dyDescent="0.25">
      <c r="A1508" t="s">
        <v>941</v>
      </c>
      <c r="B1508" s="1" t="s">
        <v>78</v>
      </c>
      <c r="C1508" t="s">
        <v>79</v>
      </c>
      <c r="D1508" s="3">
        <v>3401000000</v>
      </c>
      <c r="E1508" s="3">
        <v>245299069</v>
      </c>
      <c r="F1508" s="3">
        <v>3646299069</v>
      </c>
      <c r="G1508" s="3">
        <v>0</v>
      </c>
      <c r="H1508" s="3">
        <v>3646299069</v>
      </c>
      <c r="I1508" s="3">
        <v>671419023</v>
      </c>
      <c r="J1508" s="3">
        <v>3624316066</v>
      </c>
      <c r="K1508" s="3">
        <v>99.4</v>
      </c>
      <c r="L1508" s="3">
        <v>576499107</v>
      </c>
      <c r="M1508" s="3">
        <v>2389595152</v>
      </c>
      <c r="N1508" s="3">
        <v>65.53</v>
      </c>
    </row>
    <row r="1509" spans="1:14" hidden="1" x14ac:dyDescent="0.25">
      <c r="A1509" t="s">
        <v>941</v>
      </c>
      <c r="B1509" s="1" t="s">
        <v>80</v>
      </c>
      <c r="C1509" t="s">
        <v>81</v>
      </c>
      <c r="D1509" s="3">
        <v>33000000</v>
      </c>
      <c r="E1509" s="3">
        <v>7781000</v>
      </c>
      <c r="F1509" s="3">
        <v>40781000</v>
      </c>
      <c r="G1509" s="3">
        <v>0</v>
      </c>
      <c r="H1509" s="3">
        <v>40781000</v>
      </c>
      <c r="I1509" s="3">
        <v>0</v>
      </c>
      <c r="J1509" s="3">
        <v>30286684</v>
      </c>
      <c r="K1509" s="3">
        <v>74.27</v>
      </c>
      <c r="L1509" s="3">
        <v>15155384</v>
      </c>
      <c r="M1509" s="3">
        <v>15155384</v>
      </c>
      <c r="N1509" s="3">
        <v>37.159999999999997</v>
      </c>
    </row>
    <row r="1510" spans="1:14" hidden="1" x14ac:dyDescent="0.25">
      <c r="A1510" t="s">
        <v>941</v>
      </c>
      <c r="B1510" s="1" t="s">
        <v>82</v>
      </c>
      <c r="C1510" t="s">
        <v>83</v>
      </c>
      <c r="D1510" s="3">
        <v>2934000000</v>
      </c>
      <c r="E1510" s="3">
        <v>379643069</v>
      </c>
      <c r="F1510" s="3">
        <v>3313643069</v>
      </c>
      <c r="G1510" s="3">
        <v>0</v>
      </c>
      <c r="H1510" s="3">
        <v>3313643069</v>
      </c>
      <c r="I1510" s="3">
        <v>670114623</v>
      </c>
      <c r="J1510" s="3">
        <v>3306437133</v>
      </c>
      <c r="K1510" s="3">
        <v>99.78</v>
      </c>
      <c r="L1510" s="3">
        <v>505821480</v>
      </c>
      <c r="M1510" s="3">
        <v>2225236827</v>
      </c>
      <c r="N1510" s="3">
        <v>67.150000000000006</v>
      </c>
    </row>
    <row r="1511" spans="1:14" hidden="1" x14ac:dyDescent="0.25">
      <c r="A1511" t="s">
        <v>941</v>
      </c>
      <c r="B1511" s="1" t="s">
        <v>84</v>
      </c>
      <c r="C1511" t="s">
        <v>85</v>
      </c>
      <c r="D1511" s="3">
        <v>139000000</v>
      </c>
      <c r="E1511" s="3">
        <v>-61160949</v>
      </c>
      <c r="F1511" s="3">
        <v>77839051</v>
      </c>
      <c r="G1511" s="3">
        <v>0</v>
      </c>
      <c r="H1511" s="3">
        <v>77839051</v>
      </c>
      <c r="I1511" s="3">
        <v>0</v>
      </c>
      <c r="J1511" s="3">
        <v>76309837</v>
      </c>
      <c r="K1511" s="3">
        <v>98.04</v>
      </c>
      <c r="L1511" s="3">
        <v>32562642</v>
      </c>
      <c r="M1511" s="3">
        <v>36068618</v>
      </c>
      <c r="N1511" s="3">
        <v>46.34</v>
      </c>
    </row>
    <row r="1512" spans="1:14" hidden="1" x14ac:dyDescent="0.25">
      <c r="A1512" t="s">
        <v>941</v>
      </c>
      <c r="B1512" s="1" t="s">
        <v>86</v>
      </c>
      <c r="C1512" t="s">
        <v>87</v>
      </c>
      <c r="D1512" s="3">
        <v>295000000</v>
      </c>
      <c r="E1512" s="3">
        <v>-80964051</v>
      </c>
      <c r="F1512" s="3">
        <v>214035949</v>
      </c>
      <c r="G1512" s="3">
        <v>0</v>
      </c>
      <c r="H1512" s="3">
        <v>214035949</v>
      </c>
      <c r="I1512" s="3">
        <v>1304400</v>
      </c>
      <c r="J1512" s="3">
        <v>211282412</v>
      </c>
      <c r="K1512" s="3">
        <v>98.71</v>
      </c>
      <c r="L1512" s="3">
        <v>22959601</v>
      </c>
      <c r="M1512" s="3">
        <v>113134323</v>
      </c>
      <c r="N1512" s="3">
        <v>52.86</v>
      </c>
    </row>
    <row r="1513" spans="1:14" hidden="1" x14ac:dyDescent="0.25">
      <c r="A1513" t="s">
        <v>941</v>
      </c>
      <c r="B1513" s="1" t="s">
        <v>90</v>
      </c>
      <c r="C1513" t="s">
        <v>91</v>
      </c>
      <c r="D1513" s="3">
        <v>3035290000</v>
      </c>
      <c r="E1513" s="3">
        <v>-563676790</v>
      </c>
      <c r="F1513" s="3">
        <v>2471613210</v>
      </c>
      <c r="G1513" s="3">
        <v>0</v>
      </c>
      <c r="H1513" s="3">
        <v>2471613210</v>
      </c>
      <c r="I1513" s="3">
        <v>870255637</v>
      </c>
      <c r="J1513" s="3">
        <v>2414737564</v>
      </c>
      <c r="K1513" s="3">
        <v>97.7</v>
      </c>
      <c r="L1513" s="3">
        <v>424370830</v>
      </c>
      <c r="M1513" s="3">
        <v>865035708</v>
      </c>
      <c r="N1513" s="3">
        <v>35</v>
      </c>
    </row>
    <row r="1514" spans="1:14" hidden="1" x14ac:dyDescent="0.25">
      <c r="A1514" t="s">
        <v>941</v>
      </c>
      <c r="B1514" s="1" t="s">
        <v>94</v>
      </c>
      <c r="C1514" t="s">
        <v>95</v>
      </c>
      <c r="D1514" s="3">
        <v>0</v>
      </c>
      <c r="E1514" s="3">
        <v>44523000</v>
      </c>
      <c r="F1514" s="3">
        <v>44523000</v>
      </c>
      <c r="G1514" s="3">
        <v>0</v>
      </c>
      <c r="H1514" s="3">
        <v>44523000</v>
      </c>
      <c r="I1514" s="3">
        <v>0</v>
      </c>
      <c r="J1514" s="3">
        <v>39988037</v>
      </c>
      <c r="K1514" s="3">
        <v>89.81</v>
      </c>
      <c r="L1514" s="3">
        <v>0</v>
      </c>
      <c r="M1514" s="3">
        <v>39988037</v>
      </c>
      <c r="N1514" s="3">
        <v>89.81</v>
      </c>
    </row>
    <row r="1515" spans="1:14" hidden="1" x14ac:dyDescent="0.25">
      <c r="A1515" t="s">
        <v>941</v>
      </c>
      <c r="B1515" s="1" t="s">
        <v>96</v>
      </c>
      <c r="C1515" t="s">
        <v>97</v>
      </c>
      <c r="D1515" s="3">
        <v>383000000</v>
      </c>
      <c r="E1515" s="3">
        <v>103977210</v>
      </c>
      <c r="F1515" s="3">
        <v>486977210</v>
      </c>
      <c r="G1515" s="3">
        <v>0</v>
      </c>
      <c r="H1515" s="3">
        <v>486977210</v>
      </c>
      <c r="I1515" s="3">
        <v>224724438</v>
      </c>
      <c r="J1515" s="3">
        <v>478341412</v>
      </c>
      <c r="K1515" s="3">
        <v>98.23</v>
      </c>
      <c r="L1515" s="3">
        <v>61176391</v>
      </c>
      <c r="M1515" s="3">
        <v>104273814</v>
      </c>
      <c r="N1515" s="3">
        <v>21.41</v>
      </c>
    </row>
    <row r="1516" spans="1:14" hidden="1" x14ac:dyDescent="0.25">
      <c r="A1516" t="s">
        <v>941</v>
      </c>
      <c r="B1516" s="1" t="s">
        <v>98</v>
      </c>
      <c r="C1516" t="s">
        <v>99</v>
      </c>
      <c r="D1516" s="3">
        <v>624000000</v>
      </c>
      <c r="E1516" s="3">
        <v>-452954000</v>
      </c>
      <c r="F1516" s="3">
        <v>171046000</v>
      </c>
      <c r="G1516" s="3">
        <v>0</v>
      </c>
      <c r="H1516" s="3">
        <v>171046000</v>
      </c>
      <c r="I1516" s="3">
        <v>51663115</v>
      </c>
      <c r="J1516" s="3">
        <v>167831219</v>
      </c>
      <c r="K1516" s="3">
        <v>98.12</v>
      </c>
      <c r="L1516" s="3">
        <v>1037500</v>
      </c>
      <c r="M1516" s="3">
        <v>50541104</v>
      </c>
      <c r="N1516" s="3">
        <v>29.55</v>
      </c>
    </row>
    <row r="1517" spans="1:14" hidden="1" x14ac:dyDescent="0.25">
      <c r="A1517" t="s">
        <v>941</v>
      </c>
      <c r="B1517" s="1" t="s">
        <v>100</v>
      </c>
      <c r="C1517" t="s">
        <v>101</v>
      </c>
      <c r="D1517" s="3">
        <v>792000000</v>
      </c>
      <c r="E1517" s="3">
        <v>-99473000</v>
      </c>
      <c r="F1517" s="3">
        <v>692527000</v>
      </c>
      <c r="G1517" s="3">
        <v>0</v>
      </c>
      <c r="H1517" s="3">
        <v>692527000</v>
      </c>
      <c r="I1517" s="3">
        <v>248751784</v>
      </c>
      <c r="J1517" s="3">
        <v>690193389</v>
      </c>
      <c r="K1517" s="3">
        <v>99.66</v>
      </c>
      <c r="L1517" s="3">
        <v>30469529</v>
      </c>
      <c r="M1517" s="3">
        <v>160801744</v>
      </c>
      <c r="N1517" s="3">
        <v>23.22</v>
      </c>
    </row>
    <row r="1518" spans="1:14" hidden="1" x14ac:dyDescent="0.25">
      <c r="A1518" t="s">
        <v>941</v>
      </c>
      <c r="B1518" s="1" t="s">
        <v>102</v>
      </c>
      <c r="C1518" t="s">
        <v>103</v>
      </c>
      <c r="D1518" s="3">
        <v>792000000</v>
      </c>
      <c r="E1518" s="3">
        <v>-99473000</v>
      </c>
      <c r="F1518" s="3">
        <v>692527000</v>
      </c>
      <c r="G1518" s="3">
        <v>0</v>
      </c>
      <c r="H1518" s="3">
        <v>692527000</v>
      </c>
      <c r="I1518" s="3">
        <v>248751784</v>
      </c>
      <c r="J1518" s="3">
        <v>690193389</v>
      </c>
      <c r="K1518" s="3">
        <v>99.66</v>
      </c>
      <c r="L1518" s="3">
        <v>30469529</v>
      </c>
      <c r="M1518" s="3">
        <v>160801744</v>
      </c>
      <c r="N1518" s="3">
        <v>23.22</v>
      </c>
    </row>
    <row r="1519" spans="1:14" hidden="1" x14ac:dyDescent="0.25">
      <c r="A1519" t="s">
        <v>941</v>
      </c>
      <c r="B1519" s="1" t="s">
        <v>104</v>
      </c>
      <c r="C1519" t="s">
        <v>105</v>
      </c>
      <c r="D1519" s="3">
        <v>312000000</v>
      </c>
      <c r="E1519" s="3">
        <v>-154950000</v>
      </c>
      <c r="F1519" s="3">
        <v>157050000</v>
      </c>
      <c r="G1519" s="3">
        <v>0</v>
      </c>
      <c r="H1519" s="3">
        <v>157050000</v>
      </c>
      <c r="I1519" s="3">
        <v>985126</v>
      </c>
      <c r="J1519" s="3">
        <v>145601619</v>
      </c>
      <c r="K1519" s="3">
        <v>92.71</v>
      </c>
      <c r="L1519" s="3">
        <v>124826895</v>
      </c>
      <c r="M1519" s="3">
        <v>145601619</v>
      </c>
      <c r="N1519" s="3">
        <v>92.71</v>
      </c>
    </row>
    <row r="1520" spans="1:14" hidden="1" x14ac:dyDescent="0.25">
      <c r="A1520" t="s">
        <v>941</v>
      </c>
      <c r="B1520" s="1" t="s">
        <v>106</v>
      </c>
      <c r="C1520" t="s">
        <v>107</v>
      </c>
      <c r="D1520" s="3">
        <v>312000000</v>
      </c>
      <c r="E1520" s="3">
        <v>-154950000</v>
      </c>
      <c r="F1520" s="3">
        <v>157050000</v>
      </c>
      <c r="G1520" s="3">
        <v>0</v>
      </c>
      <c r="H1520" s="3">
        <v>157050000</v>
      </c>
      <c r="I1520" s="3">
        <v>985126</v>
      </c>
      <c r="J1520" s="3">
        <v>145601619</v>
      </c>
      <c r="K1520" s="3">
        <v>92.71</v>
      </c>
      <c r="L1520" s="3">
        <v>124826895</v>
      </c>
      <c r="M1520" s="3">
        <v>145601619</v>
      </c>
      <c r="N1520" s="3">
        <v>92.71</v>
      </c>
    </row>
    <row r="1521" spans="1:14" hidden="1" x14ac:dyDescent="0.25">
      <c r="A1521" t="s">
        <v>941</v>
      </c>
      <c r="B1521" s="1" t="s">
        <v>108</v>
      </c>
      <c r="C1521" t="s">
        <v>109</v>
      </c>
      <c r="D1521" s="3">
        <v>140790000</v>
      </c>
      <c r="E1521" s="3">
        <v>0</v>
      </c>
      <c r="F1521" s="3">
        <v>140790000</v>
      </c>
      <c r="G1521" s="3">
        <v>0</v>
      </c>
      <c r="H1521" s="3">
        <v>140790000</v>
      </c>
      <c r="I1521" s="3">
        <v>10776835</v>
      </c>
      <c r="J1521" s="3">
        <v>130626421</v>
      </c>
      <c r="K1521" s="3">
        <v>92.78</v>
      </c>
      <c r="L1521" s="3">
        <v>10776835</v>
      </c>
      <c r="M1521" s="3">
        <v>130626421</v>
      </c>
      <c r="N1521" s="3">
        <v>92.78</v>
      </c>
    </row>
    <row r="1522" spans="1:14" hidden="1" x14ac:dyDescent="0.25">
      <c r="A1522" t="s">
        <v>941</v>
      </c>
      <c r="B1522" s="1" t="s">
        <v>116</v>
      </c>
      <c r="C1522" t="s">
        <v>117</v>
      </c>
      <c r="D1522" s="3">
        <v>140790000</v>
      </c>
      <c r="E1522" s="3">
        <v>0</v>
      </c>
      <c r="F1522" s="3">
        <v>140790000</v>
      </c>
      <c r="G1522" s="3">
        <v>0</v>
      </c>
      <c r="H1522" s="3">
        <v>140790000</v>
      </c>
      <c r="I1522" s="3">
        <v>10776835</v>
      </c>
      <c r="J1522" s="3">
        <v>130626421</v>
      </c>
      <c r="K1522" s="3">
        <v>92.78</v>
      </c>
      <c r="L1522" s="3">
        <v>10776835</v>
      </c>
      <c r="M1522" s="3">
        <v>130626421</v>
      </c>
      <c r="N1522" s="3">
        <v>92.78</v>
      </c>
    </row>
    <row r="1523" spans="1:14" hidden="1" x14ac:dyDescent="0.25">
      <c r="A1523" t="s">
        <v>941</v>
      </c>
      <c r="B1523" s="1" t="s">
        <v>120</v>
      </c>
      <c r="C1523" t="s">
        <v>121</v>
      </c>
      <c r="D1523" s="3">
        <v>270000000</v>
      </c>
      <c r="E1523" s="3">
        <v>0</v>
      </c>
      <c r="F1523" s="3">
        <v>270000000</v>
      </c>
      <c r="G1523" s="3">
        <v>0</v>
      </c>
      <c r="H1523" s="3">
        <v>270000000</v>
      </c>
      <c r="I1523" s="3">
        <v>246020000</v>
      </c>
      <c r="J1523" s="3">
        <v>268046336</v>
      </c>
      <c r="K1523" s="3">
        <v>99.28</v>
      </c>
      <c r="L1523" s="3">
        <v>17400000</v>
      </c>
      <c r="M1523" s="3">
        <v>38034336</v>
      </c>
      <c r="N1523" s="3">
        <v>14.09</v>
      </c>
    </row>
    <row r="1524" spans="1:14" hidden="1" x14ac:dyDescent="0.25">
      <c r="A1524" t="s">
        <v>941</v>
      </c>
      <c r="B1524" s="1" t="s">
        <v>122</v>
      </c>
      <c r="C1524" t="s">
        <v>123</v>
      </c>
      <c r="D1524" s="3">
        <v>270000000</v>
      </c>
      <c r="E1524" s="3">
        <v>0</v>
      </c>
      <c r="F1524" s="3">
        <v>270000000</v>
      </c>
      <c r="G1524" s="3">
        <v>0</v>
      </c>
      <c r="H1524" s="3">
        <v>270000000</v>
      </c>
      <c r="I1524" s="3">
        <v>246020000</v>
      </c>
      <c r="J1524" s="3">
        <v>268046336</v>
      </c>
      <c r="K1524" s="3">
        <v>99.28</v>
      </c>
      <c r="L1524" s="3">
        <v>17400000</v>
      </c>
      <c r="M1524" s="3">
        <v>38034336</v>
      </c>
      <c r="N1524" s="3">
        <v>14.09</v>
      </c>
    </row>
    <row r="1525" spans="1:14" hidden="1" x14ac:dyDescent="0.25">
      <c r="A1525" t="s">
        <v>941</v>
      </c>
      <c r="B1525" s="1" t="s">
        <v>126</v>
      </c>
      <c r="C1525" t="s">
        <v>127</v>
      </c>
      <c r="D1525" s="3">
        <v>417000000</v>
      </c>
      <c r="E1525" s="3">
        <v>0</v>
      </c>
      <c r="F1525" s="3">
        <v>417000000</v>
      </c>
      <c r="G1525" s="3">
        <v>0</v>
      </c>
      <c r="H1525" s="3">
        <v>417000000</v>
      </c>
      <c r="I1525" s="3">
        <v>43935036</v>
      </c>
      <c r="J1525" s="3">
        <v>408677848</v>
      </c>
      <c r="K1525" s="3">
        <v>98</v>
      </c>
      <c r="L1525" s="3">
        <v>178683680</v>
      </c>
      <c r="M1525" s="3">
        <v>195168633</v>
      </c>
      <c r="N1525" s="3">
        <v>46.8</v>
      </c>
    </row>
    <row r="1526" spans="1:14" hidden="1" x14ac:dyDescent="0.25">
      <c r="A1526" t="s">
        <v>941</v>
      </c>
      <c r="B1526" s="1" t="s">
        <v>128</v>
      </c>
      <c r="C1526" t="s">
        <v>129</v>
      </c>
      <c r="D1526" s="3">
        <v>16500000</v>
      </c>
      <c r="E1526" s="3">
        <v>0</v>
      </c>
      <c r="F1526" s="3">
        <v>16500000</v>
      </c>
      <c r="G1526" s="3">
        <v>0</v>
      </c>
      <c r="H1526" s="3">
        <v>16500000</v>
      </c>
      <c r="I1526" s="3">
        <v>16490556</v>
      </c>
      <c r="J1526" s="3">
        <v>16490556</v>
      </c>
      <c r="K1526" s="3">
        <v>99.94</v>
      </c>
      <c r="L1526" s="3">
        <v>0</v>
      </c>
      <c r="M1526" s="3">
        <v>0</v>
      </c>
      <c r="N1526" s="3">
        <v>0</v>
      </c>
    </row>
    <row r="1527" spans="1:14" hidden="1" x14ac:dyDescent="0.25">
      <c r="A1527" t="s">
        <v>941</v>
      </c>
      <c r="B1527" s="1" t="s">
        <v>130</v>
      </c>
      <c r="C1527" t="s">
        <v>131</v>
      </c>
      <c r="D1527" s="3">
        <v>80000000</v>
      </c>
      <c r="E1527" s="3">
        <v>-4800000</v>
      </c>
      <c r="F1527" s="3">
        <v>75200000</v>
      </c>
      <c r="G1527" s="3">
        <v>0</v>
      </c>
      <c r="H1527" s="3">
        <v>75200000</v>
      </c>
      <c r="I1527" s="3">
        <v>26908747</v>
      </c>
      <c r="J1527" s="3">
        <v>68940727</v>
      </c>
      <c r="K1527" s="3">
        <v>91.68</v>
      </c>
      <c r="L1527" s="3">
        <v>0</v>
      </c>
      <c r="M1527" s="3">
        <v>0</v>
      </c>
      <c r="N1527" s="3">
        <v>0</v>
      </c>
    </row>
    <row r="1528" spans="1:14" hidden="1" x14ac:dyDescent="0.25">
      <c r="A1528" t="s">
        <v>941</v>
      </c>
      <c r="B1528" s="1" t="s">
        <v>138</v>
      </c>
      <c r="C1528" t="s">
        <v>139</v>
      </c>
      <c r="D1528" s="3">
        <v>8050000</v>
      </c>
      <c r="E1528" s="3">
        <v>10954000</v>
      </c>
      <c r="F1528" s="3">
        <v>19004000</v>
      </c>
      <c r="G1528" s="3">
        <v>0</v>
      </c>
      <c r="H1528" s="3">
        <v>19004000</v>
      </c>
      <c r="I1528" s="3">
        <v>2271315</v>
      </c>
      <c r="J1528" s="3">
        <v>14732968</v>
      </c>
      <c r="K1528" s="3">
        <v>77.53</v>
      </c>
      <c r="L1528" s="3">
        <v>2271315</v>
      </c>
      <c r="M1528" s="3">
        <v>14732968</v>
      </c>
      <c r="N1528" s="3">
        <v>77.53</v>
      </c>
    </row>
    <row r="1529" spans="1:14" hidden="1" x14ac:dyDescent="0.25">
      <c r="A1529" t="s">
        <v>941</v>
      </c>
      <c r="B1529" s="1" t="s">
        <v>140</v>
      </c>
      <c r="C1529" t="s">
        <v>219</v>
      </c>
      <c r="D1529" s="3">
        <v>8000000</v>
      </c>
      <c r="E1529" s="3">
        <v>10954000</v>
      </c>
      <c r="F1529" s="3">
        <v>18954000</v>
      </c>
      <c r="G1529" s="3">
        <v>0</v>
      </c>
      <c r="H1529" s="3">
        <v>18954000</v>
      </c>
      <c r="I1529" s="3">
        <v>2271315</v>
      </c>
      <c r="J1529" s="3">
        <v>14732968</v>
      </c>
      <c r="K1529" s="3">
        <v>77.73</v>
      </c>
      <c r="L1529" s="3">
        <v>2271315</v>
      </c>
      <c r="M1529" s="3">
        <v>14732968</v>
      </c>
      <c r="N1529" s="3">
        <v>77.73</v>
      </c>
    </row>
    <row r="1530" spans="1:14" hidden="1" x14ac:dyDescent="0.25">
      <c r="A1530" t="s">
        <v>941</v>
      </c>
      <c r="B1530" s="1" t="s">
        <v>198</v>
      </c>
      <c r="C1530" t="s">
        <v>199</v>
      </c>
      <c r="D1530" s="3">
        <v>50000</v>
      </c>
      <c r="E1530" s="3">
        <v>0</v>
      </c>
      <c r="F1530" s="3">
        <v>50000</v>
      </c>
      <c r="G1530" s="3">
        <v>0</v>
      </c>
      <c r="H1530" s="3">
        <v>50000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</row>
    <row r="1531" spans="1:14" hidden="1" x14ac:dyDescent="0.25">
      <c r="A1531" t="s">
        <v>941</v>
      </c>
      <c r="B1531" s="1" t="s">
        <v>168</v>
      </c>
      <c r="C1531" t="s">
        <v>169</v>
      </c>
      <c r="D1531" s="3">
        <v>0</v>
      </c>
      <c r="E1531" s="3">
        <v>166374480</v>
      </c>
      <c r="F1531" s="3">
        <v>166374480</v>
      </c>
      <c r="G1531" s="3">
        <v>0</v>
      </c>
      <c r="H1531" s="3">
        <v>166374480</v>
      </c>
      <c r="I1531" s="3">
        <v>0</v>
      </c>
      <c r="J1531" s="3">
        <v>166374480</v>
      </c>
      <c r="K1531" s="3">
        <v>100</v>
      </c>
      <c r="L1531" s="3">
        <v>0</v>
      </c>
      <c r="M1531" s="3">
        <v>166374480</v>
      </c>
      <c r="N1531" s="3">
        <v>100</v>
      </c>
    </row>
    <row r="1532" spans="1:14" hidden="1" x14ac:dyDescent="0.25">
      <c r="A1532" t="s">
        <v>941</v>
      </c>
      <c r="B1532" s="1" t="s">
        <v>141</v>
      </c>
      <c r="C1532" t="s">
        <v>142</v>
      </c>
      <c r="D1532" s="3">
        <v>14876328000</v>
      </c>
      <c r="E1532" s="3">
        <v>-1261621840</v>
      </c>
      <c r="F1532" s="3">
        <v>13614706160</v>
      </c>
      <c r="G1532" s="3">
        <v>0</v>
      </c>
      <c r="H1532" s="3">
        <v>13614706160</v>
      </c>
      <c r="I1532" s="3">
        <v>1701474397</v>
      </c>
      <c r="J1532" s="3">
        <v>11195987738</v>
      </c>
      <c r="K1532" s="3">
        <v>82.23</v>
      </c>
      <c r="L1532" s="3">
        <v>1347550223</v>
      </c>
      <c r="M1532" s="3">
        <v>8034937115</v>
      </c>
      <c r="N1532" s="3">
        <v>59.02</v>
      </c>
    </row>
    <row r="1533" spans="1:14" hidden="1" x14ac:dyDescent="0.25">
      <c r="A1533" t="s">
        <v>941</v>
      </c>
      <c r="B1533" s="1" t="s">
        <v>143</v>
      </c>
      <c r="C1533" t="s">
        <v>144</v>
      </c>
      <c r="D1533" s="3">
        <v>14876328000</v>
      </c>
      <c r="E1533" s="3">
        <v>-1261621840</v>
      </c>
      <c r="F1533" s="3">
        <v>13614706160</v>
      </c>
      <c r="G1533" s="3">
        <v>0</v>
      </c>
      <c r="H1533" s="3">
        <v>13614706160</v>
      </c>
      <c r="I1533" s="3">
        <v>1701474397</v>
      </c>
      <c r="J1533" s="3">
        <v>11195987738</v>
      </c>
      <c r="K1533" s="3">
        <v>82.23</v>
      </c>
      <c r="L1533" s="3">
        <v>1347550223</v>
      </c>
      <c r="M1533" s="3">
        <v>8034937115</v>
      </c>
      <c r="N1533" s="3">
        <v>59.02</v>
      </c>
    </row>
    <row r="1534" spans="1:14" hidden="1" x14ac:dyDescent="0.25">
      <c r="A1534" t="s">
        <v>941</v>
      </c>
      <c r="B1534" s="1" t="s">
        <v>145</v>
      </c>
      <c r="C1534" t="s">
        <v>146</v>
      </c>
      <c r="D1534" s="3">
        <v>14876328000</v>
      </c>
      <c r="E1534" s="3">
        <v>-1261621840</v>
      </c>
      <c r="F1534" s="3">
        <v>13614706160</v>
      </c>
      <c r="G1534" s="3">
        <v>0</v>
      </c>
      <c r="H1534" s="3">
        <v>13614706160</v>
      </c>
      <c r="I1534" s="3">
        <v>1701474397</v>
      </c>
      <c r="J1534" s="3">
        <v>11195987738</v>
      </c>
      <c r="K1534" s="3">
        <v>82.23</v>
      </c>
      <c r="L1534" s="3">
        <v>1347550223</v>
      </c>
      <c r="M1534" s="3">
        <v>8034937115</v>
      </c>
      <c r="N1534" s="3">
        <v>59.02</v>
      </c>
    </row>
    <row r="1535" spans="1:14" hidden="1" x14ac:dyDescent="0.25">
      <c r="A1535" t="s">
        <v>941</v>
      </c>
      <c r="B1535" s="1" t="s">
        <v>147</v>
      </c>
      <c r="C1535" t="s">
        <v>769</v>
      </c>
      <c r="D1535" s="3">
        <v>14876328000</v>
      </c>
      <c r="E1535" s="3">
        <v>-1261621840</v>
      </c>
      <c r="F1535" s="3">
        <v>13614706160</v>
      </c>
      <c r="G1535" s="3">
        <v>0</v>
      </c>
      <c r="H1535" s="3">
        <v>13614706160</v>
      </c>
      <c r="I1535" s="3">
        <v>1701474397</v>
      </c>
      <c r="J1535" s="3">
        <v>11195987738</v>
      </c>
      <c r="K1535" s="3">
        <v>82.23</v>
      </c>
      <c r="L1535" s="3">
        <v>1347550223</v>
      </c>
      <c r="M1535" s="3">
        <v>8034937115</v>
      </c>
      <c r="N1535" s="3">
        <v>59.02</v>
      </c>
    </row>
    <row r="1536" spans="1:14" hidden="1" x14ac:dyDescent="0.25">
      <c r="A1536" t="s">
        <v>941</v>
      </c>
      <c r="B1536" s="1" t="s">
        <v>153</v>
      </c>
      <c r="C1536" t="s">
        <v>771</v>
      </c>
      <c r="D1536" s="3">
        <v>100000000</v>
      </c>
      <c r="E1536" s="3">
        <v>0</v>
      </c>
      <c r="F1536" s="3">
        <v>100000000</v>
      </c>
      <c r="G1536" s="3">
        <v>0</v>
      </c>
      <c r="H1536" s="3">
        <v>100000000</v>
      </c>
      <c r="I1536" s="3">
        <v>0</v>
      </c>
      <c r="J1536" s="3">
        <v>99954176</v>
      </c>
      <c r="K1536" s="3">
        <v>99.95</v>
      </c>
      <c r="L1536" s="3">
        <v>14782430</v>
      </c>
      <c r="M1536" s="3">
        <v>65282662</v>
      </c>
      <c r="N1536" s="3">
        <v>65.28</v>
      </c>
    </row>
    <row r="1537" spans="1:14" hidden="1" x14ac:dyDescent="0.25">
      <c r="A1537" t="s">
        <v>941</v>
      </c>
      <c r="B1537" s="1" t="s">
        <v>646</v>
      </c>
      <c r="C1537" t="s">
        <v>789</v>
      </c>
      <c r="D1537" s="3">
        <v>100000000</v>
      </c>
      <c r="E1537" s="3">
        <v>0</v>
      </c>
      <c r="F1537" s="3">
        <v>100000000</v>
      </c>
      <c r="G1537" s="3">
        <v>0</v>
      </c>
      <c r="H1537" s="3">
        <v>100000000</v>
      </c>
      <c r="I1537" s="3">
        <v>0</v>
      </c>
      <c r="J1537" s="3">
        <v>99954176</v>
      </c>
      <c r="K1537" s="3">
        <v>99.95</v>
      </c>
      <c r="L1537" s="3">
        <v>14782430</v>
      </c>
      <c r="M1537" s="3">
        <v>65282662</v>
      </c>
      <c r="N1537" s="3">
        <v>65.28</v>
      </c>
    </row>
    <row r="1538" spans="1:14" hidden="1" x14ac:dyDescent="0.25">
      <c r="A1538" t="s">
        <v>941</v>
      </c>
      <c r="B1538" s="1" t="s">
        <v>647</v>
      </c>
      <c r="C1538" t="s">
        <v>790</v>
      </c>
      <c r="D1538" s="3">
        <v>100000000</v>
      </c>
      <c r="E1538" s="3">
        <v>0</v>
      </c>
      <c r="F1538" s="3">
        <v>100000000</v>
      </c>
      <c r="G1538" s="3">
        <v>0</v>
      </c>
      <c r="H1538" s="3">
        <v>100000000</v>
      </c>
      <c r="I1538" s="3">
        <v>0</v>
      </c>
      <c r="J1538" s="3">
        <v>99954176</v>
      </c>
      <c r="K1538" s="3">
        <v>99.95</v>
      </c>
      <c r="L1538" s="3">
        <v>14782430</v>
      </c>
      <c r="M1538" s="3">
        <v>65282662</v>
      </c>
      <c r="N1538" s="3">
        <v>65.28</v>
      </c>
    </row>
    <row r="1539" spans="1:14" hidden="1" x14ac:dyDescent="0.25">
      <c r="A1539" t="s">
        <v>941</v>
      </c>
      <c r="B1539" s="1" t="s">
        <v>192</v>
      </c>
      <c r="C1539" t="s">
        <v>255</v>
      </c>
      <c r="D1539" s="3">
        <v>14776328000</v>
      </c>
      <c r="E1539" s="3">
        <v>-1261621840</v>
      </c>
      <c r="F1539" s="3">
        <v>13514706160</v>
      </c>
      <c r="G1539" s="3">
        <v>0</v>
      </c>
      <c r="H1539" s="3">
        <v>13514706160</v>
      </c>
      <c r="I1539" s="3">
        <v>1701474397</v>
      </c>
      <c r="J1539" s="3">
        <v>11096033562</v>
      </c>
      <c r="K1539" s="3">
        <v>82.1</v>
      </c>
      <c r="L1539" s="3">
        <v>1332767793</v>
      </c>
      <c r="M1539" s="3">
        <v>7969654453</v>
      </c>
      <c r="N1539" s="3">
        <v>58.97</v>
      </c>
    </row>
    <row r="1540" spans="1:14" hidden="1" x14ac:dyDescent="0.25">
      <c r="A1540" t="s">
        <v>941</v>
      </c>
      <c r="B1540" s="1" t="s">
        <v>648</v>
      </c>
      <c r="C1540" t="s">
        <v>791</v>
      </c>
      <c r="D1540" s="3">
        <v>3163876000</v>
      </c>
      <c r="E1540" s="3">
        <v>-484763025</v>
      </c>
      <c r="F1540" s="3">
        <v>2679112975</v>
      </c>
      <c r="G1540" s="3">
        <v>0</v>
      </c>
      <c r="H1540" s="3">
        <v>2679112975</v>
      </c>
      <c r="I1540" s="3">
        <v>274835786</v>
      </c>
      <c r="J1540" s="3">
        <v>496738298</v>
      </c>
      <c r="K1540" s="3">
        <v>18.54</v>
      </c>
      <c r="L1540" s="3">
        <v>128860276</v>
      </c>
      <c r="M1540" s="3">
        <v>148204036</v>
      </c>
      <c r="N1540" s="3">
        <v>5.53</v>
      </c>
    </row>
    <row r="1541" spans="1:14" hidden="1" x14ac:dyDescent="0.25">
      <c r="A1541" t="s">
        <v>941</v>
      </c>
      <c r="B1541" s="1" t="s">
        <v>649</v>
      </c>
      <c r="C1541" t="s">
        <v>792</v>
      </c>
      <c r="D1541" s="3">
        <v>3163876000</v>
      </c>
      <c r="E1541" s="3">
        <v>-484763025</v>
      </c>
      <c r="F1541" s="3">
        <v>2679112975</v>
      </c>
      <c r="G1541" s="3">
        <v>0</v>
      </c>
      <c r="H1541" s="3">
        <v>2679112975</v>
      </c>
      <c r="I1541" s="3">
        <v>274835786</v>
      </c>
      <c r="J1541" s="3">
        <v>496738298</v>
      </c>
      <c r="K1541" s="3">
        <v>18.54</v>
      </c>
      <c r="L1541" s="3">
        <v>128860276</v>
      </c>
      <c r="M1541" s="3">
        <v>148204036</v>
      </c>
      <c r="N1541" s="3">
        <v>5.53</v>
      </c>
    </row>
    <row r="1542" spans="1:14" hidden="1" x14ac:dyDescent="0.25">
      <c r="A1542" t="s">
        <v>941</v>
      </c>
      <c r="B1542" s="1" t="s">
        <v>650</v>
      </c>
      <c r="C1542" t="s">
        <v>793</v>
      </c>
      <c r="D1542" s="3">
        <v>2016028000</v>
      </c>
      <c r="E1542" s="3">
        <v>-496668416</v>
      </c>
      <c r="F1542" s="3">
        <v>1519359584</v>
      </c>
      <c r="G1542" s="3">
        <v>0</v>
      </c>
      <c r="H1542" s="3">
        <v>1519359584</v>
      </c>
      <c r="I1542" s="3">
        <v>96884890</v>
      </c>
      <c r="J1542" s="3">
        <v>1506602065</v>
      </c>
      <c r="K1542" s="3">
        <v>99.16</v>
      </c>
      <c r="L1542" s="3">
        <v>204933690</v>
      </c>
      <c r="M1542" s="3">
        <v>973802292</v>
      </c>
      <c r="N1542" s="3">
        <v>64.09</v>
      </c>
    </row>
    <row r="1543" spans="1:14" hidden="1" x14ac:dyDescent="0.25">
      <c r="A1543" t="s">
        <v>941</v>
      </c>
      <c r="B1543" s="1" t="s">
        <v>651</v>
      </c>
      <c r="C1543" t="s">
        <v>794</v>
      </c>
      <c r="D1543" s="3">
        <v>2016028000</v>
      </c>
      <c r="E1543" s="3">
        <v>-496668416</v>
      </c>
      <c r="F1543" s="3">
        <v>1519359584</v>
      </c>
      <c r="G1543" s="3">
        <v>0</v>
      </c>
      <c r="H1543" s="3">
        <v>1519359584</v>
      </c>
      <c r="I1543" s="3">
        <v>96884890</v>
      </c>
      <c r="J1543" s="3">
        <v>1506602065</v>
      </c>
      <c r="K1543" s="3">
        <v>99.16</v>
      </c>
      <c r="L1543" s="3">
        <v>204933690</v>
      </c>
      <c r="M1543" s="3">
        <v>973802292</v>
      </c>
      <c r="N1543" s="3">
        <v>64.09</v>
      </c>
    </row>
    <row r="1544" spans="1:14" hidden="1" x14ac:dyDescent="0.25">
      <c r="A1544" t="s">
        <v>941</v>
      </c>
      <c r="B1544" s="1" t="s">
        <v>652</v>
      </c>
      <c r="C1544" t="s">
        <v>653</v>
      </c>
      <c r="D1544" s="3">
        <v>6296402000</v>
      </c>
      <c r="E1544" s="3">
        <v>-284593396</v>
      </c>
      <c r="F1544" s="3">
        <v>6011808604</v>
      </c>
      <c r="G1544" s="3">
        <v>0</v>
      </c>
      <c r="H1544" s="3">
        <v>6011808604</v>
      </c>
      <c r="I1544" s="3">
        <v>765422656</v>
      </c>
      <c r="J1544" s="3">
        <v>5996513083</v>
      </c>
      <c r="K1544" s="3">
        <v>99.75</v>
      </c>
      <c r="L1544" s="3">
        <v>590154566</v>
      </c>
      <c r="M1544" s="3">
        <v>4658552545</v>
      </c>
      <c r="N1544" s="3">
        <v>77.489999999999995</v>
      </c>
    </row>
    <row r="1545" spans="1:14" hidden="1" x14ac:dyDescent="0.25">
      <c r="A1545" t="s">
        <v>941</v>
      </c>
      <c r="B1545" s="1" t="s">
        <v>654</v>
      </c>
      <c r="C1545" t="s">
        <v>655</v>
      </c>
      <c r="D1545" s="3">
        <v>6296402000</v>
      </c>
      <c r="E1545" s="3">
        <v>-284593396</v>
      </c>
      <c r="F1545" s="3">
        <v>6011808604</v>
      </c>
      <c r="G1545" s="3">
        <v>0</v>
      </c>
      <c r="H1545" s="3">
        <v>6011808604</v>
      </c>
      <c r="I1545" s="3">
        <v>765422656</v>
      </c>
      <c r="J1545" s="3">
        <v>5996513083</v>
      </c>
      <c r="K1545" s="3">
        <v>99.75</v>
      </c>
      <c r="L1545" s="3">
        <v>590154566</v>
      </c>
      <c r="M1545" s="3">
        <v>4658552545</v>
      </c>
      <c r="N1545" s="3">
        <v>77.489999999999995</v>
      </c>
    </row>
    <row r="1546" spans="1:14" hidden="1" x14ac:dyDescent="0.25">
      <c r="A1546" t="s">
        <v>941</v>
      </c>
      <c r="B1546" s="1" t="s">
        <v>656</v>
      </c>
      <c r="C1546" t="s">
        <v>795</v>
      </c>
      <c r="D1546" s="3">
        <v>3300022000</v>
      </c>
      <c r="E1546" s="3">
        <v>4402997</v>
      </c>
      <c r="F1546" s="3">
        <v>3304424997</v>
      </c>
      <c r="G1546" s="3">
        <v>0</v>
      </c>
      <c r="H1546" s="3">
        <v>3304424997</v>
      </c>
      <c r="I1546" s="3">
        <v>564331065</v>
      </c>
      <c r="J1546" s="3">
        <v>3096180116</v>
      </c>
      <c r="K1546" s="3">
        <v>93.7</v>
      </c>
      <c r="L1546" s="3">
        <v>408819261</v>
      </c>
      <c r="M1546" s="3">
        <v>2189095580</v>
      </c>
      <c r="N1546" s="3">
        <v>66.25</v>
      </c>
    </row>
    <row r="1547" spans="1:14" hidden="1" x14ac:dyDescent="0.25">
      <c r="A1547" t="s">
        <v>941</v>
      </c>
      <c r="B1547" s="1" t="s">
        <v>657</v>
      </c>
      <c r="C1547" t="s">
        <v>796</v>
      </c>
      <c r="D1547" s="3">
        <v>3300022000</v>
      </c>
      <c r="E1547" s="3">
        <v>4402997</v>
      </c>
      <c r="F1547" s="3">
        <v>3304424997</v>
      </c>
      <c r="G1547" s="3">
        <v>0</v>
      </c>
      <c r="H1547" s="3">
        <v>3304424997</v>
      </c>
      <c r="I1547" s="3">
        <v>564331065</v>
      </c>
      <c r="J1547" s="3">
        <v>3096180116</v>
      </c>
      <c r="K1547" s="3">
        <v>93.7</v>
      </c>
      <c r="L1547" s="3">
        <v>408819261</v>
      </c>
      <c r="M1547" s="3">
        <v>2189095580</v>
      </c>
      <c r="N1547" s="3">
        <v>66.25</v>
      </c>
    </row>
    <row r="1548" spans="1:14" hidden="1" x14ac:dyDescent="0.25">
      <c r="A1548" t="s">
        <v>942</v>
      </c>
      <c r="B1548" s="1" t="s">
        <v>0</v>
      </c>
      <c r="C1548" t="s">
        <v>1</v>
      </c>
      <c r="D1548" s="3">
        <v>210596213000</v>
      </c>
      <c r="E1548" s="3">
        <v>-2844000000</v>
      </c>
      <c r="F1548" s="3">
        <v>207752213000</v>
      </c>
      <c r="G1548" s="3">
        <v>0</v>
      </c>
      <c r="H1548" s="3">
        <v>207752213000</v>
      </c>
      <c r="I1548" s="3">
        <v>52214203976</v>
      </c>
      <c r="J1548" s="3">
        <v>143768275642</v>
      </c>
      <c r="K1548" s="3">
        <v>69.2</v>
      </c>
      <c r="L1548" s="3">
        <v>18018586460</v>
      </c>
      <c r="M1548" s="3">
        <v>61625442197</v>
      </c>
      <c r="N1548" s="3">
        <v>29.66</v>
      </c>
    </row>
    <row r="1549" spans="1:14" hidden="1" x14ac:dyDescent="0.25">
      <c r="A1549" t="s">
        <v>942</v>
      </c>
      <c r="B1549" s="1" t="s">
        <v>2</v>
      </c>
      <c r="C1549" t="s">
        <v>3</v>
      </c>
      <c r="D1549" s="3">
        <v>16772128000</v>
      </c>
      <c r="E1549" s="3">
        <v>0</v>
      </c>
      <c r="F1549" s="3">
        <v>16772128000</v>
      </c>
      <c r="G1549" s="3">
        <v>0</v>
      </c>
      <c r="H1549" s="3">
        <v>16772128000</v>
      </c>
      <c r="I1549" s="3">
        <v>1834180790</v>
      </c>
      <c r="J1549" s="3">
        <v>15720906626</v>
      </c>
      <c r="K1549" s="3">
        <v>93.73</v>
      </c>
      <c r="L1549" s="3">
        <v>2985814405</v>
      </c>
      <c r="M1549" s="3">
        <v>15160728514</v>
      </c>
      <c r="N1549" s="3">
        <v>90.39</v>
      </c>
    </row>
    <row r="1550" spans="1:14" hidden="1" x14ac:dyDescent="0.25">
      <c r="A1550" t="s">
        <v>942</v>
      </c>
      <c r="B1550" s="1" t="s">
        <v>4</v>
      </c>
      <c r="C1550" t="s">
        <v>5</v>
      </c>
      <c r="D1550" s="3">
        <v>13432698000</v>
      </c>
      <c r="E1550" s="3">
        <v>-235648101</v>
      </c>
      <c r="F1550" s="3">
        <v>13197049899</v>
      </c>
      <c r="G1550" s="3">
        <v>0</v>
      </c>
      <c r="H1550" s="3">
        <v>13197049899</v>
      </c>
      <c r="I1550" s="3">
        <v>1748772485</v>
      </c>
      <c r="J1550" s="3">
        <v>12452336736</v>
      </c>
      <c r="K1550" s="3">
        <v>94.36</v>
      </c>
      <c r="L1550" s="3">
        <v>1774916212</v>
      </c>
      <c r="M1550" s="3">
        <v>12365835625</v>
      </c>
      <c r="N1550" s="3">
        <v>93.7</v>
      </c>
    </row>
    <row r="1551" spans="1:14" hidden="1" x14ac:dyDescent="0.25">
      <c r="A1551" t="s">
        <v>942</v>
      </c>
      <c r="B1551" s="1" t="s">
        <v>6</v>
      </c>
      <c r="C1551" t="s">
        <v>207</v>
      </c>
      <c r="D1551" s="3">
        <v>7303344000</v>
      </c>
      <c r="E1551" s="3">
        <v>-139260500</v>
      </c>
      <c r="F1551" s="3">
        <v>7164083500</v>
      </c>
      <c r="G1551" s="3">
        <v>0</v>
      </c>
      <c r="H1551" s="3">
        <v>7164083500</v>
      </c>
      <c r="I1551" s="3">
        <v>1064523867</v>
      </c>
      <c r="J1551" s="3">
        <v>6893941852</v>
      </c>
      <c r="K1551" s="3">
        <v>96.23</v>
      </c>
      <c r="L1551" s="3">
        <v>1064523867</v>
      </c>
      <c r="M1551" s="3">
        <v>6889278446</v>
      </c>
      <c r="N1551" s="3">
        <v>96.16</v>
      </c>
    </row>
    <row r="1552" spans="1:14" hidden="1" x14ac:dyDescent="0.25">
      <c r="A1552" t="s">
        <v>942</v>
      </c>
      <c r="B1552" s="1" t="s">
        <v>7</v>
      </c>
      <c r="C1552" t="s">
        <v>8</v>
      </c>
      <c r="D1552" s="3">
        <v>2548027000</v>
      </c>
      <c r="E1552" s="3">
        <v>-80000000</v>
      </c>
      <c r="F1552" s="3">
        <v>2468027000</v>
      </c>
      <c r="G1552" s="3">
        <v>0</v>
      </c>
      <c r="H1552" s="3">
        <v>2468027000</v>
      </c>
      <c r="I1552" s="3">
        <v>229617504</v>
      </c>
      <c r="J1552" s="3">
        <v>2452262101</v>
      </c>
      <c r="K1552" s="3">
        <v>99.36</v>
      </c>
      <c r="L1552" s="3">
        <v>229617504</v>
      </c>
      <c r="M1552" s="3">
        <v>2452262101</v>
      </c>
      <c r="N1552" s="3">
        <v>99.36</v>
      </c>
    </row>
    <row r="1553" spans="1:14" hidden="1" x14ac:dyDescent="0.25">
      <c r="A1553" t="s">
        <v>942</v>
      </c>
      <c r="B1553" s="1" t="s">
        <v>9</v>
      </c>
      <c r="C1553" t="s">
        <v>10</v>
      </c>
      <c r="D1553" s="3">
        <v>254257000</v>
      </c>
      <c r="E1553" s="3">
        <v>-10000000</v>
      </c>
      <c r="F1553" s="3">
        <v>244257000</v>
      </c>
      <c r="G1553" s="3">
        <v>0</v>
      </c>
      <c r="H1553" s="3">
        <v>244257000</v>
      </c>
      <c r="I1553" s="3">
        <v>20508336</v>
      </c>
      <c r="J1553" s="3">
        <v>231067101</v>
      </c>
      <c r="K1553" s="3">
        <v>94.6</v>
      </c>
      <c r="L1553" s="3">
        <v>20508336</v>
      </c>
      <c r="M1553" s="3">
        <v>231067101</v>
      </c>
      <c r="N1553" s="3">
        <v>94.6</v>
      </c>
    </row>
    <row r="1554" spans="1:14" hidden="1" x14ac:dyDescent="0.25">
      <c r="A1554" t="s">
        <v>942</v>
      </c>
      <c r="B1554" s="1" t="s">
        <v>11</v>
      </c>
      <c r="C1554" t="s">
        <v>208</v>
      </c>
      <c r="D1554" s="3">
        <v>547574000</v>
      </c>
      <c r="E1554" s="3">
        <v>-20000000</v>
      </c>
      <c r="F1554" s="3">
        <v>527574000</v>
      </c>
      <c r="G1554" s="3">
        <v>0</v>
      </c>
      <c r="H1554" s="3">
        <v>527574000</v>
      </c>
      <c r="I1554" s="3">
        <v>45215029</v>
      </c>
      <c r="J1554" s="3">
        <v>508097982</v>
      </c>
      <c r="K1554" s="3">
        <v>96.31</v>
      </c>
      <c r="L1554" s="3">
        <v>45215029</v>
      </c>
      <c r="M1554" s="3">
        <v>508097982</v>
      </c>
      <c r="N1554" s="3">
        <v>96.31</v>
      </c>
    </row>
    <row r="1555" spans="1:14" hidden="1" x14ac:dyDescent="0.25">
      <c r="A1555" t="s">
        <v>942</v>
      </c>
      <c r="B1555" s="1" t="s">
        <v>12</v>
      </c>
      <c r="C1555" t="s">
        <v>13</v>
      </c>
      <c r="D1555" s="3">
        <v>172646000</v>
      </c>
      <c r="E1555" s="3">
        <v>-10000000</v>
      </c>
      <c r="F1555" s="3">
        <v>162646000</v>
      </c>
      <c r="G1555" s="3">
        <v>0</v>
      </c>
      <c r="H1555" s="3">
        <v>162646000</v>
      </c>
      <c r="I1555" s="3">
        <v>11146387</v>
      </c>
      <c r="J1555" s="3">
        <v>141183836</v>
      </c>
      <c r="K1555" s="3">
        <v>86.8</v>
      </c>
      <c r="L1555" s="3">
        <v>11146387</v>
      </c>
      <c r="M1555" s="3">
        <v>141183836</v>
      </c>
      <c r="N1555" s="3">
        <v>86.8</v>
      </c>
    </row>
    <row r="1556" spans="1:14" hidden="1" x14ac:dyDescent="0.25">
      <c r="A1556" t="s">
        <v>942</v>
      </c>
      <c r="B1556" s="1" t="s">
        <v>14</v>
      </c>
      <c r="C1556" t="s">
        <v>15</v>
      </c>
      <c r="D1556" s="3">
        <v>204032000</v>
      </c>
      <c r="E1556" s="3">
        <v>-15000000</v>
      </c>
      <c r="F1556" s="3">
        <v>189032000</v>
      </c>
      <c r="G1556" s="3">
        <v>0</v>
      </c>
      <c r="H1556" s="3">
        <v>189032000</v>
      </c>
      <c r="I1556" s="3">
        <v>13315652</v>
      </c>
      <c r="J1556" s="3">
        <v>168661998</v>
      </c>
      <c r="K1556" s="3">
        <v>89.22</v>
      </c>
      <c r="L1556" s="3">
        <v>13315652</v>
      </c>
      <c r="M1556" s="3">
        <v>168661998</v>
      </c>
      <c r="N1556" s="3">
        <v>89.22</v>
      </c>
    </row>
    <row r="1557" spans="1:14" hidden="1" x14ac:dyDescent="0.25">
      <c r="A1557" t="s">
        <v>942</v>
      </c>
      <c r="B1557" s="1" t="s">
        <v>16</v>
      </c>
      <c r="C1557" t="s">
        <v>17</v>
      </c>
      <c r="D1557" s="3">
        <v>84138000</v>
      </c>
      <c r="E1557" s="3">
        <v>0</v>
      </c>
      <c r="F1557" s="3">
        <v>84138000</v>
      </c>
      <c r="G1557" s="3">
        <v>0</v>
      </c>
      <c r="H1557" s="3">
        <v>84138000</v>
      </c>
      <c r="I1557" s="3">
        <v>4507214</v>
      </c>
      <c r="J1557" s="3">
        <v>71489822</v>
      </c>
      <c r="K1557" s="3">
        <v>84.97</v>
      </c>
      <c r="L1557" s="3">
        <v>4507214</v>
      </c>
      <c r="M1557" s="3">
        <v>71489822</v>
      </c>
      <c r="N1557" s="3">
        <v>84.97</v>
      </c>
    </row>
    <row r="1558" spans="1:14" hidden="1" x14ac:dyDescent="0.25">
      <c r="A1558" t="s">
        <v>942</v>
      </c>
      <c r="B1558" s="1" t="s">
        <v>18</v>
      </c>
      <c r="C1558" t="s">
        <v>19</v>
      </c>
      <c r="D1558" s="3">
        <v>769927000</v>
      </c>
      <c r="E1558" s="3">
        <v>-114495000</v>
      </c>
      <c r="F1558" s="3">
        <v>655432000</v>
      </c>
      <c r="G1558" s="3">
        <v>0</v>
      </c>
      <c r="H1558" s="3">
        <v>655432000</v>
      </c>
      <c r="I1558" s="3">
        <v>0</v>
      </c>
      <c r="J1558" s="3">
        <v>655431845</v>
      </c>
      <c r="K1558" s="3">
        <v>100</v>
      </c>
      <c r="L1558" s="3">
        <v>0</v>
      </c>
      <c r="M1558" s="3">
        <v>655431845</v>
      </c>
      <c r="N1558" s="3">
        <v>100</v>
      </c>
    </row>
    <row r="1559" spans="1:14" hidden="1" x14ac:dyDescent="0.25">
      <c r="A1559" t="s">
        <v>942</v>
      </c>
      <c r="B1559" s="1" t="s">
        <v>20</v>
      </c>
      <c r="C1559" t="s">
        <v>21</v>
      </c>
      <c r="D1559" s="3">
        <v>619254000</v>
      </c>
      <c r="E1559" s="3">
        <v>-38830121</v>
      </c>
      <c r="F1559" s="3">
        <v>580423879</v>
      </c>
      <c r="G1559" s="3">
        <v>0</v>
      </c>
      <c r="H1559" s="3">
        <v>580423879</v>
      </c>
      <c r="I1559" s="3">
        <v>537048625</v>
      </c>
      <c r="J1559" s="3">
        <v>579781284</v>
      </c>
      <c r="K1559" s="3">
        <v>99.89</v>
      </c>
      <c r="L1559" s="3">
        <v>537048625</v>
      </c>
      <c r="M1559" s="3">
        <v>579781284</v>
      </c>
      <c r="N1559" s="3">
        <v>99.89</v>
      </c>
    </row>
    <row r="1560" spans="1:14" hidden="1" x14ac:dyDescent="0.25">
      <c r="A1560" t="s">
        <v>942</v>
      </c>
      <c r="B1560" s="1" t="s">
        <v>22</v>
      </c>
      <c r="C1560" t="s">
        <v>23</v>
      </c>
      <c r="D1560" s="3">
        <v>504275000</v>
      </c>
      <c r="E1560" s="3">
        <v>0</v>
      </c>
      <c r="F1560" s="3">
        <v>504275000</v>
      </c>
      <c r="G1560" s="3">
        <v>0</v>
      </c>
      <c r="H1560" s="3">
        <v>504275000</v>
      </c>
      <c r="I1560" s="3">
        <v>110154762</v>
      </c>
      <c r="J1560" s="3">
        <v>382651810</v>
      </c>
      <c r="K1560" s="3">
        <v>75.88</v>
      </c>
      <c r="L1560" s="3">
        <v>110154762</v>
      </c>
      <c r="M1560" s="3">
        <v>382651810</v>
      </c>
      <c r="N1560" s="3">
        <v>75.88</v>
      </c>
    </row>
    <row r="1561" spans="1:14" hidden="1" x14ac:dyDescent="0.25">
      <c r="A1561" t="s">
        <v>942</v>
      </c>
      <c r="B1561" s="1" t="s">
        <v>24</v>
      </c>
      <c r="C1561" t="s">
        <v>25</v>
      </c>
      <c r="D1561" s="3">
        <v>622670000</v>
      </c>
      <c r="E1561" s="3">
        <v>33000000</v>
      </c>
      <c r="F1561" s="3">
        <v>655670000</v>
      </c>
      <c r="G1561" s="3">
        <v>0</v>
      </c>
      <c r="H1561" s="3">
        <v>655670000</v>
      </c>
      <c r="I1561" s="3">
        <v>54818806</v>
      </c>
      <c r="J1561" s="3">
        <v>647317687</v>
      </c>
      <c r="K1561" s="3">
        <v>98.73</v>
      </c>
      <c r="L1561" s="3">
        <v>54818806</v>
      </c>
      <c r="M1561" s="3">
        <v>647317687</v>
      </c>
      <c r="N1561" s="3">
        <v>98.73</v>
      </c>
    </row>
    <row r="1562" spans="1:14" hidden="1" x14ac:dyDescent="0.25">
      <c r="A1562" t="s">
        <v>942</v>
      </c>
      <c r="B1562" s="1" t="s">
        <v>26</v>
      </c>
      <c r="C1562" t="s">
        <v>27</v>
      </c>
      <c r="D1562" s="3">
        <v>226078000</v>
      </c>
      <c r="E1562" s="3">
        <v>0</v>
      </c>
      <c r="F1562" s="3">
        <v>226078000</v>
      </c>
      <c r="G1562" s="3">
        <v>0</v>
      </c>
      <c r="H1562" s="3">
        <v>226078000</v>
      </c>
      <c r="I1562" s="3">
        <v>15539372</v>
      </c>
      <c r="J1562" s="3">
        <v>200126317</v>
      </c>
      <c r="K1562" s="3">
        <v>88.52</v>
      </c>
      <c r="L1562" s="3">
        <v>15539372</v>
      </c>
      <c r="M1562" s="3">
        <v>200126317</v>
      </c>
      <c r="N1562" s="3">
        <v>88.52</v>
      </c>
    </row>
    <row r="1563" spans="1:14" hidden="1" x14ac:dyDescent="0.25">
      <c r="A1563" t="s">
        <v>942</v>
      </c>
      <c r="B1563" s="1" t="s">
        <v>28</v>
      </c>
      <c r="C1563" t="s">
        <v>29</v>
      </c>
      <c r="D1563" s="3">
        <v>1242000</v>
      </c>
      <c r="E1563" s="3">
        <v>0</v>
      </c>
      <c r="F1563" s="3">
        <v>1242000</v>
      </c>
      <c r="G1563" s="3">
        <v>0</v>
      </c>
      <c r="H1563" s="3">
        <v>1242000</v>
      </c>
      <c r="I1563" s="3">
        <v>103143</v>
      </c>
      <c r="J1563" s="3">
        <v>1160185</v>
      </c>
      <c r="K1563" s="3">
        <v>93.41</v>
      </c>
      <c r="L1563" s="3">
        <v>103143</v>
      </c>
      <c r="M1563" s="3">
        <v>1160185</v>
      </c>
      <c r="N1563" s="3">
        <v>93.41</v>
      </c>
    </row>
    <row r="1564" spans="1:14" hidden="1" x14ac:dyDescent="0.25">
      <c r="A1564" t="s">
        <v>942</v>
      </c>
      <c r="B1564" s="1" t="s">
        <v>30</v>
      </c>
      <c r="C1564" t="s">
        <v>31</v>
      </c>
      <c r="D1564" s="3">
        <v>0</v>
      </c>
      <c r="E1564" s="3">
        <v>116064621</v>
      </c>
      <c r="F1564" s="3">
        <v>116064621</v>
      </c>
      <c r="G1564" s="3">
        <v>0</v>
      </c>
      <c r="H1564" s="3">
        <v>116064621</v>
      </c>
      <c r="I1564" s="3">
        <v>6131878</v>
      </c>
      <c r="J1564" s="3">
        <v>115990370</v>
      </c>
      <c r="K1564" s="3">
        <v>99.94</v>
      </c>
      <c r="L1564" s="3">
        <v>6131878</v>
      </c>
      <c r="M1564" s="3">
        <v>115990370</v>
      </c>
      <c r="N1564" s="3">
        <v>99.94</v>
      </c>
    </row>
    <row r="1565" spans="1:14" hidden="1" x14ac:dyDescent="0.25">
      <c r="A1565" t="s">
        <v>942</v>
      </c>
      <c r="B1565" s="1" t="s">
        <v>213</v>
      </c>
      <c r="C1565" t="s">
        <v>214</v>
      </c>
      <c r="D1565" s="3">
        <v>690000000</v>
      </c>
      <c r="E1565" s="3">
        <v>0</v>
      </c>
      <c r="F1565" s="3">
        <v>690000000</v>
      </c>
      <c r="G1565" s="3">
        <v>0</v>
      </c>
      <c r="H1565" s="3">
        <v>690000000</v>
      </c>
      <c r="I1565" s="3">
        <v>10967155</v>
      </c>
      <c r="J1565" s="3">
        <v>682434913</v>
      </c>
      <c r="K1565" s="3">
        <v>98.9</v>
      </c>
      <c r="L1565" s="3">
        <v>10967155</v>
      </c>
      <c r="M1565" s="3">
        <v>677771507</v>
      </c>
      <c r="N1565" s="3">
        <v>98.23</v>
      </c>
    </row>
    <row r="1566" spans="1:14" hidden="1" x14ac:dyDescent="0.25">
      <c r="A1566" t="s">
        <v>942</v>
      </c>
      <c r="B1566" s="1" t="s">
        <v>260</v>
      </c>
      <c r="C1566" t="s">
        <v>261</v>
      </c>
      <c r="D1566" s="3">
        <v>475000000</v>
      </c>
      <c r="E1566" s="3">
        <v>0</v>
      </c>
      <c r="F1566" s="3">
        <v>475000000</v>
      </c>
      <c r="G1566" s="3">
        <v>0</v>
      </c>
      <c r="H1566" s="3">
        <v>475000000</v>
      </c>
      <c r="I1566" s="3">
        <v>0</v>
      </c>
      <c r="J1566" s="3">
        <v>474312495</v>
      </c>
      <c r="K1566" s="3">
        <v>99.86</v>
      </c>
      <c r="L1566" s="3">
        <v>0</v>
      </c>
      <c r="M1566" s="3">
        <v>469649089</v>
      </c>
      <c r="N1566" s="3">
        <v>98.87</v>
      </c>
    </row>
    <row r="1567" spans="1:14" hidden="1" x14ac:dyDescent="0.25">
      <c r="A1567" t="s">
        <v>942</v>
      </c>
      <c r="B1567" s="1" t="s">
        <v>262</v>
      </c>
      <c r="C1567" t="s">
        <v>263</v>
      </c>
      <c r="D1567" s="3">
        <v>215000000</v>
      </c>
      <c r="E1567" s="3">
        <v>0</v>
      </c>
      <c r="F1567" s="3">
        <v>215000000</v>
      </c>
      <c r="G1567" s="3">
        <v>0</v>
      </c>
      <c r="H1567" s="3">
        <v>215000000</v>
      </c>
      <c r="I1567" s="3">
        <v>10967155</v>
      </c>
      <c r="J1567" s="3">
        <v>208122418</v>
      </c>
      <c r="K1567" s="3">
        <v>96.8</v>
      </c>
      <c r="L1567" s="3">
        <v>10967155</v>
      </c>
      <c r="M1567" s="3">
        <v>208122418</v>
      </c>
      <c r="N1567" s="3">
        <v>96.8</v>
      </c>
    </row>
    <row r="1568" spans="1:14" hidden="1" x14ac:dyDescent="0.25">
      <c r="A1568" t="s">
        <v>942</v>
      </c>
      <c r="B1568" s="1" t="s">
        <v>32</v>
      </c>
      <c r="C1568" t="s">
        <v>33</v>
      </c>
      <c r="D1568" s="3">
        <v>25117000</v>
      </c>
      <c r="E1568" s="3">
        <v>0</v>
      </c>
      <c r="F1568" s="3">
        <v>25117000</v>
      </c>
      <c r="G1568" s="3">
        <v>0</v>
      </c>
      <c r="H1568" s="3">
        <v>25117000</v>
      </c>
      <c r="I1568" s="3">
        <v>5450004</v>
      </c>
      <c r="J1568" s="3">
        <v>22375906</v>
      </c>
      <c r="K1568" s="3">
        <v>89.09</v>
      </c>
      <c r="L1568" s="3">
        <v>5450004</v>
      </c>
      <c r="M1568" s="3">
        <v>22375906</v>
      </c>
      <c r="N1568" s="3">
        <v>89.09</v>
      </c>
    </row>
    <row r="1569" spans="1:14" hidden="1" x14ac:dyDescent="0.25">
      <c r="A1569" t="s">
        <v>942</v>
      </c>
      <c r="B1569" s="1" t="s">
        <v>34</v>
      </c>
      <c r="C1569" t="s">
        <v>217</v>
      </c>
      <c r="D1569" s="3">
        <v>34107000</v>
      </c>
      <c r="E1569" s="3">
        <v>0</v>
      </c>
      <c r="F1569" s="3">
        <v>34107000</v>
      </c>
      <c r="G1569" s="3">
        <v>0</v>
      </c>
      <c r="H1569" s="3">
        <v>34107000</v>
      </c>
      <c r="I1569" s="3">
        <v>0</v>
      </c>
      <c r="J1569" s="3">
        <v>33908695</v>
      </c>
      <c r="K1569" s="3">
        <v>99.42</v>
      </c>
      <c r="L1569" s="3">
        <v>0</v>
      </c>
      <c r="M1569" s="3">
        <v>33908695</v>
      </c>
      <c r="N1569" s="3">
        <v>99.42</v>
      </c>
    </row>
    <row r="1570" spans="1:14" hidden="1" x14ac:dyDescent="0.25">
      <c r="A1570" t="s">
        <v>942</v>
      </c>
      <c r="B1570" s="1" t="s">
        <v>35</v>
      </c>
      <c r="C1570" t="s">
        <v>36</v>
      </c>
      <c r="D1570" s="3">
        <v>2332173000</v>
      </c>
      <c r="E1570" s="3">
        <v>-194387601</v>
      </c>
      <c r="F1570" s="3">
        <v>2137785399</v>
      </c>
      <c r="G1570" s="3">
        <v>0</v>
      </c>
      <c r="H1570" s="3">
        <v>2137785399</v>
      </c>
      <c r="I1570" s="3">
        <v>216637952</v>
      </c>
      <c r="J1570" s="3">
        <v>2092812079</v>
      </c>
      <c r="K1570" s="3">
        <v>97.9</v>
      </c>
      <c r="L1570" s="3">
        <v>242781679</v>
      </c>
      <c r="M1570" s="3">
        <v>2010974374</v>
      </c>
      <c r="N1570" s="3">
        <v>94.07</v>
      </c>
    </row>
    <row r="1571" spans="1:14" hidden="1" x14ac:dyDescent="0.25">
      <c r="A1571" t="s">
        <v>942</v>
      </c>
      <c r="B1571" s="1" t="s">
        <v>264</v>
      </c>
      <c r="C1571" t="s">
        <v>265</v>
      </c>
      <c r="D1571" s="3">
        <v>2000173000</v>
      </c>
      <c r="E1571" s="3">
        <v>-194387601</v>
      </c>
      <c r="F1571" s="3">
        <v>1805785399</v>
      </c>
      <c r="G1571" s="3">
        <v>0</v>
      </c>
      <c r="H1571" s="3">
        <v>1805785399</v>
      </c>
      <c r="I1571" s="3">
        <v>195570752</v>
      </c>
      <c r="J1571" s="3">
        <v>1763404424</v>
      </c>
      <c r="K1571" s="3">
        <v>97.65</v>
      </c>
      <c r="L1571" s="3">
        <v>195570752</v>
      </c>
      <c r="M1571" s="3">
        <v>1763404424</v>
      </c>
      <c r="N1571" s="3">
        <v>97.65</v>
      </c>
    </row>
    <row r="1572" spans="1:14" hidden="1" x14ac:dyDescent="0.25">
      <c r="A1572" t="s">
        <v>942</v>
      </c>
      <c r="B1572" s="1" t="s">
        <v>37</v>
      </c>
      <c r="C1572" t="s">
        <v>38</v>
      </c>
      <c r="D1572" s="3">
        <v>206000000</v>
      </c>
      <c r="E1572" s="3">
        <v>0</v>
      </c>
      <c r="F1572" s="3">
        <v>206000000</v>
      </c>
      <c r="G1572" s="3">
        <v>0</v>
      </c>
      <c r="H1572" s="3">
        <v>206000000</v>
      </c>
      <c r="I1572" s="3">
        <v>0</v>
      </c>
      <c r="J1572" s="3">
        <v>204057499</v>
      </c>
      <c r="K1572" s="3">
        <v>99.06</v>
      </c>
      <c r="L1572" s="3">
        <v>23092667</v>
      </c>
      <c r="M1572" s="3">
        <v>172984434</v>
      </c>
      <c r="N1572" s="3">
        <v>83.97</v>
      </c>
    </row>
    <row r="1573" spans="1:14" hidden="1" x14ac:dyDescent="0.25">
      <c r="A1573" t="s">
        <v>942</v>
      </c>
      <c r="B1573" s="1" t="s">
        <v>39</v>
      </c>
      <c r="C1573" t="s">
        <v>40</v>
      </c>
      <c r="D1573" s="3">
        <v>206000000</v>
      </c>
      <c r="E1573" s="3">
        <v>0</v>
      </c>
      <c r="F1573" s="3">
        <v>206000000</v>
      </c>
      <c r="G1573" s="3">
        <v>0</v>
      </c>
      <c r="H1573" s="3">
        <v>206000000</v>
      </c>
      <c r="I1573" s="3">
        <v>0</v>
      </c>
      <c r="J1573" s="3">
        <v>204057499</v>
      </c>
      <c r="K1573" s="3">
        <v>99.06</v>
      </c>
      <c r="L1573" s="3">
        <v>23092667</v>
      </c>
      <c r="M1573" s="3">
        <v>172984434</v>
      </c>
      <c r="N1573" s="3">
        <v>83.97</v>
      </c>
    </row>
    <row r="1574" spans="1:14" hidden="1" x14ac:dyDescent="0.25">
      <c r="A1574" t="s">
        <v>942</v>
      </c>
      <c r="B1574" s="1" t="s">
        <v>41</v>
      </c>
      <c r="C1574" t="s">
        <v>42</v>
      </c>
      <c r="D1574" s="3">
        <v>126000000</v>
      </c>
      <c r="E1574" s="3">
        <v>0</v>
      </c>
      <c r="F1574" s="3">
        <v>126000000</v>
      </c>
      <c r="G1574" s="3">
        <v>0</v>
      </c>
      <c r="H1574" s="3">
        <v>126000000</v>
      </c>
      <c r="I1574" s="3">
        <v>21067200</v>
      </c>
      <c r="J1574" s="3">
        <v>125350156</v>
      </c>
      <c r="K1574" s="3">
        <v>99.48</v>
      </c>
      <c r="L1574" s="3">
        <v>24118260</v>
      </c>
      <c r="M1574" s="3">
        <v>74585516</v>
      </c>
      <c r="N1574" s="3">
        <v>59.19</v>
      </c>
    </row>
    <row r="1575" spans="1:14" hidden="1" x14ac:dyDescent="0.25">
      <c r="A1575" t="s">
        <v>942</v>
      </c>
      <c r="B1575" s="1" t="s">
        <v>45</v>
      </c>
      <c r="C1575" t="s">
        <v>218</v>
      </c>
      <c r="D1575" s="3">
        <v>3797181000</v>
      </c>
      <c r="E1575" s="3">
        <v>98000000</v>
      </c>
      <c r="F1575" s="3">
        <v>3895181000</v>
      </c>
      <c r="G1575" s="3">
        <v>0</v>
      </c>
      <c r="H1575" s="3">
        <v>3895181000</v>
      </c>
      <c r="I1575" s="3">
        <v>467610666</v>
      </c>
      <c r="J1575" s="3">
        <v>3465582805</v>
      </c>
      <c r="K1575" s="3">
        <v>88.97</v>
      </c>
      <c r="L1575" s="3">
        <v>467610666</v>
      </c>
      <c r="M1575" s="3">
        <v>3465582805</v>
      </c>
      <c r="N1575" s="3">
        <v>88.97</v>
      </c>
    </row>
    <row r="1576" spans="1:14" hidden="1" x14ac:dyDescent="0.25">
      <c r="A1576" t="s">
        <v>942</v>
      </c>
      <c r="B1576" s="1" t="s">
        <v>46</v>
      </c>
      <c r="C1576" t="s">
        <v>47</v>
      </c>
      <c r="D1576" s="3">
        <v>1664071000</v>
      </c>
      <c r="E1576" s="3">
        <v>73000000</v>
      </c>
      <c r="F1576" s="3">
        <v>1737071000</v>
      </c>
      <c r="G1576" s="3">
        <v>0</v>
      </c>
      <c r="H1576" s="3">
        <v>1737071000</v>
      </c>
      <c r="I1576" s="3">
        <v>219873186</v>
      </c>
      <c r="J1576" s="3">
        <v>1626534547</v>
      </c>
      <c r="K1576" s="3">
        <v>93.64</v>
      </c>
      <c r="L1576" s="3">
        <v>219873186</v>
      </c>
      <c r="M1576" s="3">
        <v>1626534547</v>
      </c>
      <c r="N1576" s="3">
        <v>93.64</v>
      </c>
    </row>
    <row r="1577" spans="1:14" hidden="1" x14ac:dyDescent="0.25">
      <c r="A1577" t="s">
        <v>942</v>
      </c>
      <c r="B1577" s="1" t="s">
        <v>48</v>
      </c>
      <c r="C1577" t="s">
        <v>49</v>
      </c>
      <c r="D1577" s="3">
        <v>269801000</v>
      </c>
      <c r="E1577" s="3">
        <v>0</v>
      </c>
      <c r="F1577" s="3">
        <v>269801000</v>
      </c>
      <c r="G1577" s="3">
        <v>0</v>
      </c>
      <c r="H1577" s="3">
        <v>269801000</v>
      </c>
      <c r="I1577" s="3">
        <v>0</v>
      </c>
      <c r="J1577" s="3">
        <v>221676455</v>
      </c>
      <c r="K1577" s="3">
        <v>82.16</v>
      </c>
      <c r="L1577" s="3">
        <v>0</v>
      </c>
      <c r="M1577" s="3">
        <v>221676455</v>
      </c>
      <c r="N1577" s="3">
        <v>82.16</v>
      </c>
    </row>
    <row r="1578" spans="1:14" hidden="1" x14ac:dyDescent="0.25">
      <c r="A1578" t="s">
        <v>942</v>
      </c>
      <c r="B1578" s="1" t="s">
        <v>50</v>
      </c>
      <c r="C1578" t="s">
        <v>51</v>
      </c>
      <c r="D1578" s="3">
        <v>339938000</v>
      </c>
      <c r="E1578" s="3">
        <v>0</v>
      </c>
      <c r="F1578" s="3">
        <v>339938000</v>
      </c>
      <c r="G1578" s="3">
        <v>0</v>
      </c>
      <c r="H1578" s="3">
        <v>339938000</v>
      </c>
      <c r="I1578" s="3">
        <v>47512100</v>
      </c>
      <c r="J1578" s="3">
        <v>283872100</v>
      </c>
      <c r="K1578" s="3">
        <v>83.51</v>
      </c>
      <c r="L1578" s="3">
        <v>47512100</v>
      </c>
      <c r="M1578" s="3">
        <v>283872100</v>
      </c>
      <c r="N1578" s="3">
        <v>83.51</v>
      </c>
    </row>
    <row r="1579" spans="1:14" hidden="1" x14ac:dyDescent="0.25">
      <c r="A1579" t="s">
        <v>942</v>
      </c>
      <c r="B1579" s="1" t="s">
        <v>52</v>
      </c>
      <c r="C1579" t="s">
        <v>53</v>
      </c>
      <c r="D1579" s="3">
        <v>534149000</v>
      </c>
      <c r="E1579" s="3">
        <v>13000000</v>
      </c>
      <c r="F1579" s="3">
        <v>547149000</v>
      </c>
      <c r="G1579" s="3">
        <v>0</v>
      </c>
      <c r="H1579" s="3">
        <v>547149000</v>
      </c>
      <c r="I1579" s="3">
        <v>82843000</v>
      </c>
      <c r="J1579" s="3">
        <v>545928700</v>
      </c>
      <c r="K1579" s="3">
        <v>99.78</v>
      </c>
      <c r="L1579" s="3">
        <v>82843000</v>
      </c>
      <c r="M1579" s="3">
        <v>545928700</v>
      </c>
      <c r="N1579" s="3">
        <v>99.78</v>
      </c>
    </row>
    <row r="1580" spans="1:14" hidden="1" x14ac:dyDescent="0.25">
      <c r="A1580" t="s">
        <v>942</v>
      </c>
      <c r="B1580" s="1" t="s">
        <v>54</v>
      </c>
      <c r="C1580" t="s">
        <v>55</v>
      </c>
      <c r="D1580" s="3">
        <v>210000000</v>
      </c>
      <c r="E1580" s="3">
        <v>49000000</v>
      </c>
      <c r="F1580" s="3">
        <v>259000000</v>
      </c>
      <c r="G1580" s="3">
        <v>0</v>
      </c>
      <c r="H1580" s="3">
        <v>259000000</v>
      </c>
      <c r="I1580" s="3">
        <v>40076355</v>
      </c>
      <c r="J1580" s="3">
        <v>256656957</v>
      </c>
      <c r="K1580" s="3">
        <v>99.1</v>
      </c>
      <c r="L1580" s="3">
        <v>40076355</v>
      </c>
      <c r="M1580" s="3">
        <v>256656957</v>
      </c>
      <c r="N1580" s="3">
        <v>99.1</v>
      </c>
    </row>
    <row r="1581" spans="1:14" hidden="1" x14ac:dyDescent="0.25">
      <c r="A1581" t="s">
        <v>942</v>
      </c>
      <c r="B1581" s="1" t="s">
        <v>56</v>
      </c>
      <c r="C1581" t="s">
        <v>57</v>
      </c>
      <c r="D1581" s="3">
        <v>310183000</v>
      </c>
      <c r="E1581" s="3">
        <v>11000000</v>
      </c>
      <c r="F1581" s="3">
        <v>321183000</v>
      </c>
      <c r="G1581" s="3">
        <v>0</v>
      </c>
      <c r="H1581" s="3">
        <v>321183000</v>
      </c>
      <c r="I1581" s="3">
        <v>49441731</v>
      </c>
      <c r="J1581" s="3">
        <v>318400335</v>
      </c>
      <c r="K1581" s="3">
        <v>99.13</v>
      </c>
      <c r="L1581" s="3">
        <v>49441731</v>
      </c>
      <c r="M1581" s="3">
        <v>318400335</v>
      </c>
      <c r="N1581" s="3">
        <v>99.13</v>
      </c>
    </row>
    <row r="1582" spans="1:14" hidden="1" x14ac:dyDescent="0.25">
      <c r="A1582" t="s">
        <v>942</v>
      </c>
      <c r="B1582" s="1" t="s">
        <v>58</v>
      </c>
      <c r="C1582" t="s">
        <v>59</v>
      </c>
      <c r="D1582" s="3">
        <v>2133110000</v>
      </c>
      <c r="E1582" s="3">
        <v>25000000</v>
      </c>
      <c r="F1582" s="3">
        <v>2158110000</v>
      </c>
      <c r="G1582" s="3">
        <v>0</v>
      </c>
      <c r="H1582" s="3">
        <v>2158110000</v>
      </c>
      <c r="I1582" s="3">
        <v>247737480</v>
      </c>
      <c r="J1582" s="3">
        <v>1839048258</v>
      </c>
      <c r="K1582" s="3">
        <v>85.22</v>
      </c>
      <c r="L1582" s="3">
        <v>247737480</v>
      </c>
      <c r="M1582" s="3">
        <v>1839048258</v>
      </c>
      <c r="N1582" s="3">
        <v>85.22</v>
      </c>
    </row>
    <row r="1583" spans="1:14" hidden="1" x14ac:dyDescent="0.25">
      <c r="A1583" t="s">
        <v>942</v>
      </c>
      <c r="B1583" s="1" t="s">
        <v>60</v>
      </c>
      <c r="C1583" t="s">
        <v>61</v>
      </c>
      <c r="D1583" s="3">
        <v>1310000000</v>
      </c>
      <c r="E1583" s="3">
        <v>-68900000</v>
      </c>
      <c r="F1583" s="3">
        <v>1241100000</v>
      </c>
      <c r="G1583" s="3">
        <v>0</v>
      </c>
      <c r="H1583" s="3">
        <v>1241100000</v>
      </c>
      <c r="I1583" s="3">
        <v>114470090</v>
      </c>
      <c r="J1583" s="3">
        <v>938308776</v>
      </c>
      <c r="K1583" s="3">
        <v>75.599999999999994</v>
      </c>
      <c r="L1583" s="3">
        <v>114470090</v>
      </c>
      <c r="M1583" s="3">
        <v>938308776</v>
      </c>
      <c r="N1583" s="3">
        <v>75.599999999999994</v>
      </c>
    </row>
    <row r="1584" spans="1:14" hidden="1" x14ac:dyDescent="0.25">
      <c r="A1584" t="s">
        <v>942</v>
      </c>
      <c r="B1584" s="1" t="s">
        <v>62</v>
      </c>
      <c r="C1584" t="s">
        <v>63</v>
      </c>
      <c r="D1584" s="3">
        <v>414158000</v>
      </c>
      <c r="E1584" s="3">
        <v>80000000</v>
      </c>
      <c r="F1584" s="3">
        <v>494158000</v>
      </c>
      <c r="G1584" s="3">
        <v>0</v>
      </c>
      <c r="H1584" s="3">
        <v>494158000</v>
      </c>
      <c r="I1584" s="3">
        <v>70262100</v>
      </c>
      <c r="J1584" s="3">
        <v>489924787</v>
      </c>
      <c r="K1584" s="3">
        <v>99.14</v>
      </c>
      <c r="L1584" s="3">
        <v>70262100</v>
      </c>
      <c r="M1584" s="3">
        <v>489924787</v>
      </c>
      <c r="N1584" s="3">
        <v>99.14</v>
      </c>
    </row>
    <row r="1585" spans="1:14" hidden="1" x14ac:dyDescent="0.25">
      <c r="A1585" t="s">
        <v>942</v>
      </c>
      <c r="B1585" s="1" t="s">
        <v>68</v>
      </c>
      <c r="C1585" t="s">
        <v>69</v>
      </c>
      <c r="D1585" s="3">
        <v>232634000</v>
      </c>
      <c r="E1585" s="3">
        <v>7900000</v>
      </c>
      <c r="F1585" s="3">
        <v>240534000</v>
      </c>
      <c r="G1585" s="3">
        <v>0</v>
      </c>
      <c r="H1585" s="3">
        <v>240534000</v>
      </c>
      <c r="I1585" s="3">
        <v>37081298</v>
      </c>
      <c r="J1585" s="3">
        <v>238800251</v>
      </c>
      <c r="K1585" s="3">
        <v>99.28</v>
      </c>
      <c r="L1585" s="3">
        <v>37081298</v>
      </c>
      <c r="M1585" s="3">
        <v>238800251</v>
      </c>
      <c r="N1585" s="3">
        <v>99.28</v>
      </c>
    </row>
    <row r="1586" spans="1:14" hidden="1" x14ac:dyDescent="0.25">
      <c r="A1586" t="s">
        <v>942</v>
      </c>
      <c r="B1586" s="1" t="s">
        <v>70</v>
      </c>
      <c r="C1586" t="s">
        <v>71</v>
      </c>
      <c r="D1586" s="3">
        <v>155093000</v>
      </c>
      <c r="E1586" s="3">
        <v>6000000</v>
      </c>
      <c r="F1586" s="3">
        <v>161093000</v>
      </c>
      <c r="G1586" s="3">
        <v>0</v>
      </c>
      <c r="H1586" s="3">
        <v>161093000</v>
      </c>
      <c r="I1586" s="3">
        <v>24720865</v>
      </c>
      <c r="J1586" s="3">
        <v>159200167</v>
      </c>
      <c r="K1586" s="3">
        <v>98.83</v>
      </c>
      <c r="L1586" s="3">
        <v>24720865</v>
      </c>
      <c r="M1586" s="3">
        <v>159200167</v>
      </c>
      <c r="N1586" s="3">
        <v>98.83</v>
      </c>
    </row>
    <row r="1587" spans="1:14" hidden="1" x14ac:dyDescent="0.25">
      <c r="A1587" t="s">
        <v>942</v>
      </c>
      <c r="B1587" s="1" t="s">
        <v>74</v>
      </c>
      <c r="C1587" t="s">
        <v>75</v>
      </c>
      <c r="D1587" s="3">
        <v>21225000</v>
      </c>
      <c r="E1587" s="3">
        <v>0</v>
      </c>
      <c r="F1587" s="3">
        <v>21225000</v>
      </c>
      <c r="G1587" s="3">
        <v>0</v>
      </c>
      <c r="H1587" s="3">
        <v>21225000</v>
      </c>
      <c r="I1587" s="3">
        <v>1203127</v>
      </c>
      <c r="J1587" s="3">
        <v>12814277</v>
      </c>
      <c r="K1587" s="3">
        <v>60.37</v>
      </c>
      <c r="L1587" s="3">
        <v>1203127</v>
      </c>
      <c r="M1587" s="3">
        <v>12814277</v>
      </c>
      <c r="N1587" s="3">
        <v>60.37</v>
      </c>
    </row>
    <row r="1588" spans="1:14" hidden="1" x14ac:dyDescent="0.25">
      <c r="A1588" t="s">
        <v>942</v>
      </c>
      <c r="B1588" s="1" t="s">
        <v>76</v>
      </c>
      <c r="C1588" t="s">
        <v>77</v>
      </c>
      <c r="D1588" s="3">
        <v>3339430000</v>
      </c>
      <c r="E1588" s="3">
        <v>235648101</v>
      </c>
      <c r="F1588" s="3">
        <v>3575078101</v>
      </c>
      <c r="G1588" s="3">
        <v>0</v>
      </c>
      <c r="H1588" s="3">
        <v>3575078101</v>
      </c>
      <c r="I1588" s="3">
        <v>85408305</v>
      </c>
      <c r="J1588" s="3">
        <v>3268569890</v>
      </c>
      <c r="K1588" s="3">
        <v>91.43</v>
      </c>
      <c r="L1588" s="3">
        <v>1210898193</v>
      </c>
      <c r="M1588" s="3">
        <v>2794892889</v>
      </c>
      <c r="N1588" s="3">
        <v>78.180000000000007</v>
      </c>
    </row>
    <row r="1589" spans="1:14" hidden="1" x14ac:dyDescent="0.25">
      <c r="A1589" t="s">
        <v>942</v>
      </c>
      <c r="B1589" s="1" t="s">
        <v>78</v>
      </c>
      <c r="C1589" t="s">
        <v>79</v>
      </c>
      <c r="D1589" s="3">
        <v>384200000</v>
      </c>
      <c r="E1589" s="3">
        <v>0</v>
      </c>
      <c r="F1589" s="3">
        <v>384200000</v>
      </c>
      <c r="G1589" s="3">
        <v>0</v>
      </c>
      <c r="H1589" s="3">
        <v>384200000</v>
      </c>
      <c r="I1589" s="3">
        <v>39190308</v>
      </c>
      <c r="J1589" s="3">
        <v>286524643</v>
      </c>
      <c r="K1589" s="3">
        <v>74.58</v>
      </c>
      <c r="L1589" s="3">
        <v>38344322</v>
      </c>
      <c r="M1589" s="3">
        <v>112967390</v>
      </c>
      <c r="N1589" s="3">
        <v>29.4</v>
      </c>
    </row>
    <row r="1590" spans="1:14" hidden="1" x14ac:dyDescent="0.25">
      <c r="A1590" t="s">
        <v>942</v>
      </c>
      <c r="B1590" s="1" t="s">
        <v>80</v>
      </c>
      <c r="C1590" t="s">
        <v>81</v>
      </c>
      <c r="D1590" s="3">
        <v>160000000</v>
      </c>
      <c r="E1590" s="3">
        <v>0</v>
      </c>
      <c r="F1590" s="3">
        <v>160000000</v>
      </c>
      <c r="G1590" s="3">
        <v>0</v>
      </c>
      <c r="H1590" s="3">
        <v>160000000</v>
      </c>
      <c r="I1590" s="3">
        <v>5756973</v>
      </c>
      <c r="J1590" s="3">
        <v>146260468</v>
      </c>
      <c r="K1590" s="3">
        <v>91.41</v>
      </c>
      <c r="L1590" s="3">
        <v>760973</v>
      </c>
      <c r="M1590" s="3">
        <v>2841201</v>
      </c>
      <c r="N1590" s="3">
        <v>1.78</v>
      </c>
    </row>
    <row r="1591" spans="1:14" hidden="1" x14ac:dyDescent="0.25">
      <c r="A1591" t="s">
        <v>942</v>
      </c>
      <c r="B1591" s="1" t="s">
        <v>82</v>
      </c>
      <c r="C1591" t="s">
        <v>83</v>
      </c>
      <c r="D1591" s="3">
        <v>134000000</v>
      </c>
      <c r="E1591" s="3">
        <v>0</v>
      </c>
      <c r="F1591" s="3">
        <v>134000000</v>
      </c>
      <c r="G1591" s="3">
        <v>0</v>
      </c>
      <c r="H1591" s="3">
        <v>134000000</v>
      </c>
      <c r="I1591" s="3">
        <v>29280981</v>
      </c>
      <c r="J1591" s="3">
        <v>84909717</v>
      </c>
      <c r="K1591" s="3">
        <v>63.37</v>
      </c>
      <c r="L1591" s="3">
        <v>5430995</v>
      </c>
      <c r="M1591" s="3">
        <v>54771731</v>
      </c>
      <c r="N1591" s="3">
        <v>40.869999999999997</v>
      </c>
    </row>
    <row r="1592" spans="1:14" hidden="1" x14ac:dyDescent="0.25">
      <c r="A1592" t="s">
        <v>942</v>
      </c>
      <c r="B1592" s="1" t="s">
        <v>86</v>
      </c>
      <c r="C1592" t="s">
        <v>87</v>
      </c>
      <c r="D1592" s="3">
        <v>85000000</v>
      </c>
      <c r="E1592" s="3">
        <v>0</v>
      </c>
      <c r="F1592" s="3">
        <v>85000000</v>
      </c>
      <c r="G1592" s="3">
        <v>0</v>
      </c>
      <c r="H1592" s="3">
        <v>85000000</v>
      </c>
      <c r="I1592" s="3">
        <v>2291454</v>
      </c>
      <c r="J1592" s="3">
        <v>53493558</v>
      </c>
      <c r="K1592" s="3">
        <v>62.93</v>
      </c>
      <c r="L1592" s="3">
        <v>30291454</v>
      </c>
      <c r="M1592" s="3">
        <v>53493558</v>
      </c>
      <c r="N1592" s="3">
        <v>62.93</v>
      </c>
    </row>
    <row r="1593" spans="1:14" hidden="1" x14ac:dyDescent="0.25">
      <c r="A1593" t="s">
        <v>942</v>
      </c>
      <c r="B1593" s="1" t="s">
        <v>88</v>
      </c>
      <c r="C1593" t="s">
        <v>89</v>
      </c>
      <c r="D1593" s="3">
        <v>5200000</v>
      </c>
      <c r="E1593" s="3">
        <v>0</v>
      </c>
      <c r="F1593" s="3">
        <v>5200000</v>
      </c>
      <c r="G1593" s="3">
        <v>0</v>
      </c>
      <c r="H1593" s="3">
        <v>5200000</v>
      </c>
      <c r="I1593" s="3">
        <v>1860900</v>
      </c>
      <c r="J1593" s="3">
        <v>1860900</v>
      </c>
      <c r="K1593" s="3">
        <v>35.79</v>
      </c>
      <c r="L1593" s="3">
        <v>1860900</v>
      </c>
      <c r="M1593" s="3">
        <v>1860900</v>
      </c>
      <c r="N1593" s="3">
        <v>35.79</v>
      </c>
    </row>
    <row r="1594" spans="1:14" hidden="1" x14ac:dyDescent="0.25">
      <c r="A1594" t="s">
        <v>942</v>
      </c>
      <c r="B1594" s="1" t="s">
        <v>90</v>
      </c>
      <c r="C1594" t="s">
        <v>91</v>
      </c>
      <c r="D1594" s="3">
        <v>2954200000</v>
      </c>
      <c r="E1594" s="3">
        <v>227190000</v>
      </c>
      <c r="F1594" s="3">
        <v>3181390000</v>
      </c>
      <c r="G1594" s="3">
        <v>0</v>
      </c>
      <c r="H1594" s="3">
        <v>3181390000</v>
      </c>
      <c r="I1594" s="3">
        <v>37826896</v>
      </c>
      <c r="J1594" s="3">
        <v>2973048646</v>
      </c>
      <c r="K1594" s="3">
        <v>93.45</v>
      </c>
      <c r="L1594" s="3">
        <v>1165855371</v>
      </c>
      <c r="M1594" s="3">
        <v>2674621499</v>
      </c>
      <c r="N1594" s="3">
        <v>84.07</v>
      </c>
    </row>
    <row r="1595" spans="1:14" hidden="1" x14ac:dyDescent="0.25">
      <c r="A1595" t="s">
        <v>942</v>
      </c>
      <c r="B1595" s="1" t="s">
        <v>96</v>
      </c>
      <c r="C1595" t="s">
        <v>97</v>
      </c>
      <c r="D1595" s="3">
        <v>168000000</v>
      </c>
      <c r="E1595" s="3">
        <v>0</v>
      </c>
      <c r="F1595" s="3">
        <v>168000000</v>
      </c>
      <c r="G1595" s="3">
        <v>0</v>
      </c>
      <c r="H1595" s="3">
        <v>168000000</v>
      </c>
      <c r="I1595" s="3">
        <v>4882259</v>
      </c>
      <c r="J1595" s="3">
        <v>106975757</v>
      </c>
      <c r="K1595" s="3">
        <v>63.68</v>
      </c>
      <c r="L1595" s="3">
        <v>5212981</v>
      </c>
      <c r="M1595" s="3">
        <v>106975757</v>
      </c>
      <c r="N1595" s="3">
        <v>63.68</v>
      </c>
    </row>
    <row r="1596" spans="1:14" hidden="1" x14ac:dyDescent="0.25">
      <c r="A1596" t="s">
        <v>942</v>
      </c>
      <c r="B1596" s="1" t="s">
        <v>98</v>
      </c>
      <c r="C1596" t="s">
        <v>99</v>
      </c>
      <c r="D1596" s="3">
        <v>26000000</v>
      </c>
      <c r="E1596" s="3">
        <v>0</v>
      </c>
      <c r="F1596" s="3">
        <v>26000000</v>
      </c>
      <c r="G1596" s="3">
        <v>0</v>
      </c>
      <c r="H1596" s="3">
        <v>26000000</v>
      </c>
      <c r="I1596" s="3">
        <v>1272922</v>
      </c>
      <c r="J1596" s="3">
        <v>3757306</v>
      </c>
      <c r="K1596" s="3">
        <v>14.45</v>
      </c>
      <c r="L1596" s="3">
        <v>1272922</v>
      </c>
      <c r="M1596" s="3">
        <v>3757306</v>
      </c>
      <c r="N1596" s="3">
        <v>14.45</v>
      </c>
    </row>
    <row r="1597" spans="1:14" hidden="1" x14ac:dyDescent="0.25">
      <c r="A1597" t="s">
        <v>942</v>
      </c>
      <c r="B1597" s="1" t="s">
        <v>100</v>
      </c>
      <c r="C1597" t="s">
        <v>101</v>
      </c>
      <c r="D1597" s="3">
        <v>1320000000</v>
      </c>
      <c r="E1597" s="3">
        <v>227190000</v>
      </c>
      <c r="F1597" s="3">
        <v>1547190000</v>
      </c>
      <c r="G1597" s="3">
        <v>0</v>
      </c>
      <c r="H1597" s="3">
        <v>1547190000</v>
      </c>
      <c r="I1597" s="3">
        <v>3124865</v>
      </c>
      <c r="J1597" s="3">
        <v>1538441105</v>
      </c>
      <c r="K1597" s="3">
        <v>99.43</v>
      </c>
      <c r="L1597" s="3">
        <v>229293649</v>
      </c>
      <c r="M1597" s="3">
        <v>1378924859</v>
      </c>
      <c r="N1597" s="3">
        <v>89.12</v>
      </c>
    </row>
    <row r="1598" spans="1:14" hidden="1" x14ac:dyDescent="0.25">
      <c r="A1598" t="s">
        <v>942</v>
      </c>
      <c r="B1598" s="1" t="s">
        <v>102</v>
      </c>
      <c r="C1598" t="s">
        <v>103</v>
      </c>
      <c r="D1598" s="3">
        <v>1320000000</v>
      </c>
      <c r="E1598" s="3">
        <v>227190000</v>
      </c>
      <c r="F1598" s="3">
        <v>1547190000</v>
      </c>
      <c r="G1598" s="3">
        <v>0</v>
      </c>
      <c r="H1598" s="3">
        <v>1547190000</v>
      </c>
      <c r="I1598" s="3">
        <v>3124865</v>
      </c>
      <c r="J1598" s="3">
        <v>1538441105</v>
      </c>
      <c r="K1598" s="3">
        <v>99.43</v>
      </c>
      <c r="L1598" s="3">
        <v>229293649</v>
      </c>
      <c r="M1598" s="3">
        <v>1378924859</v>
      </c>
      <c r="N1598" s="3">
        <v>89.12</v>
      </c>
    </row>
    <row r="1599" spans="1:14" hidden="1" x14ac:dyDescent="0.25">
      <c r="A1599" t="s">
        <v>942</v>
      </c>
      <c r="B1599" s="1" t="s">
        <v>104</v>
      </c>
      <c r="C1599" t="s">
        <v>105</v>
      </c>
      <c r="D1599" s="3">
        <v>900000000</v>
      </c>
      <c r="E1599" s="3">
        <v>0</v>
      </c>
      <c r="F1599" s="3">
        <v>900000000</v>
      </c>
      <c r="G1599" s="3">
        <v>0</v>
      </c>
      <c r="H1599" s="3">
        <v>900000000</v>
      </c>
      <c r="I1599" s="3">
        <v>0</v>
      </c>
      <c r="J1599" s="3">
        <v>898202723</v>
      </c>
      <c r="K1599" s="3">
        <v>99.8</v>
      </c>
      <c r="L1599" s="3">
        <v>879004819</v>
      </c>
      <c r="M1599" s="3">
        <v>894702722</v>
      </c>
      <c r="N1599" s="3">
        <v>99.41</v>
      </c>
    </row>
    <row r="1600" spans="1:14" hidden="1" x14ac:dyDescent="0.25">
      <c r="A1600" t="s">
        <v>942</v>
      </c>
      <c r="B1600" s="1" t="s">
        <v>106</v>
      </c>
      <c r="C1600" t="s">
        <v>107</v>
      </c>
      <c r="D1600" s="3">
        <v>900000000</v>
      </c>
      <c r="E1600" s="3">
        <v>0</v>
      </c>
      <c r="F1600" s="3">
        <v>900000000</v>
      </c>
      <c r="G1600" s="3">
        <v>0</v>
      </c>
      <c r="H1600" s="3">
        <v>900000000</v>
      </c>
      <c r="I1600" s="3">
        <v>0</v>
      </c>
      <c r="J1600" s="3">
        <v>898202723</v>
      </c>
      <c r="K1600" s="3">
        <v>99.8</v>
      </c>
      <c r="L1600" s="3">
        <v>879004819</v>
      </c>
      <c r="M1600" s="3">
        <v>894702722</v>
      </c>
      <c r="N1600" s="3">
        <v>99.41</v>
      </c>
    </row>
    <row r="1601" spans="1:14" hidden="1" x14ac:dyDescent="0.25">
      <c r="A1601" t="s">
        <v>942</v>
      </c>
      <c r="B1601" s="1" t="s">
        <v>108</v>
      </c>
      <c r="C1601" t="s">
        <v>109</v>
      </c>
      <c r="D1601" s="3">
        <v>353200000</v>
      </c>
      <c r="E1601" s="3">
        <v>0</v>
      </c>
      <c r="F1601" s="3">
        <v>353200000</v>
      </c>
      <c r="G1601" s="3">
        <v>0</v>
      </c>
      <c r="H1601" s="3">
        <v>353200000</v>
      </c>
      <c r="I1601" s="3">
        <v>28546850</v>
      </c>
      <c r="J1601" s="3">
        <v>259552355</v>
      </c>
      <c r="K1601" s="3">
        <v>73.489999999999995</v>
      </c>
      <c r="L1601" s="3">
        <v>32376500</v>
      </c>
      <c r="M1601" s="3">
        <v>259552355</v>
      </c>
      <c r="N1601" s="3">
        <v>73.489999999999995</v>
      </c>
    </row>
    <row r="1602" spans="1:14" hidden="1" x14ac:dyDescent="0.25">
      <c r="A1602" t="s">
        <v>942</v>
      </c>
      <c r="B1602" s="1" t="s">
        <v>110</v>
      </c>
      <c r="C1602" t="s">
        <v>111</v>
      </c>
      <c r="D1602" s="3">
        <v>165000000</v>
      </c>
      <c r="E1602" s="3">
        <v>0</v>
      </c>
      <c r="F1602" s="3">
        <v>165000000</v>
      </c>
      <c r="G1602" s="3">
        <v>0</v>
      </c>
      <c r="H1602" s="3">
        <v>165000000</v>
      </c>
      <c r="I1602" s="3">
        <v>16584840</v>
      </c>
      <c r="J1602" s="3">
        <v>144195670</v>
      </c>
      <c r="K1602" s="3">
        <v>87.39</v>
      </c>
      <c r="L1602" s="3">
        <v>16584840</v>
      </c>
      <c r="M1602" s="3">
        <v>144195670</v>
      </c>
      <c r="N1602" s="3">
        <v>87.39</v>
      </c>
    </row>
    <row r="1603" spans="1:14" hidden="1" x14ac:dyDescent="0.25">
      <c r="A1603" t="s">
        <v>942</v>
      </c>
      <c r="B1603" s="1" t="s">
        <v>112</v>
      </c>
      <c r="C1603" t="s">
        <v>113</v>
      </c>
      <c r="D1603" s="3">
        <v>51000000</v>
      </c>
      <c r="E1603" s="3">
        <v>0</v>
      </c>
      <c r="F1603" s="3">
        <v>51000000</v>
      </c>
      <c r="G1603" s="3">
        <v>0</v>
      </c>
      <c r="H1603" s="3">
        <v>51000000</v>
      </c>
      <c r="I1603" s="3">
        <v>6042810</v>
      </c>
      <c r="J1603" s="3">
        <v>44343383</v>
      </c>
      <c r="K1603" s="3">
        <v>86.95</v>
      </c>
      <c r="L1603" s="3">
        <v>6042810</v>
      </c>
      <c r="M1603" s="3">
        <v>44343383</v>
      </c>
      <c r="N1603" s="3">
        <v>86.95</v>
      </c>
    </row>
    <row r="1604" spans="1:14" hidden="1" x14ac:dyDescent="0.25">
      <c r="A1604" t="s">
        <v>942</v>
      </c>
      <c r="B1604" s="1" t="s">
        <v>114</v>
      </c>
      <c r="C1604" t="s">
        <v>115</v>
      </c>
      <c r="D1604" s="3">
        <v>42440000</v>
      </c>
      <c r="E1604" s="3">
        <v>0</v>
      </c>
      <c r="F1604" s="3">
        <v>42440000</v>
      </c>
      <c r="G1604" s="3">
        <v>0</v>
      </c>
      <c r="H1604" s="3">
        <v>42440000</v>
      </c>
      <c r="I1604" s="3">
        <v>0</v>
      </c>
      <c r="J1604" s="3">
        <v>24522370</v>
      </c>
      <c r="K1604" s="3">
        <v>57.78</v>
      </c>
      <c r="L1604" s="3">
        <v>3829650</v>
      </c>
      <c r="M1604" s="3">
        <v>24522370</v>
      </c>
      <c r="N1604" s="3">
        <v>57.78</v>
      </c>
    </row>
    <row r="1605" spans="1:14" hidden="1" x14ac:dyDescent="0.25">
      <c r="A1605" t="s">
        <v>942</v>
      </c>
      <c r="B1605" s="1" t="s">
        <v>116</v>
      </c>
      <c r="C1605" t="s">
        <v>117</v>
      </c>
      <c r="D1605" s="3">
        <v>94760000</v>
      </c>
      <c r="E1605" s="3">
        <v>0</v>
      </c>
      <c r="F1605" s="3">
        <v>94760000</v>
      </c>
      <c r="G1605" s="3">
        <v>0</v>
      </c>
      <c r="H1605" s="3">
        <v>94760000</v>
      </c>
      <c r="I1605" s="3">
        <v>5919200</v>
      </c>
      <c r="J1605" s="3">
        <v>46490932</v>
      </c>
      <c r="K1605" s="3">
        <v>49.06</v>
      </c>
      <c r="L1605" s="3">
        <v>5919200</v>
      </c>
      <c r="M1605" s="3">
        <v>46490932</v>
      </c>
      <c r="N1605" s="3">
        <v>49.06</v>
      </c>
    </row>
    <row r="1606" spans="1:14" hidden="1" x14ac:dyDescent="0.25">
      <c r="A1606" t="s">
        <v>942</v>
      </c>
      <c r="B1606" s="1" t="s">
        <v>120</v>
      </c>
      <c r="C1606" t="s">
        <v>121</v>
      </c>
      <c r="D1606" s="3">
        <v>50000000</v>
      </c>
      <c r="E1606" s="3">
        <v>0</v>
      </c>
      <c r="F1606" s="3">
        <v>50000000</v>
      </c>
      <c r="G1606" s="3">
        <v>0</v>
      </c>
      <c r="H1606" s="3">
        <v>50000000</v>
      </c>
      <c r="I1606" s="3">
        <v>0</v>
      </c>
      <c r="J1606" s="3">
        <v>50000000</v>
      </c>
      <c r="K1606" s="3">
        <v>100</v>
      </c>
      <c r="L1606" s="3">
        <v>0</v>
      </c>
      <c r="M1606" s="3">
        <v>0</v>
      </c>
      <c r="N1606" s="3">
        <v>0</v>
      </c>
    </row>
    <row r="1607" spans="1:14" hidden="1" x14ac:dyDescent="0.25">
      <c r="A1607" t="s">
        <v>942</v>
      </c>
      <c r="B1607" s="1" t="s">
        <v>122</v>
      </c>
      <c r="C1607" t="s">
        <v>123</v>
      </c>
      <c r="D1607" s="3">
        <v>50000000</v>
      </c>
      <c r="E1607" s="3">
        <v>0</v>
      </c>
      <c r="F1607" s="3">
        <v>50000000</v>
      </c>
      <c r="G1607" s="3">
        <v>0</v>
      </c>
      <c r="H1607" s="3">
        <v>50000000</v>
      </c>
      <c r="I1607" s="3">
        <v>0</v>
      </c>
      <c r="J1607" s="3">
        <v>50000000</v>
      </c>
      <c r="K1607" s="3">
        <v>100</v>
      </c>
      <c r="L1607" s="3">
        <v>0</v>
      </c>
      <c r="M1607" s="3">
        <v>0</v>
      </c>
      <c r="N1607" s="3">
        <v>0</v>
      </c>
    </row>
    <row r="1608" spans="1:14" hidden="1" x14ac:dyDescent="0.25">
      <c r="A1608" t="s">
        <v>942</v>
      </c>
      <c r="B1608" s="1" t="s">
        <v>126</v>
      </c>
      <c r="C1608" t="s">
        <v>127</v>
      </c>
      <c r="D1608" s="3">
        <v>61000000</v>
      </c>
      <c r="E1608" s="3">
        <v>0</v>
      </c>
      <c r="F1608" s="3">
        <v>61000000</v>
      </c>
      <c r="G1608" s="3">
        <v>0</v>
      </c>
      <c r="H1608" s="3">
        <v>61000000</v>
      </c>
      <c r="I1608" s="3">
        <v>0</v>
      </c>
      <c r="J1608" s="3">
        <v>61000000</v>
      </c>
      <c r="K1608" s="3">
        <v>100</v>
      </c>
      <c r="L1608" s="3">
        <v>2928000</v>
      </c>
      <c r="M1608" s="3">
        <v>7808000</v>
      </c>
      <c r="N1608" s="3">
        <v>12.8</v>
      </c>
    </row>
    <row r="1609" spans="1:14" hidden="1" x14ac:dyDescent="0.25">
      <c r="A1609" t="s">
        <v>942</v>
      </c>
      <c r="B1609" s="1" t="s">
        <v>130</v>
      </c>
      <c r="C1609" t="s">
        <v>131</v>
      </c>
      <c r="D1609" s="3">
        <v>76000000</v>
      </c>
      <c r="E1609" s="3">
        <v>0</v>
      </c>
      <c r="F1609" s="3">
        <v>76000000</v>
      </c>
      <c r="G1609" s="3">
        <v>0</v>
      </c>
      <c r="H1609" s="3">
        <v>76000000</v>
      </c>
      <c r="I1609" s="3">
        <v>0</v>
      </c>
      <c r="J1609" s="3">
        <v>55119400</v>
      </c>
      <c r="K1609" s="3">
        <v>72.53</v>
      </c>
      <c r="L1609" s="3">
        <v>15766500</v>
      </c>
      <c r="M1609" s="3">
        <v>22900500</v>
      </c>
      <c r="N1609" s="3">
        <v>30.13</v>
      </c>
    </row>
    <row r="1610" spans="1:14" hidden="1" x14ac:dyDescent="0.25">
      <c r="A1610" t="s">
        <v>942</v>
      </c>
      <c r="B1610" s="1" t="s">
        <v>138</v>
      </c>
      <c r="C1610" t="s">
        <v>139</v>
      </c>
      <c r="D1610" s="3">
        <v>1030000</v>
      </c>
      <c r="E1610" s="3">
        <v>8458101</v>
      </c>
      <c r="F1610" s="3">
        <v>9488101</v>
      </c>
      <c r="G1610" s="3">
        <v>0</v>
      </c>
      <c r="H1610" s="3">
        <v>9488101</v>
      </c>
      <c r="I1610" s="3">
        <v>8391101</v>
      </c>
      <c r="J1610" s="3">
        <v>8996601</v>
      </c>
      <c r="K1610" s="3">
        <v>94.82</v>
      </c>
      <c r="L1610" s="3">
        <v>6698500</v>
      </c>
      <c r="M1610" s="3">
        <v>7304000</v>
      </c>
      <c r="N1610" s="3">
        <v>76.98</v>
      </c>
    </row>
    <row r="1611" spans="1:14" hidden="1" x14ac:dyDescent="0.25">
      <c r="A1611" t="s">
        <v>942</v>
      </c>
      <c r="B1611" s="1" t="s">
        <v>158</v>
      </c>
      <c r="C1611" t="s">
        <v>159</v>
      </c>
      <c r="D1611" s="3">
        <v>0</v>
      </c>
      <c r="E1611" s="3">
        <v>8458101</v>
      </c>
      <c r="F1611" s="3">
        <v>8458101</v>
      </c>
      <c r="G1611" s="3">
        <v>0</v>
      </c>
      <c r="H1611" s="3">
        <v>8458101</v>
      </c>
      <c r="I1611" s="3">
        <v>7852601</v>
      </c>
      <c r="J1611" s="3">
        <v>8458101</v>
      </c>
      <c r="K1611" s="3">
        <v>100</v>
      </c>
      <c r="L1611" s="3">
        <v>6160000</v>
      </c>
      <c r="M1611" s="3">
        <v>6765500</v>
      </c>
      <c r="N1611" s="3">
        <v>79.989999999999995</v>
      </c>
    </row>
    <row r="1612" spans="1:14" hidden="1" x14ac:dyDescent="0.25">
      <c r="A1612" t="s">
        <v>942</v>
      </c>
      <c r="B1612" s="1" t="s">
        <v>160</v>
      </c>
      <c r="C1612" t="s">
        <v>161</v>
      </c>
      <c r="D1612" s="3">
        <v>0</v>
      </c>
      <c r="E1612" s="3">
        <v>8458101</v>
      </c>
      <c r="F1612" s="3">
        <v>8458101</v>
      </c>
      <c r="G1612" s="3">
        <v>0</v>
      </c>
      <c r="H1612" s="3">
        <v>8458101</v>
      </c>
      <c r="I1612" s="3">
        <v>7852601</v>
      </c>
      <c r="J1612" s="3">
        <v>8458101</v>
      </c>
      <c r="K1612" s="3">
        <v>100</v>
      </c>
      <c r="L1612" s="3">
        <v>6160000</v>
      </c>
      <c r="M1612" s="3">
        <v>6765500</v>
      </c>
      <c r="N1612" s="3">
        <v>79.989999999999995</v>
      </c>
    </row>
    <row r="1613" spans="1:14" hidden="1" x14ac:dyDescent="0.25">
      <c r="A1613" t="s">
        <v>942</v>
      </c>
      <c r="B1613" s="1" t="s">
        <v>140</v>
      </c>
      <c r="C1613" t="s">
        <v>219</v>
      </c>
      <c r="D1613" s="3">
        <v>1030000</v>
      </c>
      <c r="E1613" s="3">
        <v>0</v>
      </c>
      <c r="F1613" s="3">
        <v>1030000</v>
      </c>
      <c r="G1613" s="3">
        <v>0</v>
      </c>
      <c r="H1613" s="3">
        <v>1030000</v>
      </c>
      <c r="I1613" s="3">
        <v>538500</v>
      </c>
      <c r="J1613" s="3">
        <v>538500</v>
      </c>
      <c r="K1613" s="3">
        <v>52.28</v>
      </c>
      <c r="L1613" s="3">
        <v>538500</v>
      </c>
      <c r="M1613" s="3">
        <v>538500</v>
      </c>
      <c r="N1613" s="3">
        <v>52.28</v>
      </c>
    </row>
    <row r="1614" spans="1:14" hidden="1" x14ac:dyDescent="0.25">
      <c r="A1614" t="s">
        <v>942</v>
      </c>
      <c r="B1614" s="1" t="s">
        <v>141</v>
      </c>
      <c r="C1614" t="s">
        <v>142</v>
      </c>
      <c r="D1614" s="3">
        <v>193824085000</v>
      </c>
      <c r="E1614" s="3">
        <v>-2844000000</v>
      </c>
      <c r="F1614" s="3">
        <v>190980085000</v>
      </c>
      <c r="G1614" s="3">
        <v>0</v>
      </c>
      <c r="H1614" s="3">
        <v>190980085000</v>
      </c>
      <c r="I1614" s="3">
        <v>50380023186</v>
      </c>
      <c r="J1614" s="3">
        <v>128047369016</v>
      </c>
      <c r="K1614" s="3">
        <v>67.05</v>
      </c>
      <c r="L1614" s="3">
        <v>15032772055</v>
      </c>
      <c r="M1614" s="3">
        <v>46464713683</v>
      </c>
      <c r="N1614" s="3">
        <v>24.33</v>
      </c>
    </row>
    <row r="1615" spans="1:14" hidden="1" x14ac:dyDescent="0.25">
      <c r="A1615" t="s">
        <v>942</v>
      </c>
      <c r="B1615" s="1" t="s">
        <v>143</v>
      </c>
      <c r="C1615" t="s">
        <v>144</v>
      </c>
      <c r="D1615" s="3">
        <v>189025655000</v>
      </c>
      <c r="E1615" s="3">
        <v>-2844000000</v>
      </c>
      <c r="F1615" s="3">
        <v>186181655000</v>
      </c>
      <c r="G1615" s="3">
        <v>0</v>
      </c>
      <c r="H1615" s="3">
        <v>186181655000</v>
      </c>
      <c r="I1615" s="3">
        <v>49511677923</v>
      </c>
      <c r="J1615" s="3">
        <v>123444469068</v>
      </c>
      <c r="K1615" s="3">
        <v>66.3</v>
      </c>
      <c r="L1615" s="3">
        <v>14164426792</v>
      </c>
      <c r="M1615" s="3">
        <v>41861813735</v>
      </c>
      <c r="N1615" s="3">
        <v>22.48</v>
      </c>
    </row>
    <row r="1616" spans="1:14" hidden="1" x14ac:dyDescent="0.25">
      <c r="A1616" t="s">
        <v>942</v>
      </c>
      <c r="B1616" s="1" t="s">
        <v>145</v>
      </c>
      <c r="C1616" t="s">
        <v>146</v>
      </c>
      <c r="D1616" s="3">
        <v>189025655000</v>
      </c>
      <c r="E1616" s="3">
        <v>-2844000000</v>
      </c>
      <c r="F1616" s="3">
        <v>186181655000</v>
      </c>
      <c r="G1616" s="3">
        <v>0</v>
      </c>
      <c r="H1616" s="3">
        <v>186181655000</v>
      </c>
      <c r="I1616" s="3">
        <v>49511677923</v>
      </c>
      <c r="J1616" s="3">
        <v>123444469068</v>
      </c>
      <c r="K1616" s="3">
        <v>66.3</v>
      </c>
      <c r="L1616" s="3">
        <v>14164426792</v>
      </c>
      <c r="M1616" s="3">
        <v>41861813735</v>
      </c>
      <c r="N1616" s="3">
        <v>22.48</v>
      </c>
    </row>
    <row r="1617" spans="1:14" hidden="1" x14ac:dyDescent="0.25">
      <c r="A1617" t="s">
        <v>942</v>
      </c>
      <c r="B1617" s="1" t="s">
        <v>176</v>
      </c>
      <c r="C1617" t="s">
        <v>266</v>
      </c>
      <c r="D1617" s="3">
        <v>187525655000</v>
      </c>
      <c r="E1617" s="3">
        <v>-2844000000</v>
      </c>
      <c r="F1617" s="3">
        <v>184681655000</v>
      </c>
      <c r="G1617" s="3">
        <v>0</v>
      </c>
      <c r="H1617" s="3">
        <v>184681655000</v>
      </c>
      <c r="I1617" s="3">
        <v>49497677923</v>
      </c>
      <c r="J1617" s="3">
        <v>121946246278</v>
      </c>
      <c r="K1617" s="3">
        <v>66.03</v>
      </c>
      <c r="L1617" s="3">
        <v>13944659754</v>
      </c>
      <c r="M1617" s="3">
        <v>40484112317</v>
      </c>
      <c r="N1617" s="3">
        <v>21.92</v>
      </c>
    </row>
    <row r="1618" spans="1:14" hidden="1" x14ac:dyDescent="0.25">
      <c r="A1618" t="s">
        <v>942</v>
      </c>
      <c r="B1618" s="1" t="s">
        <v>267</v>
      </c>
      <c r="C1618" t="s">
        <v>268</v>
      </c>
      <c r="D1618" s="3">
        <v>157478380000</v>
      </c>
      <c r="E1618" s="3">
        <v>-2844000000</v>
      </c>
      <c r="F1618" s="3">
        <v>154634380000</v>
      </c>
      <c r="G1618" s="3">
        <v>0</v>
      </c>
      <c r="H1618" s="3">
        <v>154634380000</v>
      </c>
      <c r="I1618" s="3">
        <v>43640105252</v>
      </c>
      <c r="J1618" s="3">
        <v>103691923680</v>
      </c>
      <c r="K1618" s="3">
        <v>67.06</v>
      </c>
      <c r="L1618" s="3">
        <v>11767562008</v>
      </c>
      <c r="M1618" s="3">
        <v>35322679134</v>
      </c>
      <c r="N1618" s="3">
        <v>22.84</v>
      </c>
    </row>
    <row r="1619" spans="1:14" hidden="1" x14ac:dyDescent="0.25">
      <c r="A1619" t="s">
        <v>942</v>
      </c>
      <c r="B1619" s="1" t="s">
        <v>269</v>
      </c>
      <c r="C1619" t="s">
        <v>270</v>
      </c>
      <c r="D1619" s="3">
        <v>157478380000</v>
      </c>
      <c r="E1619" s="3">
        <v>-2844000000</v>
      </c>
      <c r="F1619" s="3">
        <v>154634380000</v>
      </c>
      <c r="G1619" s="3">
        <v>0</v>
      </c>
      <c r="H1619" s="3">
        <v>154634380000</v>
      </c>
      <c r="I1619" s="3">
        <v>43640105252</v>
      </c>
      <c r="J1619" s="3">
        <v>103691923680</v>
      </c>
      <c r="K1619" s="3">
        <v>67.06</v>
      </c>
      <c r="L1619" s="3">
        <v>11767562008</v>
      </c>
      <c r="M1619" s="3">
        <v>35322679134</v>
      </c>
      <c r="N1619" s="3">
        <v>22.84</v>
      </c>
    </row>
    <row r="1620" spans="1:14" hidden="1" x14ac:dyDescent="0.25">
      <c r="A1620" t="s">
        <v>942</v>
      </c>
      <c r="B1620" s="1" t="s">
        <v>271</v>
      </c>
      <c r="C1620" t="s">
        <v>272</v>
      </c>
      <c r="D1620" s="3">
        <v>157478380000</v>
      </c>
      <c r="E1620" s="3">
        <v>-2844000000</v>
      </c>
      <c r="F1620" s="3">
        <v>154634380000</v>
      </c>
      <c r="G1620" s="3">
        <v>0</v>
      </c>
      <c r="H1620" s="3">
        <v>154634380000</v>
      </c>
      <c r="I1620" s="3">
        <v>43640105252</v>
      </c>
      <c r="J1620" s="3">
        <v>103691923680</v>
      </c>
      <c r="K1620" s="3">
        <v>67.06</v>
      </c>
      <c r="L1620" s="3">
        <v>11767562008</v>
      </c>
      <c r="M1620" s="3">
        <v>35322679134</v>
      </c>
      <c r="N1620" s="3">
        <v>22.84</v>
      </c>
    </row>
    <row r="1621" spans="1:14" hidden="1" x14ac:dyDescent="0.25">
      <c r="A1621" t="s">
        <v>942</v>
      </c>
      <c r="B1621" s="1" t="s">
        <v>273</v>
      </c>
      <c r="C1621" t="s">
        <v>274</v>
      </c>
      <c r="D1621" s="3">
        <v>30047275000</v>
      </c>
      <c r="E1621" s="3">
        <v>0</v>
      </c>
      <c r="F1621" s="3">
        <v>30047275000</v>
      </c>
      <c r="G1621" s="3">
        <v>0</v>
      </c>
      <c r="H1621" s="3">
        <v>30047275000</v>
      </c>
      <c r="I1621" s="3">
        <v>5857572671</v>
      </c>
      <c r="J1621" s="3">
        <v>18254322598</v>
      </c>
      <c r="K1621" s="3">
        <v>60.75</v>
      </c>
      <c r="L1621" s="3">
        <v>2177097746</v>
      </c>
      <c r="M1621" s="3">
        <v>5161433183</v>
      </c>
      <c r="N1621" s="3">
        <v>17.18</v>
      </c>
    </row>
    <row r="1622" spans="1:14" hidden="1" x14ac:dyDescent="0.25">
      <c r="A1622" t="s">
        <v>942</v>
      </c>
      <c r="B1622" s="1" t="s">
        <v>275</v>
      </c>
      <c r="C1622" t="s">
        <v>276</v>
      </c>
      <c r="D1622" s="3">
        <v>30047275000</v>
      </c>
      <c r="E1622" s="3">
        <v>0</v>
      </c>
      <c r="F1622" s="3">
        <v>30047275000</v>
      </c>
      <c r="G1622" s="3">
        <v>0</v>
      </c>
      <c r="H1622" s="3">
        <v>30047275000</v>
      </c>
      <c r="I1622" s="3">
        <v>5857572671</v>
      </c>
      <c r="J1622" s="3">
        <v>18254322598</v>
      </c>
      <c r="K1622" s="3">
        <v>60.75</v>
      </c>
      <c r="L1622" s="3">
        <v>2177097746</v>
      </c>
      <c r="M1622" s="3">
        <v>5161433183</v>
      </c>
      <c r="N1622" s="3">
        <v>17.18</v>
      </c>
    </row>
    <row r="1623" spans="1:14" hidden="1" x14ac:dyDescent="0.25">
      <c r="A1623" t="s">
        <v>942</v>
      </c>
      <c r="B1623" s="1" t="s">
        <v>277</v>
      </c>
      <c r="C1623" t="s">
        <v>278</v>
      </c>
      <c r="D1623" s="3">
        <v>30047275000</v>
      </c>
      <c r="E1623" s="3">
        <v>0</v>
      </c>
      <c r="F1623" s="3">
        <v>30047275000</v>
      </c>
      <c r="G1623" s="3">
        <v>0</v>
      </c>
      <c r="H1623" s="3">
        <v>30047275000</v>
      </c>
      <c r="I1623" s="3">
        <v>5857572671</v>
      </c>
      <c r="J1623" s="3">
        <v>18254322598</v>
      </c>
      <c r="K1623" s="3">
        <v>60.75</v>
      </c>
      <c r="L1623" s="3">
        <v>2177097746</v>
      </c>
      <c r="M1623" s="3">
        <v>5161433183</v>
      </c>
      <c r="N1623" s="3">
        <v>17.18</v>
      </c>
    </row>
    <row r="1624" spans="1:14" hidden="1" x14ac:dyDescent="0.25">
      <c r="A1624" t="s">
        <v>942</v>
      </c>
      <c r="B1624" s="1" t="s">
        <v>147</v>
      </c>
      <c r="C1624" t="s">
        <v>249</v>
      </c>
      <c r="D1624" s="3">
        <v>1500000000</v>
      </c>
      <c r="E1624" s="3">
        <v>0</v>
      </c>
      <c r="F1624" s="3">
        <v>1500000000</v>
      </c>
      <c r="G1624" s="3">
        <v>0</v>
      </c>
      <c r="H1624" s="3">
        <v>1500000000</v>
      </c>
      <c r="I1624" s="3">
        <v>14000000</v>
      </c>
      <c r="J1624" s="3">
        <v>1498222790</v>
      </c>
      <c r="K1624" s="3">
        <v>99.88</v>
      </c>
      <c r="L1624" s="3">
        <v>219767038</v>
      </c>
      <c r="M1624" s="3">
        <v>1377701418</v>
      </c>
      <c r="N1624" s="3">
        <v>91.85</v>
      </c>
    </row>
    <row r="1625" spans="1:14" hidden="1" x14ac:dyDescent="0.25">
      <c r="A1625" t="s">
        <v>942</v>
      </c>
      <c r="B1625" s="1" t="s">
        <v>192</v>
      </c>
      <c r="C1625" t="s">
        <v>255</v>
      </c>
      <c r="D1625" s="3">
        <v>1500000000</v>
      </c>
      <c r="E1625" s="3">
        <v>0</v>
      </c>
      <c r="F1625" s="3">
        <v>1500000000</v>
      </c>
      <c r="G1625" s="3">
        <v>0</v>
      </c>
      <c r="H1625" s="3">
        <v>1500000000</v>
      </c>
      <c r="I1625" s="3">
        <v>14000000</v>
      </c>
      <c r="J1625" s="3">
        <v>1498222790</v>
      </c>
      <c r="K1625" s="3">
        <v>99.88</v>
      </c>
      <c r="L1625" s="3">
        <v>219767038</v>
      </c>
      <c r="M1625" s="3">
        <v>1377701418</v>
      </c>
      <c r="N1625" s="3">
        <v>91.85</v>
      </c>
    </row>
    <row r="1626" spans="1:14" hidden="1" x14ac:dyDescent="0.25">
      <c r="A1626" t="s">
        <v>942</v>
      </c>
      <c r="B1626" s="1" t="s">
        <v>279</v>
      </c>
      <c r="C1626" t="s">
        <v>280</v>
      </c>
      <c r="D1626" s="3">
        <v>1500000000</v>
      </c>
      <c r="E1626" s="3">
        <v>0</v>
      </c>
      <c r="F1626" s="3">
        <v>1500000000</v>
      </c>
      <c r="G1626" s="3">
        <v>0</v>
      </c>
      <c r="H1626" s="3">
        <v>1500000000</v>
      </c>
      <c r="I1626" s="3">
        <v>14000000</v>
      </c>
      <c r="J1626" s="3">
        <v>1498222790</v>
      </c>
      <c r="K1626" s="3">
        <v>99.88</v>
      </c>
      <c r="L1626" s="3">
        <v>219767038</v>
      </c>
      <c r="M1626" s="3">
        <v>1377701418</v>
      </c>
      <c r="N1626" s="3">
        <v>91.85</v>
      </c>
    </row>
    <row r="1627" spans="1:14" hidden="1" x14ac:dyDescent="0.25">
      <c r="A1627" t="s">
        <v>942</v>
      </c>
      <c r="B1627" s="1" t="s">
        <v>281</v>
      </c>
      <c r="C1627" t="s">
        <v>282</v>
      </c>
      <c r="D1627" s="3">
        <v>1500000000</v>
      </c>
      <c r="E1627" s="3">
        <v>0</v>
      </c>
      <c r="F1627" s="3">
        <v>1500000000</v>
      </c>
      <c r="G1627" s="3">
        <v>0</v>
      </c>
      <c r="H1627" s="3">
        <v>1500000000</v>
      </c>
      <c r="I1627" s="3">
        <v>14000000</v>
      </c>
      <c r="J1627" s="3">
        <v>1498222790</v>
      </c>
      <c r="K1627" s="3">
        <v>99.88</v>
      </c>
      <c r="L1627" s="3">
        <v>219767038</v>
      </c>
      <c r="M1627" s="3">
        <v>1377701418</v>
      </c>
      <c r="N1627" s="3">
        <v>91.85</v>
      </c>
    </row>
    <row r="1628" spans="1:14" hidden="1" x14ac:dyDescent="0.25">
      <c r="A1628" t="s">
        <v>942</v>
      </c>
      <c r="B1628" s="1" t="s">
        <v>197</v>
      </c>
      <c r="C1628" t="s">
        <v>169</v>
      </c>
      <c r="D1628" s="3">
        <v>4798430000</v>
      </c>
      <c r="E1628" s="3">
        <v>0</v>
      </c>
      <c r="F1628" s="3">
        <v>4798430000</v>
      </c>
      <c r="G1628" s="3">
        <v>0</v>
      </c>
      <c r="H1628" s="3">
        <v>4798430000</v>
      </c>
      <c r="I1628" s="3">
        <v>868345263</v>
      </c>
      <c r="J1628" s="3">
        <v>4602899948</v>
      </c>
      <c r="K1628" s="3">
        <v>95.93</v>
      </c>
      <c r="L1628" s="3">
        <v>868345263</v>
      </c>
      <c r="M1628" s="3">
        <v>4602899948</v>
      </c>
      <c r="N1628" s="3">
        <v>95.93</v>
      </c>
    </row>
    <row r="1629" spans="1:14" hidden="1" x14ac:dyDescent="0.25">
      <c r="A1629" t="s">
        <v>943</v>
      </c>
      <c r="B1629" s="1" t="s">
        <v>0</v>
      </c>
      <c r="C1629" t="s">
        <v>1</v>
      </c>
      <c r="D1629" s="3">
        <v>388325884000</v>
      </c>
      <c r="E1629" s="3">
        <v>0</v>
      </c>
      <c r="F1629" s="3">
        <v>388325884000</v>
      </c>
      <c r="G1629" s="3">
        <v>0</v>
      </c>
      <c r="H1629" s="3">
        <v>388325884000</v>
      </c>
      <c r="I1629" s="3">
        <v>171703962610</v>
      </c>
      <c r="J1629" s="3">
        <v>336174955255</v>
      </c>
      <c r="K1629" s="3">
        <v>86.57</v>
      </c>
      <c r="L1629" s="3">
        <v>158476051076</v>
      </c>
      <c r="M1629" s="3">
        <v>285661567899</v>
      </c>
      <c r="N1629" s="3">
        <v>73.56</v>
      </c>
    </row>
    <row r="1630" spans="1:14" hidden="1" x14ac:dyDescent="0.25">
      <c r="A1630" t="s">
        <v>943</v>
      </c>
      <c r="B1630" s="1" t="s">
        <v>2</v>
      </c>
      <c r="C1630" t="s">
        <v>3</v>
      </c>
      <c r="D1630" s="3">
        <v>192615105000</v>
      </c>
      <c r="E1630" s="3">
        <v>0</v>
      </c>
      <c r="F1630" s="3">
        <v>192615105000</v>
      </c>
      <c r="G1630" s="3">
        <v>0</v>
      </c>
      <c r="H1630" s="3">
        <v>192615105000</v>
      </c>
      <c r="I1630" s="3">
        <v>38687421257</v>
      </c>
      <c r="J1630" s="3">
        <v>151855963101</v>
      </c>
      <c r="K1630" s="3">
        <v>78.84</v>
      </c>
      <c r="L1630" s="3">
        <v>22805175896</v>
      </c>
      <c r="M1630" s="3">
        <v>135248214234</v>
      </c>
      <c r="N1630" s="3">
        <v>70.22</v>
      </c>
    </row>
    <row r="1631" spans="1:14" hidden="1" x14ac:dyDescent="0.25">
      <c r="A1631" t="s">
        <v>943</v>
      </c>
      <c r="B1631" s="1" t="s">
        <v>4</v>
      </c>
      <c r="C1631" t="s">
        <v>5</v>
      </c>
      <c r="D1631" s="3">
        <v>12085676000</v>
      </c>
      <c r="E1631" s="3">
        <v>1210061000</v>
      </c>
      <c r="F1631" s="3">
        <v>13295737000</v>
      </c>
      <c r="G1631" s="3">
        <v>0</v>
      </c>
      <c r="H1631" s="3">
        <v>13295737000</v>
      </c>
      <c r="I1631" s="3">
        <v>1773185812</v>
      </c>
      <c r="J1631" s="3">
        <v>12593231974</v>
      </c>
      <c r="K1631" s="3">
        <v>94.72</v>
      </c>
      <c r="L1631" s="3">
        <v>1786185812</v>
      </c>
      <c r="M1631" s="3">
        <v>12588065306</v>
      </c>
      <c r="N1631" s="3">
        <v>94.68</v>
      </c>
    </row>
    <row r="1632" spans="1:14" hidden="1" x14ac:dyDescent="0.25">
      <c r="A1632" t="s">
        <v>943</v>
      </c>
      <c r="B1632" s="1" t="s">
        <v>6</v>
      </c>
      <c r="C1632" t="s">
        <v>765</v>
      </c>
      <c r="D1632" s="3">
        <v>8908703000</v>
      </c>
      <c r="E1632" s="3">
        <v>-452248404</v>
      </c>
      <c r="F1632" s="3">
        <v>8456454596</v>
      </c>
      <c r="G1632" s="3">
        <v>0</v>
      </c>
      <c r="H1632" s="3">
        <v>8456454596</v>
      </c>
      <c r="I1632" s="3">
        <v>1184064189</v>
      </c>
      <c r="J1632" s="3">
        <v>8357864324</v>
      </c>
      <c r="K1632" s="3">
        <v>98.83</v>
      </c>
      <c r="L1632" s="3">
        <v>1184064189</v>
      </c>
      <c r="M1632" s="3">
        <v>8357864324</v>
      </c>
      <c r="N1632" s="3">
        <v>98.83</v>
      </c>
    </row>
    <row r="1633" spans="1:14" hidden="1" x14ac:dyDescent="0.25">
      <c r="A1633" t="s">
        <v>943</v>
      </c>
      <c r="B1633" s="1" t="s">
        <v>7</v>
      </c>
      <c r="C1633" t="s">
        <v>8</v>
      </c>
      <c r="D1633" s="3">
        <v>4782894000</v>
      </c>
      <c r="E1633" s="3">
        <v>-119510000</v>
      </c>
      <c r="F1633" s="3">
        <v>4663384000</v>
      </c>
      <c r="G1633" s="3">
        <v>0</v>
      </c>
      <c r="H1633" s="3">
        <v>4663384000</v>
      </c>
      <c r="I1633" s="3">
        <v>444489216</v>
      </c>
      <c r="J1633" s="3">
        <v>4647821206</v>
      </c>
      <c r="K1633" s="3">
        <v>99.67</v>
      </c>
      <c r="L1633" s="3">
        <v>444489216</v>
      </c>
      <c r="M1633" s="3">
        <v>4647821206</v>
      </c>
      <c r="N1633" s="3">
        <v>99.67</v>
      </c>
    </row>
    <row r="1634" spans="1:14" hidden="1" x14ac:dyDescent="0.25">
      <c r="A1634" t="s">
        <v>943</v>
      </c>
      <c r="B1634" s="1" t="s">
        <v>9</v>
      </c>
      <c r="C1634" t="s">
        <v>10</v>
      </c>
      <c r="D1634" s="3">
        <v>374344000</v>
      </c>
      <c r="E1634" s="3">
        <v>-7000000</v>
      </c>
      <c r="F1634" s="3">
        <v>367344000</v>
      </c>
      <c r="G1634" s="3">
        <v>0</v>
      </c>
      <c r="H1634" s="3">
        <v>367344000</v>
      </c>
      <c r="I1634" s="3">
        <v>29587912</v>
      </c>
      <c r="J1634" s="3">
        <v>359391048</v>
      </c>
      <c r="K1634" s="3">
        <v>97.84</v>
      </c>
      <c r="L1634" s="3">
        <v>29587912</v>
      </c>
      <c r="M1634" s="3">
        <v>359391048</v>
      </c>
      <c r="N1634" s="3">
        <v>97.84</v>
      </c>
    </row>
    <row r="1635" spans="1:14" hidden="1" x14ac:dyDescent="0.25">
      <c r="A1635" t="s">
        <v>943</v>
      </c>
      <c r="B1635" s="1" t="s">
        <v>11</v>
      </c>
      <c r="C1635" t="s">
        <v>766</v>
      </c>
      <c r="D1635" s="3">
        <v>55691000</v>
      </c>
      <c r="E1635" s="3">
        <v>0</v>
      </c>
      <c r="F1635" s="3">
        <v>55691000</v>
      </c>
      <c r="G1635" s="3">
        <v>0</v>
      </c>
      <c r="H1635" s="3">
        <v>55691000</v>
      </c>
      <c r="I1635" s="3">
        <v>3805446</v>
      </c>
      <c r="J1635" s="3">
        <v>48337989</v>
      </c>
      <c r="K1635" s="3">
        <v>86.8</v>
      </c>
      <c r="L1635" s="3">
        <v>3805446</v>
      </c>
      <c r="M1635" s="3">
        <v>48337989</v>
      </c>
      <c r="N1635" s="3">
        <v>86.8</v>
      </c>
    </row>
    <row r="1636" spans="1:14" hidden="1" x14ac:dyDescent="0.25">
      <c r="A1636" t="s">
        <v>943</v>
      </c>
      <c r="B1636" s="1" t="s">
        <v>12</v>
      </c>
      <c r="C1636" t="s">
        <v>13</v>
      </c>
      <c r="D1636" s="3">
        <v>9679000</v>
      </c>
      <c r="E1636" s="3">
        <v>0</v>
      </c>
      <c r="F1636" s="3">
        <v>9679000</v>
      </c>
      <c r="G1636" s="3">
        <v>0</v>
      </c>
      <c r="H1636" s="3">
        <v>9679000</v>
      </c>
      <c r="I1636" s="3">
        <v>626400</v>
      </c>
      <c r="J1636" s="3">
        <v>8908800</v>
      </c>
      <c r="K1636" s="3">
        <v>92.04</v>
      </c>
      <c r="L1636" s="3">
        <v>626400</v>
      </c>
      <c r="M1636" s="3">
        <v>8908800</v>
      </c>
      <c r="N1636" s="3">
        <v>92.04</v>
      </c>
    </row>
    <row r="1637" spans="1:14" hidden="1" x14ac:dyDescent="0.25">
      <c r="A1637" t="s">
        <v>943</v>
      </c>
      <c r="B1637" s="1" t="s">
        <v>14</v>
      </c>
      <c r="C1637" t="s">
        <v>15</v>
      </c>
      <c r="D1637" s="3">
        <v>10376000</v>
      </c>
      <c r="E1637" s="3">
        <v>0</v>
      </c>
      <c r="F1637" s="3">
        <v>10376000</v>
      </c>
      <c r="G1637" s="3">
        <v>0</v>
      </c>
      <c r="H1637" s="3">
        <v>10376000</v>
      </c>
      <c r="I1637" s="3">
        <v>732286</v>
      </c>
      <c r="J1637" s="3">
        <v>9701994</v>
      </c>
      <c r="K1637" s="3">
        <v>93.5</v>
      </c>
      <c r="L1637" s="3">
        <v>732286</v>
      </c>
      <c r="M1637" s="3">
        <v>9701994</v>
      </c>
      <c r="N1637" s="3">
        <v>93.5</v>
      </c>
    </row>
    <row r="1638" spans="1:14" hidden="1" x14ac:dyDescent="0.25">
      <c r="A1638" t="s">
        <v>943</v>
      </c>
      <c r="B1638" s="1" t="s">
        <v>16</v>
      </c>
      <c r="C1638" t="s">
        <v>17</v>
      </c>
      <c r="D1638" s="3">
        <v>158149000</v>
      </c>
      <c r="E1638" s="3">
        <v>-35000000</v>
      </c>
      <c r="F1638" s="3">
        <v>123149000</v>
      </c>
      <c r="G1638" s="3">
        <v>0</v>
      </c>
      <c r="H1638" s="3">
        <v>123149000</v>
      </c>
      <c r="I1638" s="3">
        <v>0</v>
      </c>
      <c r="J1638" s="3">
        <v>119641520</v>
      </c>
      <c r="K1638" s="3">
        <v>97.15</v>
      </c>
      <c r="L1638" s="3">
        <v>0</v>
      </c>
      <c r="M1638" s="3">
        <v>119641520</v>
      </c>
      <c r="N1638" s="3">
        <v>97.15</v>
      </c>
    </row>
    <row r="1639" spans="1:14" hidden="1" x14ac:dyDescent="0.25">
      <c r="A1639" t="s">
        <v>943</v>
      </c>
      <c r="B1639" s="1" t="s">
        <v>18</v>
      </c>
      <c r="C1639" t="s">
        <v>19</v>
      </c>
      <c r="D1639" s="3">
        <v>746686000</v>
      </c>
      <c r="E1639" s="3">
        <v>-78000000</v>
      </c>
      <c r="F1639" s="3">
        <v>668686000</v>
      </c>
      <c r="G1639" s="3">
        <v>0</v>
      </c>
      <c r="H1639" s="3">
        <v>668686000</v>
      </c>
      <c r="I1639" s="3">
        <v>0</v>
      </c>
      <c r="J1639" s="3">
        <v>666231975</v>
      </c>
      <c r="K1639" s="3">
        <v>99.63</v>
      </c>
      <c r="L1639" s="3">
        <v>0</v>
      </c>
      <c r="M1639" s="3">
        <v>666231975</v>
      </c>
      <c r="N1639" s="3">
        <v>99.63</v>
      </c>
    </row>
    <row r="1640" spans="1:14" hidden="1" x14ac:dyDescent="0.25">
      <c r="A1640" t="s">
        <v>943</v>
      </c>
      <c r="B1640" s="1" t="s">
        <v>20</v>
      </c>
      <c r="C1640" t="s">
        <v>21</v>
      </c>
      <c r="D1640" s="3">
        <v>675253000</v>
      </c>
      <c r="E1640" s="3">
        <v>-29723404</v>
      </c>
      <c r="F1640" s="3">
        <v>645529596</v>
      </c>
      <c r="G1640" s="3">
        <v>0</v>
      </c>
      <c r="H1640" s="3">
        <v>645529596</v>
      </c>
      <c r="I1640" s="3">
        <v>518792649</v>
      </c>
      <c r="J1640" s="3">
        <v>623704897</v>
      </c>
      <c r="K1640" s="3">
        <v>96.62</v>
      </c>
      <c r="L1640" s="3">
        <v>518792649</v>
      </c>
      <c r="M1640" s="3">
        <v>623704897</v>
      </c>
      <c r="N1640" s="3">
        <v>96.62</v>
      </c>
    </row>
    <row r="1641" spans="1:14" hidden="1" x14ac:dyDescent="0.25">
      <c r="A1641" t="s">
        <v>943</v>
      </c>
      <c r="B1641" s="1" t="s">
        <v>22</v>
      </c>
      <c r="C1641" t="s">
        <v>23</v>
      </c>
      <c r="D1641" s="3">
        <v>324123000</v>
      </c>
      <c r="E1641" s="3">
        <v>7000000</v>
      </c>
      <c r="F1641" s="3">
        <v>331123000</v>
      </c>
      <c r="G1641" s="3">
        <v>0</v>
      </c>
      <c r="H1641" s="3">
        <v>331123000</v>
      </c>
      <c r="I1641" s="3">
        <v>68714829</v>
      </c>
      <c r="J1641" s="3">
        <v>323517217</v>
      </c>
      <c r="K1641" s="3">
        <v>97.7</v>
      </c>
      <c r="L1641" s="3">
        <v>68714829</v>
      </c>
      <c r="M1641" s="3">
        <v>323517217</v>
      </c>
      <c r="N1641" s="3">
        <v>97.7</v>
      </c>
    </row>
    <row r="1642" spans="1:14" hidden="1" x14ac:dyDescent="0.25">
      <c r="A1642" t="s">
        <v>943</v>
      </c>
      <c r="B1642" s="1" t="s">
        <v>24</v>
      </c>
      <c r="C1642" t="s">
        <v>25</v>
      </c>
      <c r="D1642" s="3">
        <v>1640199000</v>
      </c>
      <c r="E1642" s="3">
        <v>-330249600</v>
      </c>
      <c r="F1642" s="3">
        <v>1309949400</v>
      </c>
      <c r="G1642" s="3">
        <v>0</v>
      </c>
      <c r="H1642" s="3">
        <v>1309949400</v>
      </c>
      <c r="I1642" s="3">
        <v>104911335</v>
      </c>
      <c r="J1642" s="3">
        <v>1296668605</v>
      </c>
      <c r="K1642" s="3">
        <v>98.99</v>
      </c>
      <c r="L1642" s="3">
        <v>104911335</v>
      </c>
      <c r="M1642" s="3">
        <v>1296668605</v>
      </c>
      <c r="N1642" s="3">
        <v>98.99</v>
      </c>
    </row>
    <row r="1643" spans="1:14" hidden="1" x14ac:dyDescent="0.25">
      <c r="A1643" t="s">
        <v>943</v>
      </c>
      <c r="B1643" s="1" t="s">
        <v>26</v>
      </c>
      <c r="C1643" t="s">
        <v>27</v>
      </c>
      <c r="D1643" s="3">
        <v>52091000</v>
      </c>
      <c r="E1643" s="3">
        <v>-8000000</v>
      </c>
      <c r="F1643" s="3">
        <v>44091000</v>
      </c>
      <c r="G1643" s="3">
        <v>0</v>
      </c>
      <c r="H1643" s="3">
        <v>44091000</v>
      </c>
      <c r="I1643" s="3">
        <v>3412036</v>
      </c>
      <c r="J1643" s="3">
        <v>41298827</v>
      </c>
      <c r="K1643" s="3">
        <v>93.67</v>
      </c>
      <c r="L1643" s="3">
        <v>3412036</v>
      </c>
      <c r="M1643" s="3">
        <v>41298827</v>
      </c>
      <c r="N1643" s="3">
        <v>93.67</v>
      </c>
    </row>
    <row r="1644" spans="1:14" hidden="1" x14ac:dyDescent="0.25">
      <c r="A1644" t="s">
        <v>943</v>
      </c>
      <c r="B1644" s="1" t="s">
        <v>28</v>
      </c>
      <c r="C1644" t="s">
        <v>29</v>
      </c>
      <c r="D1644" s="3">
        <v>4518000</v>
      </c>
      <c r="E1644" s="3">
        <v>0</v>
      </c>
      <c r="F1644" s="3">
        <v>4518000</v>
      </c>
      <c r="G1644" s="3">
        <v>0</v>
      </c>
      <c r="H1644" s="3">
        <v>4518000</v>
      </c>
      <c r="I1644" s="3">
        <v>344079</v>
      </c>
      <c r="J1644" s="3">
        <v>4323944</v>
      </c>
      <c r="K1644" s="3">
        <v>95.7</v>
      </c>
      <c r="L1644" s="3">
        <v>344079</v>
      </c>
      <c r="M1644" s="3">
        <v>4323944</v>
      </c>
      <c r="N1644" s="3">
        <v>95.7</v>
      </c>
    </row>
    <row r="1645" spans="1:14" hidden="1" x14ac:dyDescent="0.25">
      <c r="A1645" t="s">
        <v>943</v>
      </c>
      <c r="B1645" s="1" t="s">
        <v>30</v>
      </c>
      <c r="C1645" t="s">
        <v>31</v>
      </c>
      <c r="D1645" s="3">
        <v>0</v>
      </c>
      <c r="E1645" s="3">
        <v>155234600</v>
      </c>
      <c r="F1645" s="3">
        <v>155234600</v>
      </c>
      <c r="G1645" s="3">
        <v>0</v>
      </c>
      <c r="H1645" s="3">
        <v>155234600</v>
      </c>
      <c r="I1645" s="3">
        <v>2290928</v>
      </c>
      <c r="J1645" s="3">
        <v>148923971</v>
      </c>
      <c r="K1645" s="3">
        <v>95.93</v>
      </c>
      <c r="L1645" s="3">
        <v>2290928</v>
      </c>
      <c r="M1645" s="3">
        <v>148923971</v>
      </c>
      <c r="N1645" s="3">
        <v>95.93</v>
      </c>
    </row>
    <row r="1646" spans="1:14" hidden="1" x14ac:dyDescent="0.25">
      <c r="A1646" t="s">
        <v>943</v>
      </c>
      <c r="B1646" s="1" t="s">
        <v>32</v>
      </c>
      <c r="C1646" t="s">
        <v>33</v>
      </c>
      <c r="D1646" s="3">
        <v>26573000</v>
      </c>
      <c r="E1646" s="3">
        <v>3000000</v>
      </c>
      <c r="F1646" s="3">
        <v>29573000</v>
      </c>
      <c r="G1646" s="3">
        <v>0</v>
      </c>
      <c r="H1646" s="3">
        <v>29573000</v>
      </c>
      <c r="I1646" s="3">
        <v>6357073</v>
      </c>
      <c r="J1646" s="3">
        <v>27271180</v>
      </c>
      <c r="K1646" s="3">
        <v>92.22</v>
      </c>
      <c r="L1646" s="3">
        <v>6357073</v>
      </c>
      <c r="M1646" s="3">
        <v>27271180</v>
      </c>
      <c r="N1646" s="3">
        <v>92.22</v>
      </c>
    </row>
    <row r="1647" spans="1:14" hidden="1" x14ac:dyDescent="0.25">
      <c r="A1647" t="s">
        <v>943</v>
      </c>
      <c r="B1647" s="1" t="s">
        <v>34</v>
      </c>
      <c r="C1647" t="s">
        <v>767</v>
      </c>
      <c r="D1647" s="3">
        <v>48127000</v>
      </c>
      <c r="E1647" s="3">
        <v>-10000000</v>
      </c>
      <c r="F1647" s="3">
        <v>38127000</v>
      </c>
      <c r="G1647" s="3">
        <v>0</v>
      </c>
      <c r="H1647" s="3">
        <v>38127000</v>
      </c>
      <c r="I1647" s="3">
        <v>0</v>
      </c>
      <c r="J1647" s="3">
        <v>32121151</v>
      </c>
      <c r="K1647" s="3">
        <v>84.25</v>
      </c>
      <c r="L1647" s="3">
        <v>0</v>
      </c>
      <c r="M1647" s="3">
        <v>32121151</v>
      </c>
      <c r="N1647" s="3">
        <v>84.25</v>
      </c>
    </row>
    <row r="1648" spans="1:14" hidden="1" x14ac:dyDescent="0.25">
      <c r="A1648" t="s">
        <v>943</v>
      </c>
      <c r="B1648" s="1" t="s">
        <v>35</v>
      </c>
      <c r="C1648" t="s">
        <v>36</v>
      </c>
      <c r="D1648" s="3">
        <v>130000000</v>
      </c>
      <c r="E1648" s="3">
        <v>1795294404</v>
      </c>
      <c r="F1648" s="3">
        <v>1925294404</v>
      </c>
      <c r="G1648" s="3">
        <v>0</v>
      </c>
      <c r="H1648" s="3">
        <v>1925294404</v>
      </c>
      <c r="I1648" s="3">
        <v>500000</v>
      </c>
      <c r="J1648" s="3">
        <v>1489816991</v>
      </c>
      <c r="K1648" s="3">
        <v>77.38</v>
      </c>
      <c r="L1648" s="3">
        <v>13500000</v>
      </c>
      <c r="M1648" s="3">
        <v>1484650323</v>
      </c>
      <c r="N1648" s="3">
        <v>77.11</v>
      </c>
    </row>
    <row r="1649" spans="1:14" hidden="1" x14ac:dyDescent="0.25">
      <c r="A1649" t="s">
        <v>943</v>
      </c>
      <c r="B1649" s="1" t="s">
        <v>37</v>
      </c>
      <c r="C1649" t="s">
        <v>38</v>
      </c>
      <c r="D1649" s="3">
        <v>130000000</v>
      </c>
      <c r="E1649" s="3">
        <v>1795294404</v>
      </c>
      <c r="F1649" s="3">
        <v>1925294404</v>
      </c>
      <c r="G1649" s="3">
        <v>0</v>
      </c>
      <c r="H1649" s="3">
        <v>1925294404</v>
      </c>
      <c r="I1649" s="3">
        <v>500000</v>
      </c>
      <c r="J1649" s="3">
        <v>1489816991</v>
      </c>
      <c r="K1649" s="3">
        <v>77.38</v>
      </c>
      <c r="L1649" s="3">
        <v>13500000</v>
      </c>
      <c r="M1649" s="3">
        <v>1484650323</v>
      </c>
      <c r="N1649" s="3">
        <v>77.11</v>
      </c>
    </row>
    <row r="1650" spans="1:14" hidden="1" x14ac:dyDescent="0.25">
      <c r="A1650" t="s">
        <v>943</v>
      </c>
      <c r="B1650" s="1" t="s">
        <v>39</v>
      </c>
      <c r="C1650" t="s">
        <v>40</v>
      </c>
      <c r="D1650" s="3">
        <v>130000000</v>
      </c>
      <c r="E1650" s="3">
        <v>1795294404</v>
      </c>
      <c r="F1650" s="3">
        <v>1925294404</v>
      </c>
      <c r="G1650" s="3">
        <v>0</v>
      </c>
      <c r="H1650" s="3">
        <v>1925294404</v>
      </c>
      <c r="I1650" s="3">
        <v>500000</v>
      </c>
      <c r="J1650" s="3">
        <v>1489816991</v>
      </c>
      <c r="K1650" s="3">
        <v>77.38</v>
      </c>
      <c r="L1650" s="3">
        <v>13500000</v>
      </c>
      <c r="M1650" s="3">
        <v>1484650323</v>
      </c>
      <c r="N1650" s="3">
        <v>77.11</v>
      </c>
    </row>
    <row r="1651" spans="1:14" hidden="1" x14ac:dyDescent="0.25">
      <c r="A1651" t="s">
        <v>943</v>
      </c>
      <c r="B1651" s="1" t="s">
        <v>45</v>
      </c>
      <c r="C1651" t="s">
        <v>768</v>
      </c>
      <c r="D1651" s="3">
        <v>3046973000</v>
      </c>
      <c r="E1651" s="3">
        <v>-132985000</v>
      </c>
      <c r="F1651" s="3">
        <v>2913988000</v>
      </c>
      <c r="G1651" s="3">
        <v>0</v>
      </c>
      <c r="H1651" s="3">
        <v>2913988000</v>
      </c>
      <c r="I1651" s="3">
        <v>588621623</v>
      </c>
      <c r="J1651" s="3">
        <v>2745550659</v>
      </c>
      <c r="K1651" s="3">
        <v>94.22</v>
      </c>
      <c r="L1651" s="3">
        <v>588621623</v>
      </c>
      <c r="M1651" s="3">
        <v>2745550659</v>
      </c>
      <c r="N1651" s="3">
        <v>94.22</v>
      </c>
    </row>
    <row r="1652" spans="1:14" hidden="1" x14ac:dyDescent="0.25">
      <c r="A1652" t="s">
        <v>943</v>
      </c>
      <c r="B1652" s="1" t="s">
        <v>46</v>
      </c>
      <c r="C1652" t="s">
        <v>47</v>
      </c>
      <c r="D1652" s="3">
        <v>1638784000</v>
      </c>
      <c r="E1652" s="3">
        <v>-64000000</v>
      </c>
      <c r="F1652" s="3">
        <v>1574784000</v>
      </c>
      <c r="G1652" s="3">
        <v>0</v>
      </c>
      <c r="H1652" s="3">
        <v>1574784000</v>
      </c>
      <c r="I1652" s="3">
        <v>371299286</v>
      </c>
      <c r="J1652" s="3">
        <v>1500360087</v>
      </c>
      <c r="K1652" s="3">
        <v>95.27</v>
      </c>
      <c r="L1652" s="3">
        <v>371299286</v>
      </c>
      <c r="M1652" s="3">
        <v>1500360087</v>
      </c>
      <c r="N1652" s="3">
        <v>95.27</v>
      </c>
    </row>
    <row r="1653" spans="1:14" hidden="1" x14ac:dyDescent="0.25">
      <c r="A1653" t="s">
        <v>943</v>
      </c>
      <c r="B1653" s="1" t="s">
        <v>48</v>
      </c>
      <c r="C1653" t="s">
        <v>49</v>
      </c>
      <c r="D1653" s="3">
        <v>275272000</v>
      </c>
      <c r="E1653" s="3">
        <v>-34000000</v>
      </c>
      <c r="F1653" s="3">
        <v>241272000</v>
      </c>
      <c r="G1653" s="3">
        <v>0</v>
      </c>
      <c r="H1653" s="3">
        <v>241272000</v>
      </c>
      <c r="I1653" s="3">
        <v>171879642</v>
      </c>
      <c r="J1653" s="3">
        <v>236643249</v>
      </c>
      <c r="K1653" s="3">
        <v>98.08</v>
      </c>
      <c r="L1653" s="3">
        <v>171879642</v>
      </c>
      <c r="M1653" s="3">
        <v>236643249</v>
      </c>
      <c r="N1653" s="3">
        <v>98.08</v>
      </c>
    </row>
    <row r="1654" spans="1:14" hidden="1" x14ac:dyDescent="0.25">
      <c r="A1654" t="s">
        <v>943</v>
      </c>
      <c r="B1654" s="1" t="s">
        <v>50</v>
      </c>
      <c r="C1654" t="s">
        <v>51</v>
      </c>
      <c r="D1654" s="3">
        <v>436779000</v>
      </c>
      <c r="E1654" s="3">
        <v>-10000000</v>
      </c>
      <c r="F1654" s="3">
        <v>426779000</v>
      </c>
      <c r="G1654" s="3">
        <v>0</v>
      </c>
      <c r="H1654" s="3">
        <v>426779000</v>
      </c>
      <c r="I1654" s="3">
        <v>64939180</v>
      </c>
      <c r="J1654" s="3">
        <v>404960340</v>
      </c>
      <c r="K1654" s="3">
        <v>94.89</v>
      </c>
      <c r="L1654" s="3">
        <v>64939180</v>
      </c>
      <c r="M1654" s="3">
        <v>404960340</v>
      </c>
      <c r="N1654" s="3">
        <v>94.89</v>
      </c>
    </row>
    <row r="1655" spans="1:14" hidden="1" x14ac:dyDescent="0.25">
      <c r="A1655" t="s">
        <v>943</v>
      </c>
      <c r="B1655" s="1" t="s">
        <v>52</v>
      </c>
      <c r="C1655" t="s">
        <v>53</v>
      </c>
      <c r="D1655" s="3">
        <v>600771000</v>
      </c>
      <c r="E1655" s="3">
        <v>-20000000</v>
      </c>
      <c r="F1655" s="3">
        <v>580771000</v>
      </c>
      <c r="G1655" s="3">
        <v>0</v>
      </c>
      <c r="H1655" s="3">
        <v>580771000</v>
      </c>
      <c r="I1655" s="3">
        <v>87499264</v>
      </c>
      <c r="J1655" s="3">
        <v>550721518</v>
      </c>
      <c r="K1655" s="3">
        <v>94.83</v>
      </c>
      <c r="L1655" s="3">
        <v>87499264</v>
      </c>
      <c r="M1655" s="3">
        <v>550721518</v>
      </c>
      <c r="N1655" s="3">
        <v>94.83</v>
      </c>
    </row>
    <row r="1656" spans="1:14" hidden="1" x14ac:dyDescent="0.25">
      <c r="A1656" t="s">
        <v>943</v>
      </c>
      <c r="B1656" s="1" t="s">
        <v>56</v>
      </c>
      <c r="C1656" t="s">
        <v>57</v>
      </c>
      <c r="D1656" s="3">
        <v>325962000</v>
      </c>
      <c r="E1656" s="3">
        <v>0</v>
      </c>
      <c r="F1656" s="3">
        <v>325962000</v>
      </c>
      <c r="G1656" s="3">
        <v>0</v>
      </c>
      <c r="H1656" s="3">
        <v>325962000</v>
      </c>
      <c r="I1656" s="3">
        <v>46981200</v>
      </c>
      <c r="J1656" s="3">
        <v>308034980</v>
      </c>
      <c r="K1656" s="3">
        <v>94.5</v>
      </c>
      <c r="L1656" s="3">
        <v>46981200</v>
      </c>
      <c r="M1656" s="3">
        <v>308034980</v>
      </c>
      <c r="N1656" s="3">
        <v>94.5</v>
      </c>
    </row>
    <row r="1657" spans="1:14" hidden="1" x14ac:dyDescent="0.25">
      <c r="A1657" t="s">
        <v>943</v>
      </c>
      <c r="B1657" s="1" t="s">
        <v>58</v>
      </c>
      <c r="C1657" t="s">
        <v>59</v>
      </c>
      <c r="D1657" s="3">
        <v>1408189000</v>
      </c>
      <c r="E1657" s="3">
        <v>-68985000</v>
      </c>
      <c r="F1657" s="3">
        <v>1339204000</v>
      </c>
      <c r="G1657" s="3">
        <v>0</v>
      </c>
      <c r="H1657" s="3">
        <v>1339204000</v>
      </c>
      <c r="I1657" s="3">
        <v>217322337</v>
      </c>
      <c r="J1657" s="3">
        <v>1245190572</v>
      </c>
      <c r="K1657" s="3">
        <v>92.98</v>
      </c>
      <c r="L1657" s="3">
        <v>217322337</v>
      </c>
      <c r="M1657" s="3">
        <v>1245190572</v>
      </c>
      <c r="N1657" s="3">
        <v>92.98</v>
      </c>
    </row>
    <row r="1658" spans="1:14" hidden="1" x14ac:dyDescent="0.25">
      <c r="A1658" t="s">
        <v>943</v>
      </c>
      <c r="B1658" s="1" t="s">
        <v>60</v>
      </c>
      <c r="C1658" t="s">
        <v>61</v>
      </c>
      <c r="D1658" s="3">
        <v>549027000</v>
      </c>
      <c r="E1658" s="3">
        <v>-30000000</v>
      </c>
      <c r="F1658" s="3">
        <v>519027000</v>
      </c>
      <c r="G1658" s="3">
        <v>0</v>
      </c>
      <c r="H1658" s="3">
        <v>519027000</v>
      </c>
      <c r="I1658" s="3">
        <v>94118418</v>
      </c>
      <c r="J1658" s="3">
        <v>456462312</v>
      </c>
      <c r="K1658" s="3">
        <v>87.95</v>
      </c>
      <c r="L1658" s="3">
        <v>94118418</v>
      </c>
      <c r="M1658" s="3">
        <v>456462312</v>
      </c>
      <c r="N1658" s="3">
        <v>87.95</v>
      </c>
    </row>
    <row r="1659" spans="1:14" hidden="1" x14ac:dyDescent="0.25">
      <c r="A1659" t="s">
        <v>943</v>
      </c>
      <c r="B1659" s="1" t="s">
        <v>62</v>
      </c>
      <c r="C1659" t="s">
        <v>63</v>
      </c>
      <c r="D1659" s="3">
        <v>411368000</v>
      </c>
      <c r="E1659" s="3">
        <v>-39000000</v>
      </c>
      <c r="F1659" s="3">
        <v>372368000</v>
      </c>
      <c r="G1659" s="3">
        <v>0</v>
      </c>
      <c r="H1659" s="3">
        <v>372368000</v>
      </c>
      <c r="I1659" s="3">
        <v>58618280</v>
      </c>
      <c r="J1659" s="3">
        <v>368153020</v>
      </c>
      <c r="K1659" s="3">
        <v>98.87</v>
      </c>
      <c r="L1659" s="3">
        <v>58618280</v>
      </c>
      <c r="M1659" s="3">
        <v>368153020</v>
      </c>
      <c r="N1659" s="3">
        <v>98.87</v>
      </c>
    </row>
    <row r="1660" spans="1:14" hidden="1" x14ac:dyDescent="0.25">
      <c r="A1660" t="s">
        <v>943</v>
      </c>
      <c r="B1660" s="1" t="s">
        <v>156</v>
      </c>
      <c r="C1660" t="s">
        <v>157</v>
      </c>
      <c r="D1660" s="3">
        <v>40222000</v>
      </c>
      <c r="E1660" s="3">
        <v>0</v>
      </c>
      <c r="F1660" s="3">
        <v>40222000</v>
      </c>
      <c r="G1660" s="3">
        <v>0</v>
      </c>
      <c r="H1660" s="3">
        <v>40222000</v>
      </c>
      <c r="I1660" s="3">
        <v>5834476</v>
      </c>
      <c r="J1660" s="3">
        <v>35425423</v>
      </c>
      <c r="K1660" s="3">
        <v>88.07</v>
      </c>
      <c r="L1660" s="3">
        <v>5834476</v>
      </c>
      <c r="M1660" s="3">
        <v>35425423</v>
      </c>
      <c r="N1660" s="3">
        <v>88.07</v>
      </c>
    </row>
    <row r="1661" spans="1:14" hidden="1" x14ac:dyDescent="0.25">
      <c r="A1661" t="s">
        <v>943</v>
      </c>
      <c r="B1661" s="1" t="s">
        <v>68</v>
      </c>
      <c r="C1661" t="s">
        <v>69</v>
      </c>
      <c r="D1661" s="3">
        <v>244472000</v>
      </c>
      <c r="E1661" s="3">
        <v>0</v>
      </c>
      <c r="F1661" s="3">
        <v>244472000</v>
      </c>
      <c r="G1661" s="3">
        <v>0</v>
      </c>
      <c r="H1661" s="3">
        <v>244472000</v>
      </c>
      <c r="I1661" s="3">
        <v>35232500</v>
      </c>
      <c r="J1661" s="3">
        <v>231003150</v>
      </c>
      <c r="K1661" s="3">
        <v>94.49</v>
      </c>
      <c r="L1661" s="3">
        <v>35232500</v>
      </c>
      <c r="M1661" s="3">
        <v>231003150</v>
      </c>
      <c r="N1661" s="3">
        <v>94.49</v>
      </c>
    </row>
    <row r="1662" spans="1:14" hidden="1" x14ac:dyDescent="0.25">
      <c r="A1662" t="s">
        <v>943</v>
      </c>
      <c r="B1662" s="1" t="s">
        <v>70</v>
      </c>
      <c r="C1662" t="s">
        <v>71</v>
      </c>
      <c r="D1662" s="3">
        <v>162983000</v>
      </c>
      <c r="E1662" s="3">
        <v>0</v>
      </c>
      <c r="F1662" s="3">
        <v>162983000</v>
      </c>
      <c r="G1662" s="3">
        <v>0</v>
      </c>
      <c r="H1662" s="3">
        <v>162983000</v>
      </c>
      <c r="I1662" s="3">
        <v>23492300</v>
      </c>
      <c r="J1662" s="3">
        <v>154028320</v>
      </c>
      <c r="K1662" s="3">
        <v>94.51</v>
      </c>
      <c r="L1662" s="3">
        <v>23492300</v>
      </c>
      <c r="M1662" s="3">
        <v>154028320</v>
      </c>
      <c r="N1662" s="3">
        <v>94.51</v>
      </c>
    </row>
    <row r="1663" spans="1:14" hidden="1" x14ac:dyDescent="0.25">
      <c r="A1663" t="s">
        <v>943</v>
      </c>
      <c r="B1663" s="1" t="s">
        <v>74</v>
      </c>
      <c r="C1663" t="s">
        <v>75</v>
      </c>
      <c r="D1663" s="3">
        <v>117000</v>
      </c>
      <c r="E1663" s="3">
        <v>15000</v>
      </c>
      <c r="F1663" s="3">
        <v>132000</v>
      </c>
      <c r="G1663" s="3">
        <v>0</v>
      </c>
      <c r="H1663" s="3">
        <v>132000</v>
      </c>
      <c r="I1663" s="3">
        <v>26363</v>
      </c>
      <c r="J1663" s="3">
        <v>118347</v>
      </c>
      <c r="K1663" s="3">
        <v>89.66</v>
      </c>
      <c r="L1663" s="3">
        <v>26363</v>
      </c>
      <c r="M1663" s="3">
        <v>118347</v>
      </c>
      <c r="N1663" s="3">
        <v>89.66</v>
      </c>
    </row>
    <row r="1664" spans="1:14" hidden="1" x14ac:dyDescent="0.25">
      <c r="A1664" t="s">
        <v>943</v>
      </c>
      <c r="B1664" s="1" t="s">
        <v>76</v>
      </c>
      <c r="C1664" t="s">
        <v>77</v>
      </c>
      <c r="D1664" s="3">
        <v>1729429000</v>
      </c>
      <c r="E1664" s="3">
        <v>656539069</v>
      </c>
      <c r="F1664" s="3">
        <v>2385968069</v>
      </c>
      <c r="G1664" s="3">
        <v>0</v>
      </c>
      <c r="H1664" s="3">
        <v>2385968069</v>
      </c>
      <c r="I1664" s="3">
        <v>122267223</v>
      </c>
      <c r="J1664" s="3">
        <v>1836541036</v>
      </c>
      <c r="K1664" s="3">
        <v>76.97</v>
      </c>
      <c r="L1664" s="3">
        <v>334862745</v>
      </c>
      <c r="M1664" s="3">
        <v>1341799720</v>
      </c>
      <c r="N1664" s="3">
        <v>56.24</v>
      </c>
    </row>
    <row r="1665" spans="1:14" hidden="1" x14ac:dyDescent="0.25">
      <c r="A1665" t="s">
        <v>943</v>
      </c>
      <c r="B1665" s="1" t="s">
        <v>78</v>
      </c>
      <c r="C1665" t="s">
        <v>79</v>
      </c>
      <c r="D1665" s="3">
        <v>192759000</v>
      </c>
      <c r="E1665" s="3">
        <v>-30000000</v>
      </c>
      <c r="F1665" s="3">
        <v>162759000</v>
      </c>
      <c r="G1665" s="3">
        <v>0</v>
      </c>
      <c r="H1665" s="3">
        <v>162759000</v>
      </c>
      <c r="I1665" s="3">
        <v>26731763</v>
      </c>
      <c r="J1665" s="3">
        <v>131584357</v>
      </c>
      <c r="K1665" s="3">
        <v>80.849999999999994</v>
      </c>
      <c r="L1665" s="3">
        <v>36477329</v>
      </c>
      <c r="M1665" s="3">
        <v>83451822</v>
      </c>
      <c r="N1665" s="3">
        <v>51.27</v>
      </c>
    </row>
    <row r="1666" spans="1:14" hidden="1" x14ac:dyDescent="0.25">
      <c r="A1666" t="s">
        <v>943</v>
      </c>
      <c r="B1666" s="1" t="s">
        <v>80</v>
      </c>
      <c r="C1666" t="s">
        <v>81</v>
      </c>
      <c r="D1666" s="3">
        <v>17118000</v>
      </c>
      <c r="E1666" s="3">
        <v>0</v>
      </c>
      <c r="F1666" s="3">
        <v>17118000</v>
      </c>
      <c r="G1666" s="3">
        <v>0</v>
      </c>
      <c r="H1666" s="3">
        <v>17118000</v>
      </c>
      <c r="I1666" s="3">
        <v>0</v>
      </c>
      <c r="J1666" s="3">
        <v>11066400</v>
      </c>
      <c r="K1666" s="3">
        <v>64.650000000000006</v>
      </c>
      <c r="L1666" s="3">
        <v>11066400</v>
      </c>
      <c r="M1666" s="3">
        <v>11066400</v>
      </c>
      <c r="N1666" s="3">
        <v>64.650000000000006</v>
      </c>
    </row>
    <row r="1667" spans="1:14" hidden="1" x14ac:dyDescent="0.25">
      <c r="A1667" t="s">
        <v>943</v>
      </c>
      <c r="B1667" s="1" t="s">
        <v>82</v>
      </c>
      <c r="C1667" t="s">
        <v>83</v>
      </c>
      <c r="D1667" s="3">
        <v>33390000</v>
      </c>
      <c r="E1667" s="3">
        <v>0</v>
      </c>
      <c r="F1667" s="3">
        <v>33390000</v>
      </c>
      <c r="G1667" s="3">
        <v>0</v>
      </c>
      <c r="H1667" s="3">
        <v>33390000</v>
      </c>
      <c r="I1667" s="3">
        <v>436400</v>
      </c>
      <c r="J1667" s="3">
        <v>26750017</v>
      </c>
      <c r="K1667" s="3">
        <v>80.11</v>
      </c>
      <c r="L1667" s="3">
        <v>436400</v>
      </c>
      <c r="M1667" s="3">
        <v>26750017</v>
      </c>
      <c r="N1667" s="3">
        <v>80.11</v>
      </c>
    </row>
    <row r="1668" spans="1:14" hidden="1" x14ac:dyDescent="0.25">
      <c r="A1668" t="s">
        <v>943</v>
      </c>
      <c r="B1668" s="1" t="s">
        <v>84</v>
      </c>
      <c r="C1668" t="s">
        <v>85</v>
      </c>
      <c r="D1668" s="3">
        <v>80000000</v>
      </c>
      <c r="E1668" s="3">
        <v>-30000000</v>
      </c>
      <c r="F1668" s="3">
        <v>50000000</v>
      </c>
      <c r="G1668" s="3">
        <v>0</v>
      </c>
      <c r="H1668" s="3">
        <v>50000000</v>
      </c>
      <c r="I1668" s="3">
        <v>11836198</v>
      </c>
      <c r="J1668" s="3">
        <v>35209050</v>
      </c>
      <c r="K1668" s="3">
        <v>70.42</v>
      </c>
      <c r="L1668" s="3">
        <v>10201369</v>
      </c>
      <c r="M1668" s="3">
        <v>10283669</v>
      </c>
      <c r="N1668" s="3">
        <v>20.57</v>
      </c>
    </row>
    <row r="1669" spans="1:14" hidden="1" x14ac:dyDescent="0.25">
      <c r="A1669" t="s">
        <v>943</v>
      </c>
      <c r="B1669" s="1" t="s">
        <v>86</v>
      </c>
      <c r="C1669" t="s">
        <v>87</v>
      </c>
      <c r="D1669" s="3">
        <v>62251000</v>
      </c>
      <c r="E1669" s="3">
        <v>0</v>
      </c>
      <c r="F1669" s="3">
        <v>62251000</v>
      </c>
      <c r="G1669" s="3">
        <v>0</v>
      </c>
      <c r="H1669" s="3">
        <v>62251000</v>
      </c>
      <c r="I1669" s="3">
        <v>14459165</v>
      </c>
      <c r="J1669" s="3">
        <v>58558890</v>
      </c>
      <c r="K1669" s="3">
        <v>94.07</v>
      </c>
      <c r="L1669" s="3">
        <v>14773160</v>
      </c>
      <c r="M1669" s="3">
        <v>35351736</v>
      </c>
      <c r="N1669" s="3">
        <v>56.79</v>
      </c>
    </row>
    <row r="1670" spans="1:14" hidden="1" x14ac:dyDescent="0.25">
      <c r="A1670" t="s">
        <v>943</v>
      </c>
      <c r="B1670" s="1" t="s">
        <v>90</v>
      </c>
      <c r="C1670" t="s">
        <v>91</v>
      </c>
      <c r="D1670" s="3">
        <v>1533670000</v>
      </c>
      <c r="E1670" s="3">
        <v>28112069</v>
      </c>
      <c r="F1670" s="3">
        <v>1561782069</v>
      </c>
      <c r="G1670" s="3">
        <v>0</v>
      </c>
      <c r="H1670" s="3">
        <v>1561782069</v>
      </c>
      <c r="I1670" s="3">
        <v>95535460</v>
      </c>
      <c r="J1670" s="3">
        <v>1103794009</v>
      </c>
      <c r="K1670" s="3">
        <v>70.680000000000007</v>
      </c>
      <c r="L1670" s="3">
        <v>298385416</v>
      </c>
      <c r="M1670" s="3">
        <v>657185228</v>
      </c>
      <c r="N1670" s="3">
        <v>42.08</v>
      </c>
    </row>
    <row r="1671" spans="1:14" hidden="1" x14ac:dyDescent="0.25">
      <c r="A1671" t="s">
        <v>943</v>
      </c>
      <c r="B1671" s="1" t="s">
        <v>94</v>
      </c>
      <c r="C1671" t="s">
        <v>95</v>
      </c>
      <c r="D1671" s="3">
        <v>0</v>
      </c>
      <c r="E1671" s="3">
        <v>8300000</v>
      </c>
      <c r="F1671" s="3">
        <v>8300000</v>
      </c>
      <c r="G1671" s="3">
        <v>0</v>
      </c>
      <c r="H1671" s="3">
        <v>8300000</v>
      </c>
      <c r="I1671" s="3">
        <v>208068</v>
      </c>
      <c r="J1671" s="3">
        <v>7308951</v>
      </c>
      <c r="K1671" s="3">
        <v>88.06</v>
      </c>
      <c r="L1671" s="3">
        <v>208068</v>
      </c>
      <c r="M1671" s="3">
        <v>7308951</v>
      </c>
      <c r="N1671" s="3">
        <v>88.06</v>
      </c>
    </row>
    <row r="1672" spans="1:14" hidden="1" x14ac:dyDescent="0.25">
      <c r="A1672" t="s">
        <v>943</v>
      </c>
      <c r="B1672" s="1" t="s">
        <v>96</v>
      </c>
      <c r="C1672" t="s">
        <v>97</v>
      </c>
      <c r="D1672" s="3">
        <v>80000000</v>
      </c>
      <c r="E1672" s="3">
        <v>46112069</v>
      </c>
      <c r="F1672" s="3">
        <v>126112069</v>
      </c>
      <c r="G1672" s="3">
        <v>0</v>
      </c>
      <c r="H1672" s="3">
        <v>126112069</v>
      </c>
      <c r="I1672" s="3">
        <v>3438539</v>
      </c>
      <c r="J1672" s="3">
        <v>118552927</v>
      </c>
      <c r="K1672" s="3">
        <v>94.01</v>
      </c>
      <c r="L1672" s="3">
        <v>15735679</v>
      </c>
      <c r="M1672" s="3">
        <v>89020120</v>
      </c>
      <c r="N1672" s="3">
        <v>70.59</v>
      </c>
    </row>
    <row r="1673" spans="1:14" hidden="1" x14ac:dyDescent="0.25">
      <c r="A1673" t="s">
        <v>943</v>
      </c>
      <c r="B1673" s="1" t="s">
        <v>98</v>
      </c>
      <c r="C1673" t="s">
        <v>99</v>
      </c>
      <c r="D1673" s="3">
        <v>15295000</v>
      </c>
      <c r="E1673" s="3">
        <v>0</v>
      </c>
      <c r="F1673" s="3">
        <v>15295000</v>
      </c>
      <c r="G1673" s="3">
        <v>0</v>
      </c>
      <c r="H1673" s="3">
        <v>15295000</v>
      </c>
      <c r="I1673" s="3">
        <v>0</v>
      </c>
      <c r="J1673" s="3">
        <v>9504489</v>
      </c>
      <c r="K1673" s="3">
        <v>62.14</v>
      </c>
      <c r="L1673" s="3">
        <v>0</v>
      </c>
      <c r="M1673" s="3">
        <v>7962658</v>
      </c>
      <c r="N1673" s="3">
        <v>52.06</v>
      </c>
    </row>
    <row r="1674" spans="1:14" hidden="1" x14ac:dyDescent="0.25">
      <c r="A1674" t="s">
        <v>943</v>
      </c>
      <c r="B1674" s="1" t="s">
        <v>100</v>
      </c>
      <c r="C1674" t="s">
        <v>101</v>
      </c>
      <c r="D1674" s="3">
        <v>585000000</v>
      </c>
      <c r="E1674" s="3">
        <v>-26300000</v>
      </c>
      <c r="F1674" s="3">
        <v>558700000</v>
      </c>
      <c r="G1674" s="3">
        <v>0</v>
      </c>
      <c r="H1674" s="3">
        <v>558700000</v>
      </c>
      <c r="I1674" s="3">
        <v>8729229</v>
      </c>
      <c r="J1674" s="3">
        <v>546514676</v>
      </c>
      <c r="K1674" s="3">
        <v>97.82</v>
      </c>
      <c r="L1674" s="3">
        <v>68065176</v>
      </c>
      <c r="M1674" s="3">
        <v>203786803</v>
      </c>
      <c r="N1674" s="3">
        <v>36.479999999999997</v>
      </c>
    </row>
    <row r="1675" spans="1:14" hidden="1" x14ac:dyDescent="0.25">
      <c r="A1675" t="s">
        <v>943</v>
      </c>
      <c r="B1675" s="1" t="s">
        <v>102</v>
      </c>
      <c r="C1675" t="s">
        <v>103</v>
      </c>
      <c r="D1675" s="3">
        <v>585000000</v>
      </c>
      <c r="E1675" s="3">
        <v>-26300000</v>
      </c>
      <c r="F1675" s="3">
        <v>558700000</v>
      </c>
      <c r="G1675" s="3">
        <v>0</v>
      </c>
      <c r="H1675" s="3">
        <v>558700000</v>
      </c>
      <c r="I1675" s="3">
        <v>8729229</v>
      </c>
      <c r="J1675" s="3">
        <v>546514676</v>
      </c>
      <c r="K1675" s="3">
        <v>97.82</v>
      </c>
      <c r="L1675" s="3">
        <v>68065176</v>
      </c>
      <c r="M1675" s="3">
        <v>203786803</v>
      </c>
      <c r="N1675" s="3">
        <v>36.479999999999997</v>
      </c>
    </row>
    <row r="1676" spans="1:14" hidden="1" x14ac:dyDescent="0.25">
      <c r="A1676" t="s">
        <v>943</v>
      </c>
      <c r="B1676" s="1" t="s">
        <v>104</v>
      </c>
      <c r="C1676" t="s">
        <v>105</v>
      </c>
      <c r="D1676" s="3">
        <v>526000000</v>
      </c>
      <c r="E1676" s="3">
        <v>0</v>
      </c>
      <c r="F1676" s="3">
        <v>526000000</v>
      </c>
      <c r="G1676" s="3">
        <v>0</v>
      </c>
      <c r="H1676" s="3">
        <v>526000000</v>
      </c>
      <c r="I1676" s="3">
        <v>0</v>
      </c>
      <c r="J1676" s="3">
        <v>116249229</v>
      </c>
      <c r="K1676" s="3">
        <v>22.1</v>
      </c>
      <c r="L1676" s="3">
        <v>112156653</v>
      </c>
      <c r="M1676" s="3">
        <v>112156653</v>
      </c>
      <c r="N1676" s="3">
        <v>21.32</v>
      </c>
    </row>
    <row r="1677" spans="1:14" hidden="1" x14ac:dyDescent="0.25">
      <c r="A1677" t="s">
        <v>943</v>
      </c>
      <c r="B1677" s="1" t="s">
        <v>106</v>
      </c>
      <c r="C1677" t="s">
        <v>107</v>
      </c>
      <c r="D1677" s="3">
        <v>526000000</v>
      </c>
      <c r="E1677" s="3">
        <v>0</v>
      </c>
      <c r="F1677" s="3">
        <v>526000000</v>
      </c>
      <c r="G1677" s="3">
        <v>0</v>
      </c>
      <c r="H1677" s="3">
        <v>526000000</v>
      </c>
      <c r="I1677" s="3">
        <v>0</v>
      </c>
      <c r="J1677" s="3">
        <v>116249229</v>
      </c>
      <c r="K1677" s="3">
        <v>22.1</v>
      </c>
      <c r="L1677" s="3">
        <v>112156653</v>
      </c>
      <c r="M1677" s="3">
        <v>112156653</v>
      </c>
      <c r="N1677" s="3">
        <v>21.32</v>
      </c>
    </row>
    <row r="1678" spans="1:14" hidden="1" x14ac:dyDescent="0.25">
      <c r="A1678" t="s">
        <v>943</v>
      </c>
      <c r="B1678" s="1" t="s">
        <v>108</v>
      </c>
      <c r="C1678" t="s">
        <v>109</v>
      </c>
      <c r="D1678" s="3">
        <v>147850000</v>
      </c>
      <c r="E1678" s="3">
        <v>0</v>
      </c>
      <c r="F1678" s="3">
        <v>147850000</v>
      </c>
      <c r="G1678" s="3">
        <v>0</v>
      </c>
      <c r="H1678" s="3">
        <v>147850000</v>
      </c>
      <c r="I1678" s="3">
        <v>16173640</v>
      </c>
      <c r="J1678" s="3">
        <v>132443753</v>
      </c>
      <c r="K1678" s="3">
        <v>89.58</v>
      </c>
      <c r="L1678" s="3">
        <v>16173640</v>
      </c>
      <c r="M1678" s="3">
        <v>132443753</v>
      </c>
      <c r="N1678" s="3">
        <v>89.58</v>
      </c>
    </row>
    <row r="1679" spans="1:14" hidden="1" x14ac:dyDescent="0.25">
      <c r="A1679" t="s">
        <v>943</v>
      </c>
      <c r="B1679" s="1" t="s">
        <v>110</v>
      </c>
      <c r="C1679" t="s">
        <v>111</v>
      </c>
      <c r="D1679" s="3">
        <v>60000000</v>
      </c>
      <c r="E1679" s="3">
        <v>0</v>
      </c>
      <c r="F1679" s="3">
        <v>60000000</v>
      </c>
      <c r="G1679" s="3">
        <v>0</v>
      </c>
      <c r="H1679" s="3">
        <v>60000000</v>
      </c>
      <c r="I1679" s="3">
        <v>4099570</v>
      </c>
      <c r="J1679" s="3">
        <v>60000000</v>
      </c>
      <c r="K1679" s="3">
        <v>100</v>
      </c>
      <c r="L1679" s="3">
        <v>4099570</v>
      </c>
      <c r="M1679" s="3">
        <v>60000000</v>
      </c>
      <c r="N1679" s="3">
        <v>100</v>
      </c>
    </row>
    <row r="1680" spans="1:14" hidden="1" x14ac:dyDescent="0.25">
      <c r="A1680" t="s">
        <v>943</v>
      </c>
      <c r="B1680" s="1" t="s">
        <v>112</v>
      </c>
      <c r="C1680" t="s">
        <v>113</v>
      </c>
      <c r="D1680" s="3">
        <v>12000000</v>
      </c>
      <c r="E1680" s="3">
        <v>0</v>
      </c>
      <c r="F1680" s="3">
        <v>12000000</v>
      </c>
      <c r="G1680" s="3">
        <v>0</v>
      </c>
      <c r="H1680" s="3">
        <v>12000000</v>
      </c>
      <c r="I1680" s="3">
        <v>87120</v>
      </c>
      <c r="J1680" s="3">
        <v>684603</v>
      </c>
      <c r="K1680" s="3">
        <v>5.71</v>
      </c>
      <c r="L1680" s="3">
        <v>87120</v>
      </c>
      <c r="M1680" s="3">
        <v>684603</v>
      </c>
      <c r="N1680" s="3">
        <v>5.71</v>
      </c>
    </row>
    <row r="1681" spans="1:14" hidden="1" x14ac:dyDescent="0.25">
      <c r="A1681" t="s">
        <v>943</v>
      </c>
      <c r="B1681" s="1" t="s">
        <v>114</v>
      </c>
      <c r="C1681" t="s">
        <v>115</v>
      </c>
      <c r="D1681" s="3">
        <v>250000</v>
      </c>
      <c r="E1681" s="3">
        <v>0</v>
      </c>
      <c r="F1681" s="3">
        <v>250000</v>
      </c>
      <c r="G1681" s="3">
        <v>0</v>
      </c>
      <c r="H1681" s="3">
        <v>250000</v>
      </c>
      <c r="I1681" s="3">
        <v>21690</v>
      </c>
      <c r="J1681" s="3">
        <v>86390</v>
      </c>
      <c r="K1681" s="3">
        <v>34.56</v>
      </c>
      <c r="L1681" s="3">
        <v>21690</v>
      </c>
      <c r="M1681" s="3">
        <v>86390</v>
      </c>
      <c r="N1681" s="3">
        <v>34.56</v>
      </c>
    </row>
    <row r="1682" spans="1:14" hidden="1" x14ac:dyDescent="0.25">
      <c r="A1682" t="s">
        <v>943</v>
      </c>
      <c r="B1682" s="1" t="s">
        <v>116</v>
      </c>
      <c r="C1682" t="s">
        <v>117</v>
      </c>
      <c r="D1682" s="3">
        <v>75600000</v>
      </c>
      <c r="E1682" s="3">
        <v>0</v>
      </c>
      <c r="F1682" s="3">
        <v>75600000</v>
      </c>
      <c r="G1682" s="3">
        <v>0</v>
      </c>
      <c r="H1682" s="3">
        <v>75600000</v>
      </c>
      <c r="I1682" s="3">
        <v>11965260</v>
      </c>
      <c r="J1682" s="3">
        <v>71672760</v>
      </c>
      <c r="K1682" s="3">
        <v>94.81</v>
      </c>
      <c r="L1682" s="3">
        <v>11965260</v>
      </c>
      <c r="M1682" s="3">
        <v>71672760</v>
      </c>
      <c r="N1682" s="3">
        <v>94.81</v>
      </c>
    </row>
    <row r="1683" spans="1:14" hidden="1" x14ac:dyDescent="0.25">
      <c r="A1683" t="s">
        <v>943</v>
      </c>
      <c r="B1683" s="1" t="s">
        <v>120</v>
      </c>
      <c r="C1683" t="s">
        <v>121</v>
      </c>
      <c r="D1683" s="3">
        <v>30000000</v>
      </c>
      <c r="E1683" s="3">
        <v>0</v>
      </c>
      <c r="F1683" s="3">
        <v>30000000</v>
      </c>
      <c r="G1683" s="3">
        <v>0</v>
      </c>
      <c r="H1683" s="3">
        <v>30000000</v>
      </c>
      <c r="I1683" s="3">
        <v>5766000</v>
      </c>
      <c r="J1683" s="3">
        <v>30000000</v>
      </c>
      <c r="K1683" s="3">
        <v>100</v>
      </c>
      <c r="L1683" s="3">
        <v>20000000</v>
      </c>
      <c r="M1683" s="3">
        <v>22958000</v>
      </c>
      <c r="N1683" s="3">
        <v>76.53</v>
      </c>
    </row>
    <row r="1684" spans="1:14" hidden="1" x14ac:dyDescent="0.25">
      <c r="A1684" t="s">
        <v>943</v>
      </c>
      <c r="B1684" s="1" t="s">
        <v>122</v>
      </c>
      <c r="C1684" t="s">
        <v>123</v>
      </c>
      <c r="D1684" s="3">
        <v>30000000</v>
      </c>
      <c r="E1684" s="3">
        <v>0</v>
      </c>
      <c r="F1684" s="3">
        <v>30000000</v>
      </c>
      <c r="G1684" s="3">
        <v>0</v>
      </c>
      <c r="H1684" s="3">
        <v>30000000</v>
      </c>
      <c r="I1684" s="3">
        <v>5766000</v>
      </c>
      <c r="J1684" s="3">
        <v>30000000</v>
      </c>
      <c r="K1684" s="3">
        <v>100</v>
      </c>
      <c r="L1684" s="3">
        <v>20000000</v>
      </c>
      <c r="M1684" s="3">
        <v>22958000</v>
      </c>
      <c r="N1684" s="3">
        <v>76.53</v>
      </c>
    </row>
    <row r="1685" spans="1:14" hidden="1" x14ac:dyDescent="0.25">
      <c r="A1685" t="s">
        <v>943</v>
      </c>
      <c r="B1685" s="1" t="s">
        <v>126</v>
      </c>
      <c r="C1685" t="s">
        <v>127</v>
      </c>
      <c r="D1685" s="3">
        <v>91300000</v>
      </c>
      <c r="E1685" s="3">
        <v>0</v>
      </c>
      <c r="F1685" s="3">
        <v>91300000</v>
      </c>
      <c r="G1685" s="3">
        <v>0</v>
      </c>
      <c r="H1685" s="3">
        <v>91300000</v>
      </c>
      <c r="I1685" s="3">
        <v>4863200</v>
      </c>
      <c r="J1685" s="3">
        <v>86863200</v>
      </c>
      <c r="K1685" s="3">
        <v>95.14</v>
      </c>
      <c r="L1685" s="3">
        <v>66046200</v>
      </c>
      <c r="M1685" s="3">
        <v>81548290</v>
      </c>
      <c r="N1685" s="3">
        <v>89.32</v>
      </c>
    </row>
    <row r="1686" spans="1:14" hidden="1" x14ac:dyDescent="0.25">
      <c r="A1686" t="s">
        <v>943</v>
      </c>
      <c r="B1686" s="1" t="s">
        <v>130</v>
      </c>
      <c r="C1686" t="s">
        <v>131</v>
      </c>
      <c r="D1686" s="3">
        <v>58225000</v>
      </c>
      <c r="E1686" s="3">
        <v>0</v>
      </c>
      <c r="F1686" s="3">
        <v>58225000</v>
      </c>
      <c r="G1686" s="3">
        <v>0</v>
      </c>
      <c r="H1686" s="3">
        <v>58225000</v>
      </c>
      <c r="I1686" s="3">
        <v>56356784</v>
      </c>
      <c r="J1686" s="3">
        <v>56356784</v>
      </c>
      <c r="K1686" s="3">
        <v>96.79</v>
      </c>
      <c r="L1686" s="3">
        <v>0</v>
      </c>
      <c r="M1686" s="3">
        <v>0</v>
      </c>
      <c r="N1686" s="3">
        <v>0</v>
      </c>
    </row>
    <row r="1687" spans="1:14" hidden="1" x14ac:dyDescent="0.25">
      <c r="A1687" t="s">
        <v>943</v>
      </c>
      <c r="B1687" s="1" t="s">
        <v>138</v>
      </c>
      <c r="C1687" t="s">
        <v>139</v>
      </c>
      <c r="D1687" s="3">
        <v>3000000</v>
      </c>
      <c r="E1687" s="3">
        <v>658427000</v>
      </c>
      <c r="F1687" s="3">
        <v>661427000</v>
      </c>
      <c r="G1687" s="3">
        <v>0</v>
      </c>
      <c r="H1687" s="3">
        <v>661427000</v>
      </c>
      <c r="I1687" s="3">
        <v>0</v>
      </c>
      <c r="J1687" s="3">
        <v>601162670</v>
      </c>
      <c r="K1687" s="3">
        <v>90.89</v>
      </c>
      <c r="L1687" s="3">
        <v>0</v>
      </c>
      <c r="M1687" s="3">
        <v>601162670</v>
      </c>
      <c r="N1687" s="3">
        <v>90.89</v>
      </c>
    </row>
    <row r="1688" spans="1:14" hidden="1" x14ac:dyDescent="0.25">
      <c r="A1688" t="s">
        <v>943</v>
      </c>
      <c r="B1688" s="1" t="s">
        <v>158</v>
      </c>
      <c r="C1688" t="s">
        <v>159</v>
      </c>
      <c r="D1688" s="3">
        <v>0</v>
      </c>
      <c r="E1688" s="3">
        <v>658427000</v>
      </c>
      <c r="F1688" s="3">
        <v>658427000</v>
      </c>
      <c r="G1688" s="3">
        <v>0</v>
      </c>
      <c r="H1688" s="3">
        <v>658427000</v>
      </c>
      <c r="I1688" s="3">
        <v>0</v>
      </c>
      <c r="J1688" s="3">
        <v>599907560</v>
      </c>
      <c r="K1688" s="3">
        <v>91.11</v>
      </c>
      <c r="L1688" s="3">
        <v>0</v>
      </c>
      <c r="M1688" s="3">
        <v>599907560</v>
      </c>
      <c r="N1688" s="3">
        <v>91.11</v>
      </c>
    </row>
    <row r="1689" spans="1:14" hidden="1" x14ac:dyDescent="0.25">
      <c r="A1689" t="s">
        <v>943</v>
      </c>
      <c r="B1689" s="1" t="s">
        <v>160</v>
      </c>
      <c r="C1689" t="s">
        <v>161</v>
      </c>
      <c r="D1689" s="3">
        <v>0</v>
      </c>
      <c r="E1689" s="3">
        <v>658427000</v>
      </c>
      <c r="F1689" s="3">
        <v>658427000</v>
      </c>
      <c r="G1689" s="3">
        <v>0</v>
      </c>
      <c r="H1689" s="3">
        <v>658427000</v>
      </c>
      <c r="I1689" s="3">
        <v>0</v>
      </c>
      <c r="J1689" s="3">
        <v>599907560</v>
      </c>
      <c r="K1689" s="3">
        <v>91.11</v>
      </c>
      <c r="L1689" s="3">
        <v>0</v>
      </c>
      <c r="M1689" s="3">
        <v>599907560</v>
      </c>
      <c r="N1689" s="3">
        <v>91.11</v>
      </c>
    </row>
    <row r="1690" spans="1:14" hidden="1" x14ac:dyDescent="0.25">
      <c r="A1690" t="s">
        <v>943</v>
      </c>
      <c r="B1690" s="1" t="s">
        <v>140</v>
      </c>
      <c r="C1690" t="s">
        <v>219</v>
      </c>
      <c r="D1690" s="3">
        <v>3000000</v>
      </c>
      <c r="E1690" s="3">
        <v>0</v>
      </c>
      <c r="F1690" s="3">
        <v>3000000</v>
      </c>
      <c r="G1690" s="3">
        <v>0</v>
      </c>
      <c r="H1690" s="3">
        <v>3000000</v>
      </c>
      <c r="I1690" s="3">
        <v>0</v>
      </c>
      <c r="J1690" s="3">
        <v>1255110</v>
      </c>
      <c r="K1690" s="3">
        <v>41.84</v>
      </c>
      <c r="L1690" s="3">
        <v>0</v>
      </c>
      <c r="M1690" s="3">
        <v>1255110</v>
      </c>
      <c r="N1690" s="3">
        <v>41.84</v>
      </c>
    </row>
    <row r="1691" spans="1:14" hidden="1" x14ac:dyDescent="0.25">
      <c r="A1691" t="s">
        <v>943</v>
      </c>
      <c r="B1691" s="1" t="s">
        <v>162</v>
      </c>
      <c r="C1691" t="s">
        <v>163</v>
      </c>
      <c r="D1691" s="3">
        <v>178800000000</v>
      </c>
      <c r="E1691" s="3">
        <v>-1868488000</v>
      </c>
      <c r="F1691" s="3">
        <v>176931512000</v>
      </c>
      <c r="G1691" s="3">
        <v>0</v>
      </c>
      <c r="H1691" s="3">
        <v>176931512000</v>
      </c>
      <c r="I1691" s="3">
        <v>36791069397</v>
      </c>
      <c r="J1691" s="3">
        <v>137424302160</v>
      </c>
      <c r="K1691" s="3">
        <v>77.67</v>
      </c>
      <c r="L1691" s="3">
        <v>20683228514</v>
      </c>
      <c r="M1691" s="3">
        <v>121316461277</v>
      </c>
      <c r="N1691" s="3">
        <v>68.569999999999993</v>
      </c>
    </row>
    <row r="1692" spans="1:14" hidden="1" x14ac:dyDescent="0.25">
      <c r="A1692" t="s">
        <v>943</v>
      </c>
      <c r="B1692" s="1" t="s">
        <v>164</v>
      </c>
      <c r="C1692" t="s">
        <v>165</v>
      </c>
      <c r="D1692" s="3">
        <v>178800000000</v>
      </c>
      <c r="E1692" s="3">
        <v>-1868488000</v>
      </c>
      <c r="F1692" s="3">
        <v>176931512000</v>
      </c>
      <c r="G1692" s="3">
        <v>0</v>
      </c>
      <c r="H1692" s="3">
        <v>176931512000</v>
      </c>
      <c r="I1692" s="3">
        <v>36791069397</v>
      </c>
      <c r="J1692" s="3">
        <v>137424302160</v>
      </c>
      <c r="K1692" s="3">
        <v>77.67</v>
      </c>
      <c r="L1692" s="3">
        <v>20683228514</v>
      </c>
      <c r="M1692" s="3">
        <v>121316461277</v>
      </c>
      <c r="N1692" s="3">
        <v>68.569999999999993</v>
      </c>
    </row>
    <row r="1693" spans="1:14" hidden="1" x14ac:dyDescent="0.25">
      <c r="A1693" t="s">
        <v>943</v>
      </c>
      <c r="B1693" s="1" t="s">
        <v>166</v>
      </c>
      <c r="C1693" t="s">
        <v>167</v>
      </c>
      <c r="D1693" s="3">
        <v>178800000000</v>
      </c>
      <c r="E1693" s="3">
        <v>-1868488000</v>
      </c>
      <c r="F1693" s="3">
        <v>176931512000</v>
      </c>
      <c r="G1693" s="3">
        <v>0</v>
      </c>
      <c r="H1693" s="3">
        <v>176931512000</v>
      </c>
      <c r="I1693" s="3">
        <v>36791069397</v>
      </c>
      <c r="J1693" s="3">
        <v>137424302160</v>
      </c>
      <c r="K1693" s="3">
        <v>77.67</v>
      </c>
      <c r="L1693" s="3">
        <v>20683228514</v>
      </c>
      <c r="M1693" s="3">
        <v>121316461277</v>
      </c>
      <c r="N1693" s="3">
        <v>68.569999999999993</v>
      </c>
    </row>
    <row r="1694" spans="1:14" hidden="1" x14ac:dyDescent="0.25">
      <c r="A1694" t="s">
        <v>943</v>
      </c>
      <c r="B1694" s="1" t="s">
        <v>168</v>
      </c>
      <c r="C1694" t="s">
        <v>169</v>
      </c>
      <c r="D1694" s="3">
        <v>0</v>
      </c>
      <c r="E1694" s="3">
        <v>1887931</v>
      </c>
      <c r="F1694" s="3">
        <v>1887931</v>
      </c>
      <c r="G1694" s="3">
        <v>0</v>
      </c>
      <c r="H1694" s="3">
        <v>1887931</v>
      </c>
      <c r="I1694" s="3">
        <v>898825</v>
      </c>
      <c r="J1694" s="3">
        <v>1887931</v>
      </c>
      <c r="K1694" s="3">
        <v>100</v>
      </c>
      <c r="L1694" s="3">
        <v>898825</v>
      </c>
      <c r="M1694" s="3">
        <v>1887931</v>
      </c>
      <c r="N1694" s="3">
        <v>100</v>
      </c>
    </row>
    <row r="1695" spans="1:14" hidden="1" x14ac:dyDescent="0.25">
      <c r="A1695" t="s">
        <v>943</v>
      </c>
      <c r="B1695" s="1" t="s">
        <v>141</v>
      </c>
      <c r="C1695" t="s">
        <v>142</v>
      </c>
      <c r="D1695" s="3">
        <v>195710779000</v>
      </c>
      <c r="E1695" s="3">
        <v>0</v>
      </c>
      <c r="F1695" s="3">
        <v>195710779000</v>
      </c>
      <c r="G1695" s="3">
        <v>0</v>
      </c>
      <c r="H1695" s="3">
        <v>195710779000</v>
      </c>
      <c r="I1695" s="3">
        <v>133016541353</v>
      </c>
      <c r="J1695" s="3">
        <v>184318992154</v>
      </c>
      <c r="K1695" s="3">
        <v>94.18</v>
      </c>
      <c r="L1695" s="3">
        <v>135670875180</v>
      </c>
      <c r="M1695" s="3">
        <v>150413353665</v>
      </c>
      <c r="N1695" s="3">
        <v>76.849999999999994</v>
      </c>
    </row>
    <row r="1696" spans="1:14" hidden="1" x14ac:dyDescent="0.25">
      <c r="A1696" t="s">
        <v>943</v>
      </c>
      <c r="B1696" s="1" t="s">
        <v>143</v>
      </c>
      <c r="C1696" t="s">
        <v>144</v>
      </c>
      <c r="D1696" s="3">
        <v>187701025000</v>
      </c>
      <c r="E1696" s="3">
        <v>0</v>
      </c>
      <c r="F1696" s="3">
        <v>187701025000</v>
      </c>
      <c r="G1696" s="3">
        <v>0</v>
      </c>
      <c r="H1696" s="3">
        <v>187701025000</v>
      </c>
      <c r="I1696" s="3">
        <v>133026141738</v>
      </c>
      <c r="J1696" s="3">
        <v>183358342582</v>
      </c>
      <c r="K1696" s="3">
        <v>97.69</v>
      </c>
      <c r="L1696" s="3">
        <v>135635139151</v>
      </c>
      <c r="M1696" s="3">
        <v>149452704093</v>
      </c>
      <c r="N1696" s="3">
        <v>79.62</v>
      </c>
    </row>
    <row r="1697" spans="1:14" hidden="1" x14ac:dyDescent="0.25">
      <c r="A1697" t="s">
        <v>943</v>
      </c>
      <c r="B1697" s="1" t="s">
        <v>145</v>
      </c>
      <c r="C1697" t="s">
        <v>146</v>
      </c>
      <c r="D1697" s="3">
        <v>187701025000</v>
      </c>
      <c r="E1697" s="3">
        <v>0</v>
      </c>
      <c r="F1697" s="3">
        <v>187701025000</v>
      </c>
      <c r="G1697" s="3">
        <v>0</v>
      </c>
      <c r="H1697" s="3">
        <v>187701025000</v>
      </c>
      <c r="I1697" s="3">
        <v>133026141738</v>
      </c>
      <c r="J1697" s="3">
        <v>183358342582</v>
      </c>
      <c r="K1697" s="3">
        <v>97.69</v>
      </c>
      <c r="L1697" s="3">
        <v>135635139151</v>
      </c>
      <c r="M1697" s="3">
        <v>149452704093</v>
      </c>
      <c r="N1697" s="3">
        <v>79.62</v>
      </c>
    </row>
    <row r="1698" spans="1:14" hidden="1" x14ac:dyDescent="0.25">
      <c r="A1698" t="s">
        <v>943</v>
      </c>
      <c r="B1698" s="1" t="s">
        <v>170</v>
      </c>
      <c r="C1698" t="s">
        <v>775</v>
      </c>
      <c r="D1698" s="3">
        <v>9643515000</v>
      </c>
      <c r="E1698" s="3">
        <v>-1104821000</v>
      </c>
      <c r="F1698" s="3">
        <v>8538694000</v>
      </c>
      <c r="G1698" s="3">
        <v>0</v>
      </c>
      <c r="H1698" s="3">
        <v>8538694000</v>
      </c>
      <c r="I1698" s="3">
        <v>1743812517</v>
      </c>
      <c r="J1698" s="3">
        <v>7571734745</v>
      </c>
      <c r="K1698" s="3">
        <v>88.68</v>
      </c>
      <c r="L1698" s="3">
        <v>1588330144</v>
      </c>
      <c r="M1698" s="3">
        <v>5092621838</v>
      </c>
      <c r="N1698" s="3">
        <v>59.64</v>
      </c>
    </row>
    <row r="1699" spans="1:14" hidden="1" x14ac:dyDescent="0.25">
      <c r="A1699" t="s">
        <v>943</v>
      </c>
      <c r="B1699" s="1" t="s">
        <v>171</v>
      </c>
      <c r="C1699" t="s">
        <v>776</v>
      </c>
      <c r="D1699" s="3">
        <v>9643515000</v>
      </c>
      <c r="E1699" s="3">
        <v>-1104821000</v>
      </c>
      <c r="F1699" s="3">
        <v>8538694000</v>
      </c>
      <c r="G1699" s="3">
        <v>0</v>
      </c>
      <c r="H1699" s="3">
        <v>8538694000</v>
      </c>
      <c r="I1699" s="3">
        <v>1743812517</v>
      </c>
      <c r="J1699" s="3">
        <v>7571734745</v>
      </c>
      <c r="K1699" s="3">
        <v>88.68</v>
      </c>
      <c r="L1699" s="3">
        <v>1588330144</v>
      </c>
      <c r="M1699" s="3">
        <v>5092621838</v>
      </c>
      <c r="N1699" s="3">
        <v>59.64</v>
      </c>
    </row>
    <row r="1700" spans="1:14" hidden="1" x14ac:dyDescent="0.25">
      <c r="A1700" t="s">
        <v>943</v>
      </c>
      <c r="B1700" s="1" t="s">
        <v>172</v>
      </c>
      <c r="C1700" t="s">
        <v>777</v>
      </c>
      <c r="D1700" s="3">
        <v>2001985000</v>
      </c>
      <c r="E1700" s="3">
        <v>880000000</v>
      </c>
      <c r="F1700" s="3">
        <v>2881985000</v>
      </c>
      <c r="G1700" s="3">
        <v>0</v>
      </c>
      <c r="H1700" s="3">
        <v>2881985000</v>
      </c>
      <c r="I1700" s="3">
        <v>878672960</v>
      </c>
      <c r="J1700" s="3">
        <v>2873818880</v>
      </c>
      <c r="K1700" s="3">
        <v>99.72</v>
      </c>
      <c r="L1700" s="3">
        <v>650888054</v>
      </c>
      <c r="M1700" s="3">
        <v>1967219254</v>
      </c>
      <c r="N1700" s="3">
        <v>68.260000000000005</v>
      </c>
    </row>
    <row r="1701" spans="1:14" hidden="1" x14ac:dyDescent="0.25">
      <c r="A1701" t="s">
        <v>943</v>
      </c>
      <c r="B1701" s="1" t="s">
        <v>173</v>
      </c>
      <c r="C1701" t="s">
        <v>778</v>
      </c>
      <c r="D1701" s="3">
        <v>2001985000</v>
      </c>
      <c r="E1701" s="3">
        <v>880000000</v>
      </c>
      <c r="F1701" s="3">
        <v>2881985000</v>
      </c>
      <c r="G1701" s="3">
        <v>0</v>
      </c>
      <c r="H1701" s="3">
        <v>2881985000</v>
      </c>
      <c r="I1701" s="3">
        <v>878672960</v>
      </c>
      <c r="J1701" s="3">
        <v>2873818880</v>
      </c>
      <c r="K1701" s="3">
        <v>99.72</v>
      </c>
      <c r="L1701" s="3">
        <v>650888054</v>
      </c>
      <c r="M1701" s="3">
        <v>1967219254</v>
      </c>
      <c r="N1701" s="3">
        <v>68.260000000000005</v>
      </c>
    </row>
    <row r="1702" spans="1:14" hidden="1" x14ac:dyDescent="0.25">
      <c r="A1702" t="s">
        <v>943</v>
      </c>
      <c r="B1702" s="1" t="s">
        <v>174</v>
      </c>
      <c r="C1702" t="s">
        <v>779</v>
      </c>
      <c r="D1702" s="3">
        <v>7641530000</v>
      </c>
      <c r="E1702" s="3">
        <v>-1984821000</v>
      </c>
      <c r="F1702" s="3">
        <v>5656709000</v>
      </c>
      <c r="G1702" s="3">
        <v>0</v>
      </c>
      <c r="H1702" s="3">
        <v>5656709000</v>
      </c>
      <c r="I1702" s="3">
        <v>865139557</v>
      </c>
      <c r="J1702" s="3">
        <v>4697915865</v>
      </c>
      <c r="K1702" s="3">
        <v>83.05</v>
      </c>
      <c r="L1702" s="3">
        <v>937442090</v>
      </c>
      <c r="M1702" s="3">
        <v>3125402584</v>
      </c>
      <c r="N1702" s="3">
        <v>55.25</v>
      </c>
    </row>
    <row r="1703" spans="1:14" hidden="1" x14ac:dyDescent="0.25">
      <c r="A1703" t="s">
        <v>943</v>
      </c>
      <c r="B1703" s="1" t="s">
        <v>175</v>
      </c>
      <c r="C1703" t="s">
        <v>780</v>
      </c>
      <c r="D1703" s="3">
        <v>7641530000</v>
      </c>
      <c r="E1703" s="3">
        <v>-1984821000</v>
      </c>
      <c r="F1703" s="3">
        <v>5656709000</v>
      </c>
      <c r="G1703" s="3">
        <v>0</v>
      </c>
      <c r="H1703" s="3">
        <v>5656709000</v>
      </c>
      <c r="I1703" s="3">
        <v>865139557</v>
      </c>
      <c r="J1703" s="3">
        <v>4697915865</v>
      </c>
      <c r="K1703" s="3">
        <v>83.05</v>
      </c>
      <c r="L1703" s="3">
        <v>937442090</v>
      </c>
      <c r="M1703" s="3">
        <v>3125402584</v>
      </c>
      <c r="N1703" s="3">
        <v>55.25</v>
      </c>
    </row>
    <row r="1704" spans="1:14" hidden="1" x14ac:dyDescent="0.25">
      <c r="A1704" t="s">
        <v>943</v>
      </c>
      <c r="B1704" s="1" t="s">
        <v>176</v>
      </c>
      <c r="C1704" t="s">
        <v>781</v>
      </c>
      <c r="D1704" s="3">
        <v>172209697000</v>
      </c>
      <c r="E1704" s="3">
        <v>1104821000</v>
      </c>
      <c r="F1704" s="3">
        <v>173314518000</v>
      </c>
      <c r="G1704" s="3">
        <v>0</v>
      </c>
      <c r="H1704" s="3">
        <v>173314518000</v>
      </c>
      <c r="I1704" s="3">
        <v>129815368348</v>
      </c>
      <c r="J1704" s="3">
        <v>170345362524</v>
      </c>
      <c r="K1704" s="3">
        <v>98.29</v>
      </c>
      <c r="L1704" s="3">
        <v>133536250238</v>
      </c>
      <c r="M1704" s="3">
        <v>141074381986</v>
      </c>
      <c r="N1704" s="3">
        <v>81.400000000000006</v>
      </c>
    </row>
    <row r="1705" spans="1:14" hidden="1" x14ac:dyDescent="0.25">
      <c r="A1705" t="s">
        <v>943</v>
      </c>
      <c r="B1705" s="1" t="s">
        <v>177</v>
      </c>
      <c r="C1705" t="s">
        <v>178</v>
      </c>
      <c r="D1705" s="3">
        <v>172209697000</v>
      </c>
      <c r="E1705" s="3">
        <v>1104821000</v>
      </c>
      <c r="F1705" s="3">
        <v>173314518000</v>
      </c>
      <c r="G1705" s="3">
        <v>0</v>
      </c>
      <c r="H1705" s="3">
        <v>173314518000</v>
      </c>
      <c r="I1705" s="3">
        <v>129815368348</v>
      </c>
      <c r="J1705" s="3">
        <v>170345362524</v>
      </c>
      <c r="K1705" s="3">
        <v>98.29</v>
      </c>
      <c r="L1705" s="3">
        <v>133536250238</v>
      </c>
      <c r="M1705" s="3">
        <v>141074381986</v>
      </c>
      <c r="N1705" s="3">
        <v>81.400000000000006</v>
      </c>
    </row>
    <row r="1706" spans="1:14" hidden="1" x14ac:dyDescent="0.25">
      <c r="A1706" t="s">
        <v>943</v>
      </c>
      <c r="B1706" s="1" t="s">
        <v>179</v>
      </c>
      <c r="C1706" t="s">
        <v>782</v>
      </c>
      <c r="D1706" s="3">
        <v>172209697000</v>
      </c>
      <c r="E1706" s="3">
        <v>1104821000</v>
      </c>
      <c r="F1706" s="3">
        <v>173314518000</v>
      </c>
      <c r="G1706" s="3">
        <v>0</v>
      </c>
      <c r="H1706" s="3">
        <v>173314518000</v>
      </c>
      <c r="I1706" s="3">
        <v>129815368348</v>
      </c>
      <c r="J1706" s="3">
        <v>170345362524</v>
      </c>
      <c r="K1706" s="3">
        <v>98.29</v>
      </c>
      <c r="L1706" s="3">
        <v>133536250238</v>
      </c>
      <c r="M1706" s="3">
        <v>141074381986</v>
      </c>
      <c r="N1706" s="3">
        <v>81.400000000000006</v>
      </c>
    </row>
    <row r="1707" spans="1:14" hidden="1" x14ac:dyDescent="0.25">
      <c r="A1707" t="s">
        <v>943</v>
      </c>
      <c r="B1707" s="1" t="s">
        <v>180</v>
      </c>
      <c r="C1707" t="s">
        <v>783</v>
      </c>
      <c r="D1707" s="3">
        <v>40000000</v>
      </c>
      <c r="E1707" s="3">
        <v>-40000000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</row>
    <row r="1708" spans="1:14" hidden="1" x14ac:dyDescent="0.25">
      <c r="A1708" t="s">
        <v>943</v>
      </c>
      <c r="B1708" s="1" t="s">
        <v>181</v>
      </c>
      <c r="C1708" t="s">
        <v>784</v>
      </c>
      <c r="D1708" s="3">
        <v>9493030000</v>
      </c>
      <c r="E1708" s="3">
        <v>3351114377</v>
      </c>
      <c r="F1708" s="3">
        <v>12844144377</v>
      </c>
      <c r="G1708" s="3">
        <v>0</v>
      </c>
      <c r="H1708" s="3">
        <v>12844144377</v>
      </c>
      <c r="I1708" s="3">
        <v>6069056060</v>
      </c>
      <c r="J1708" s="3">
        <v>11991937783</v>
      </c>
      <c r="K1708" s="3">
        <v>93.37</v>
      </c>
      <c r="L1708" s="3">
        <v>1126857147</v>
      </c>
      <c r="M1708" s="3">
        <v>3469747203</v>
      </c>
      <c r="N1708" s="3">
        <v>27.01</v>
      </c>
    </row>
    <row r="1709" spans="1:14" hidden="1" x14ac:dyDescent="0.25">
      <c r="A1709" t="s">
        <v>943</v>
      </c>
      <c r="B1709" s="1" t="s">
        <v>182</v>
      </c>
      <c r="C1709" t="s">
        <v>785</v>
      </c>
      <c r="D1709" s="3">
        <v>10245470000</v>
      </c>
      <c r="E1709" s="3">
        <v>-1428620799</v>
      </c>
      <c r="F1709" s="3">
        <v>8816849201</v>
      </c>
      <c r="G1709" s="3">
        <v>0</v>
      </c>
      <c r="H1709" s="3">
        <v>8816849201</v>
      </c>
      <c r="I1709" s="3">
        <v>2079972174</v>
      </c>
      <c r="J1709" s="3">
        <v>7308100687</v>
      </c>
      <c r="K1709" s="3">
        <v>82.89</v>
      </c>
      <c r="L1709" s="3">
        <v>791028320</v>
      </c>
      <c r="M1709" s="3">
        <v>4933545347</v>
      </c>
      <c r="N1709" s="3">
        <v>55.96</v>
      </c>
    </row>
    <row r="1710" spans="1:14" hidden="1" x14ac:dyDescent="0.25">
      <c r="A1710" t="s">
        <v>943</v>
      </c>
      <c r="B1710" s="1" t="s">
        <v>183</v>
      </c>
      <c r="C1710" t="s">
        <v>786</v>
      </c>
      <c r="D1710" s="3">
        <v>150315517000</v>
      </c>
      <c r="E1710" s="3">
        <v>907975022</v>
      </c>
      <c r="F1710" s="3">
        <v>151223492022</v>
      </c>
      <c r="G1710" s="3">
        <v>0</v>
      </c>
      <c r="H1710" s="3">
        <v>151223492022</v>
      </c>
      <c r="I1710" s="3">
        <v>121644923448</v>
      </c>
      <c r="J1710" s="3">
        <v>150671107388</v>
      </c>
      <c r="K1710" s="3">
        <v>99.63</v>
      </c>
      <c r="L1710" s="3">
        <v>131561844771</v>
      </c>
      <c r="M1710" s="3">
        <v>132356079436</v>
      </c>
      <c r="N1710" s="3">
        <v>87.52</v>
      </c>
    </row>
    <row r="1711" spans="1:14" hidden="1" x14ac:dyDescent="0.25">
      <c r="A1711" t="s">
        <v>943</v>
      </c>
      <c r="B1711" s="1" t="s">
        <v>184</v>
      </c>
      <c r="C1711" t="s">
        <v>787</v>
      </c>
      <c r="D1711" s="3">
        <v>1900000000</v>
      </c>
      <c r="E1711" s="3">
        <v>-1685647600</v>
      </c>
      <c r="F1711" s="3">
        <v>214352400</v>
      </c>
      <c r="G1711" s="3">
        <v>0</v>
      </c>
      <c r="H1711" s="3">
        <v>214352400</v>
      </c>
      <c r="I1711" s="3">
        <v>0</v>
      </c>
      <c r="J1711" s="3">
        <v>206300000</v>
      </c>
      <c r="K1711" s="3">
        <v>96.24</v>
      </c>
      <c r="L1711" s="3">
        <v>33400000</v>
      </c>
      <c r="M1711" s="3">
        <v>177793334</v>
      </c>
      <c r="N1711" s="3">
        <v>82.94</v>
      </c>
    </row>
    <row r="1712" spans="1:14" hidden="1" x14ac:dyDescent="0.25">
      <c r="A1712" t="s">
        <v>943</v>
      </c>
      <c r="B1712" s="1" t="s">
        <v>185</v>
      </c>
      <c r="C1712" t="s">
        <v>788</v>
      </c>
      <c r="D1712" s="3">
        <v>215680000</v>
      </c>
      <c r="E1712" s="3">
        <v>0</v>
      </c>
      <c r="F1712" s="3">
        <v>215680000</v>
      </c>
      <c r="G1712" s="3">
        <v>0</v>
      </c>
      <c r="H1712" s="3">
        <v>215680000</v>
      </c>
      <c r="I1712" s="3">
        <v>21416666</v>
      </c>
      <c r="J1712" s="3">
        <v>167916666</v>
      </c>
      <c r="K1712" s="3">
        <v>77.849999999999994</v>
      </c>
      <c r="L1712" s="3">
        <v>23120000</v>
      </c>
      <c r="M1712" s="3">
        <v>137216666</v>
      </c>
      <c r="N1712" s="3">
        <v>63.62</v>
      </c>
    </row>
    <row r="1713" spans="1:14" hidden="1" x14ac:dyDescent="0.25">
      <c r="A1713" t="s">
        <v>943</v>
      </c>
      <c r="B1713" s="1" t="s">
        <v>147</v>
      </c>
      <c r="C1713" t="s">
        <v>769</v>
      </c>
      <c r="D1713" s="3">
        <v>5847813000</v>
      </c>
      <c r="E1713" s="3">
        <v>0</v>
      </c>
      <c r="F1713" s="3">
        <v>5847813000</v>
      </c>
      <c r="G1713" s="3">
        <v>0</v>
      </c>
      <c r="H1713" s="3">
        <v>5847813000</v>
      </c>
      <c r="I1713" s="3">
        <v>1466960873</v>
      </c>
      <c r="J1713" s="3">
        <v>5441245313</v>
      </c>
      <c r="K1713" s="3">
        <v>93.05</v>
      </c>
      <c r="L1713" s="3">
        <v>510558769</v>
      </c>
      <c r="M1713" s="3">
        <v>3285700269</v>
      </c>
      <c r="N1713" s="3">
        <v>56.19</v>
      </c>
    </row>
    <row r="1714" spans="1:14" hidden="1" x14ac:dyDescent="0.25">
      <c r="A1714" t="s">
        <v>943</v>
      </c>
      <c r="B1714" s="1" t="s">
        <v>153</v>
      </c>
      <c r="C1714" t="s">
        <v>771</v>
      </c>
      <c r="D1714" s="3">
        <v>426040000</v>
      </c>
      <c r="E1714" s="3">
        <v>0</v>
      </c>
      <c r="F1714" s="3">
        <v>426040000</v>
      </c>
      <c r="G1714" s="3">
        <v>0</v>
      </c>
      <c r="H1714" s="3">
        <v>426040000</v>
      </c>
      <c r="I1714" s="3">
        <v>274841206</v>
      </c>
      <c r="J1714" s="3">
        <v>325641206</v>
      </c>
      <c r="K1714" s="3">
        <v>76.430000000000007</v>
      </c>
      <c r="L1714" s="3">
        <v>14140000</v>
      </c>
      <c r="M1714" s="3">
        <v>64940000</v>
      </c>
      <c r="N1714" s="3">
        <v>15.24</v>
      </c>
    </row>
    <row r="1715" spans="1:14" hidden="1" x14ac:dyDescent="0.25">
      <c r="A1715" t="s">
        <v>943</v>
      </c>
      <c r="B1715" s="1" t="s">
        <v>186</v>
      </c>
      <c r="C1715" t="s">
        <v>187</v>
      </c>
      <c r="D1715" s="3">
        <v>426040000</v>
      </c>
      <c r="E1715" s="3">
        <v>0</v>
      </c>
      <c r="F1715" s="3">
        <v>426040000</v>
      </c>
      <c r="G1715" s="3">
        <v>0</v>
      </c>
      <c r="H1715" s="3">
        <v>426040000</v>
      </c>
      <c r="I1715" s="3">
        <v>274841206</v>
      </c>
      <c r="J1715" s="3">
        <v>325641206</v>
      </c>
      <c r="K1715" s="3">
        <v>76.430000000000007</v>
      </c>
      <c r="L1715" s="3">
        <v>14140000</v>
      </c>
      <c r="M1715" s="3">
        <v>64940000</v>
      </c>
      <c r="N1715" s="3">
        <v>15.24</v>
      </c>
    </row>
    <row r="1716" spans="1:14" hidden="1" x14ac:dyDescent="0.25">
      <c r="A1716" t="s">
        <v>943</v>
      </c>
      <c r="B1716" s="1" t="s">
        <v>188</v>
      </c>
      <c r="C1716" t="s">
        <v>189</v>
      </c>
      <c r="D1716" s="3">
        <v>426040000</v>
      </c>
      <c r="E1716" s="3">
        <v>-125000000</v>
      </c>
      <c r="F1716" s="3">
        <v>301040000</v>
      </c>
      <c r="G1716" s="3">
        <v>0</v>
      </c>
      <c r="H1716" s="3">
        <v>301040000</v>
      </c>
      <c r="I1716" s="3">
        <v>174041206</v>
      </c>
      <c r="J1716" s="3">
        <v>224841206</v>
      </c>
      <c r="K1716" s="3">
        <v>74.69</v>
      </c>
      <c r="L1716" s="3">
        <v>0</v>
      </c>
      <c r="M1716" s="3">
        <v>50800000</v>
      </c>
      <c r="N1716" s="3">
        <v>16.87</v>
      </c>
    </row>
    <row r="1717" spans="1:14" hidden="1" x14ac:dyDescent="0.25">
      <c r="A1717" t="s">
        <v>943</v>
      </c>
      <c r="B1717" s="1" t="s">
        <v>190</v>
      </c>
      <c r="C1717" t="s">
        <v>191</v>
      </c>
      <c r="D1717" s="3">
        <v>0</v>
      </c>
      <c r="E1717" s="3">
        <v>125000000</v>
      </c>
      <c r="F1717" s="3">
        <v>125000000</v>
      </c>
      <c r="G1717" s="3">
        <v>0</v>
      </c>
      <c r="H1717" s="3">
        <v>125000000</v>
      </c>
      <c r="I1717" s="3">
        <v>100800000</v>
      </c>
      <c r="J1717" s="3">
        <v>100800000</v>
      </c>
      <c r="K1717" s="3">
        <v>80.64</v>
      </c>
      <c r="L1717" s="3">
        <v>14140000</v>
      </c>
      <c r="M1717" s="3">
        <v>14140000</v>
      </c>
      <c r="N1717" s="3">
        <v>11.31</v>
      </c>
    </row>
    <row r="1718" spans="1:14" hidden="1" x14ac:dyDescent="0.25">
      <c r="A1718" t="s">
        <v>943</v>
      </c>
      <c r="B1718" s="1" t="s">
        <v>192</v>
      </c>
      <c r="C1718" t="s">
        <v>255</v>
      </c>
      <c r="D1718" s="3">
        <v>5421773000</v>
      </c>
      <c r="E1718" s="3">
        <v>0</v>
      </c>
      <c r="F1718" s="3">
        <v>5421773000</v>
      </c>
      <c r="G1718" s="3">
        <v>0</v>
      </c>
      <c r="H1718" s="3">
        <v>5421773000</v>
      </c>
      <c r="I1718" s="3">
        <v>1192119667</v>
      </c>
      <c r="J1718" s="3">
        <v>5115604107</v>
      </c>
      <c r="K1718" s="3">
        <v>94.35</v>
      </c>
      <c r="L1718" s="3">
        <v>496418769</v>
      </c>
      <c r="M1718" s="3">
        <v>3220760269</v>
      </c>
      <c r="N1718" s="3">
        <v>59.4</v>
      </c>
    </row>
    <row r="1719" spans="1:14" hidden="1" x14ac:dyDescent="0.25">
      <c r="A1719" t="s">
        <v>943</v>
      </c>
      <c r="B1719" s="1" t="s">
        <v>193</v>
      </c>
      <c r="C1719" t="s">
        <v>194</v>
      </c>
      <c r="D1719" s="3">
        <v>5421773000</v>
      </c>
      <c r="E1719" s="3">
        <v>0</v>
      </c>
      <c r="F1719" s="3">
        <v>5421773000</v>
      </c>
      <c r="G1719" s="3">
        <v>0</v>
      </c>
      <c r="H1719" s="3">
        <v>5421773000</v>
      </c>
      <c r="I1719" s="3">
        <v>1192119667</v>
      </c>
      <c r="J1719" s="3">
        <v>5115604107</v>
      </c>
      <c r="K1719" s="3">
        <v>94.35</v>
      </c>
      <c r="L1719" s="3">
        <v>496418769</v>
      </c>
      <c r="M1719" s="3">
        <v>3220760269</v>
      </c>
      <c r="N1719" s="3">
        <v>59.4</v>
      </c>
    </row>
    <row r="1720" spans="1:14" hidden="1" x14ac:dyDescent="0.25">
      <c r="A1720" t="s">
        <v>943</v>
      </c>
      <c r="B1720" s="1" t="s">
        <v>195</v>
      </c>
      <c r="C1720" t="s">
        <v>196</v>
      </c>
      <c r="D1720" s="3">
        <v>5421773000</v>
      </c>
      <c r="E1720" s="3">
        <v>0</v>
      </c>
      <c r="F1720" s="3">
        <v>5421773000</v>
      </c>
      <c r="G1720" s="3">
        <v>0</v>
      </c>
      <c r="H1720" s="3">
        <v>5421773000</v>
      </c>
      <c r="I1720" s="3">
        <v>1192119667</v>
      </c>
      <c r="J1720" s="3">
        <v>5115604107</v>
      </c>
      <c r="K1720" s="3">
        <v>94.35</v>
      </c>
      <c r="L1720" s="3">
        <v>496418769</v>
      </c>
      <c r="M1720" s="3">
        <v>3220760269</v>
      </c>
      <c r="N1720" s="3">
        <v>59.4</v>
      </c>
    </row>
    <row r="1721" spans="1:14" hidden="1" x14ac:dyDescent="0.25">
      <c r="A1721" t="s">
        <v>943</v>
      </c>
      <c r="B1721" s="1" t="s">
        <v>197</v>
      </c>
      <c r="C1721" t="s">
        <v>169</v>
      </c>
      <c r="D1721" s="3">
        <v>8009754000</v>
      </c>
      <c r="E1721" s="3">
        <v>0</v>
      </c>
      <c r="F1721" s="3">
        <v>8009754000</v>
      </c>
      <c r="G1721" s="3">
        <v>0</v>
      </c>
      <c r="H1721" s="3">
        <v>8009754000</v>
      </c>
      <c r="I1721" s="3">
        <v>-9600385</v>
      </c>
      <c r="J1721" s="3">
        <v>960649572</v>
      </c>
      <c r="K1721" s="3">
        <v>11.99</v>
      </c>
      <c r="L1721" s="3">
        <v>35736029</v>
      </c>
      <c r="M1721" s="3">
        <v>960649572</v>
      </c>
      <c r="N1721" s="3">
        <v>11.99</v>
      </c>
    </row>
    <row r="1723" spans="1:14" x14ac:dyDescent="0.25">
      <c r="F1723">
        <f>SUBTOTAL(9,F2:F1722)</f>
        <v>597848000</v>
      </c>
      <c r="J1723">
        <f>SUBTOTAL(9,J455:J918)</f>
        <v>581056300</v>
      </c>
      <c r="M1723">
        <f>SUBTOTAL(9,M455:M918)</f>
        <v>581056300</v>
      </c>
    </row>
  </sheetData>
  <autoFilter ref="A1:N1721">
    <filterColumn colId="1">
      <filters>
        <filter val="3-1-1-01-25-0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aud</vt:lpstr>
      <vt:lpstr>con</vt:lpstr>
      <vt:lpstr>uni</vt:lpstr>
      <vt:lpstr>ipe</vt:lpstr>
      <vt:lpstr>ffd</vt:lpstr>
      <vt:lpstr>fop</vt:lpstr>
      <vt:lpstr>idu</vt:lpstr>
      <vt:lpstr>fon</vt:lpstr>
      <vt:lpstr>cvp</vt:lpstr>
      <vt:lpstr>idr</vt:lpstr>
      <vt:lpstr>idp</vt:lpstr>
      <vt:lpstr>idi</vt:lpstr>
      <vt:lpstr>fga</vt:lpstr>
      <vt:lpstr>orq</vt:lpstr>
      <vt:lpstr>fvs</vt:lpstr>
      <vt:lpstr>jar</vt:lpstr>
      <vt:lpstr>ide</vt:lpstr>
      <vt:lpstr>idt</vt:lpstr>
      <vt:lpstr>art</vt:lpstr>
      <vt:lpstr>com</vt:lpstr>
      <vt:lpstr>cat</vt:lpstr>
      <vt:lpstr>via</vt:lpstr>
      <vt:lpstr>ues</vt:lpstr>
      <vt:lpstr>ent</vt:lpstr>
      <vt:lpstr>ctas</vt:lpstr>
      <vt:lpstr>Hoja1</vt:lpstr>
      <vt:lpstr>Hoja2</vt:lpstr>
      <vt:lpstr>todo esta pu</vt:lpstr>
      <vt:lpstr>ctas!Títulos_a_imprimir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cp:lastPrinted>2015-01-28T20:08:04Z</cp:lastPrinted>
  <dcterms:created xsi:type="dcterms:W3CDTF">2015-01-20T15:00:51Z</dcterms:created>
  <dcterms:modified xsi:type="dcterms:W3CDTF">2015-04-22T16:03:31Z</dcterms:modified>
</cp:coreProperties>
</file>